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95" yWindow="-225" windowWidth="11610" windowHeight="11205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14210" fullCalcOnLoad="1"/>
</workbook>
</file>

<file path=xl/calcChain.xml><?xml version="1.0" encoding="utf-8"?>
<calcChain xmlns="http://schemas.openxmlformats.org/spreadsheetml/2006/main">
  <c r="D113" i="21"/>
  <c r="M113"/>
  <c r="H13"/>
  <c r="M7"/>
  <c r="M51"/>
  <c r="M54"/>
  <c r="M60"/>
  <c r="M8"/>
  <c r="M9"/>
  <c r="M10"/>
  <c r="M12"/>
  <c r="M13"/>
  <c r="M18"/>
  <c r="M22"/>
  <c r="M23"/>
  <c r="M25"/>
  <c r="M26"/>
  <c r="M27"/>
  <c r="M28"/>
  <c r="M31"/>
  <c r="M33"/>
  <c r="M34"/>
  <c r="M35"/>
  <c r="M36"/>
  <c r="M37"/>
  <c r="M41"/>
  <c r="M43"/>
  <c r="M45"/>
  <c r="M46"/>
  <c r="E33" i="3"/>
  <c r="E23"/>
  <c r="D23"/>
  <c r="D8"/>
  <c r="G8"/>
  <c r="F8"/>
  <c r="E24"/>
  <c r="E25"/>
  <c r="E27"/>
  <c r="E28"/>
  <c r="E29"/>
  <c r="E30"/>
  <c r="E35"/>
  <c r="E36"/>
  <c r="E37"/>
  <c r="E38"/>
  <c r="E39"/>
  <c r="E43"/>
  <c r="E45"/>
  <c r="E47"/>
  <c r="D24"/>
  <c r="D25"/>
  <c r="D27"/>
  <c r="D28"/>
  <c r="D29"/>
  <c r="D30"/>
  <c r="D33"/>
  <c r="D35"/>
  <c r="D36"/>
  <c r="D37"/>
  <c r="D38"/>
  <c r="D39"/>
  <c r="D43"/>
  <c r="D45"/>
  <c r="D47"/>
  <c r="D30" i="1"/>
  <c r="M21" i="21"/>
  <c r="M49"/>
  <c r="O49"/>
  <c r="N49"/>
  <c r="O21"/>
  <c r="N7"/>
  <c r="D52"/>
  <c r="F52"/>
  <c r="E52"/>
  <c r="D12"/>
  <c r="F12"/>
  <c r="D7"/>
  <c r="E7"/>
  <c r="D8"/>
  <c r="D9"/>
  <c r="D10"/>
  <c r="D13"/>
  <c r="D14"/>
  <c r="D15"/>
  <c r="D17"/>
  <c r="D18"/>
  <c r="D20"/>
  <c r="D21"/>
  <c r="D56"/>
  <c r="D57"/>
  <c r="B30" i="1"/>
  <c r="C27" i="18"/>
  <c r="B13" i="17"/>
  <c r="B28" i="5"/>
  <c r="D28"/>
</calcChain>
</file>

<file path=xl/sharedStrings.xml><?xml version="1.0" encoding="utf-8"?>
<sst xmlns="http://schemas.openxmlformats.org/spreadsheetml/2006/main" count="1071" uniqueCount="577">
  <si>
    <t>陇川县2018年部门预算公开目录表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</si>
  <si>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</si>
  <si>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</si>
  <si>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</si>
  <si>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</si>
  <si>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</si>
  <si>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</si>
  <si>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</si>
  <si>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</si>
  <si>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</si>
  <si>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</si>
  <si>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</si>
  <si>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</si>
  <si>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</si>
  <si>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</si>
  <si>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</si>
  <si>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</si>
  <si>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</si>
  <si>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</si>
  <si>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</si>
  <si>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</si>
  <si>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</si>
  <si>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</si>
  <si>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</si>
  <si>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</si>
  <si>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</si>
  <si>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</si>
  <si>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</si>
  <si>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</si>
  <si>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</si>
  <si>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</si>
  <si>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</si>
  <si>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</si>
  <si>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</si>
  <si>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</si>
  <si>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</si>
  <si>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</si>
  <si>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</si>
  <si>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</si>
  <si>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</si>
  <si>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</si>
  <si>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</si>
  <si>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</si>
  <si>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</si>
  <si>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</si>
  <si>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</si>
  <si>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</si>
  <si>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</si>
  <si>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</si>
  <si>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</si>
  <si>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</si>
  <si>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</si>
  <si>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</si>
  <si>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</si>
  <si>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</si>
  <si>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</si>
  <si>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</si>
  <si>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</si>
  <si>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</si>
  <si>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</si>
  <si>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</si>
  <si>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</si>
  <si>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</si>
  <si>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</si>
  <si>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</si>
  <si>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</si>
  <si>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</si>
  <si>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</si>
  <si>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</si>
  <si>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</si>
  <si>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</si>
  <si>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</si>
  <si>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</si>
  <si>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</si>
  <si>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</si>
  <si>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</si>
  <si>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</si>
  <si>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</si>
  <si>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</si>
  <si>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</si>
  <si>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</si>
  <si>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</si>
  <si>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</si>
  <si>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</si>
  <si>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</si>
  <si>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</si>
  <si>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</si>
  <si>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</si>
  <si>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</si>
  <si>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</si>
  <si>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</si>
  <si>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</si>
  <si>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</si>
  <si>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</si>
  <si>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</si>
  <si>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</si>
  <si>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</si>
  <si>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</si>
  <si>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</si>
  <si>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</si>
  <si>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</si>
  <si>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</si>
  <si>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</si>
  <si>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</si>
  <si>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</si>
  <si>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</si>
  <si>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</si>
  <si>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</si>
  <si>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</si>
  <si>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</si>
  <si>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</si>
  <si>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</si>
  <si>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</si>
  <si>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</si>
  <si>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</si>
  <si>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</si>
  <si>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</si>
  <si>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</si>
  <si>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</si>
  <si>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</si>
  <si>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</si>
  <si>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</si>
  <si>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</si>
  <si>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</si>
  <si>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</si>
  <si>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</si>
  <si>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</si>
  <si>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</si>
  <si>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</si>
  <si>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</si>
  <si>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</si>
  <si>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</si>
  <si>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</si>
  <si>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</si>
  <si>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</si>
  <si>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</si>
  <si>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</si>
  <si>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</si>
  <si>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</si>
  <si>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</si>
  <si>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</si>
  <si>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</si>
  <si>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</si>
  <si>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</si>
  <si>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</si>
  <si>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</si>
  <si>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</si>
  <si>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</si>
  <si>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</si>
  <si>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</si>
  <si>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</si>
  <si>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</si>
  <si>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</si>
  <si>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</si>
  <si>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</si>
  <si>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</si>
  <si>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</si>
  <si>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</si>
  <si>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</si>
  <si>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</si>
  <si>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</si>
  <si>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</si>
  <si>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</si>
  <si>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</si>
  <si>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</si>
  <si>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</si>
  <si>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</si>
  <si>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</si>
  <si>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</si>
  <si>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</si>
  <si>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</si>
  <si>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</si>
  <si>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</si>
  <si>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</si>
  <si>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</si>
  <si>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</si>
  <si>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</si>
  <si>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</si>
  <si>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</si>
  <si>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</si>
  <si>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</si>
  <si>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</si>
  <si>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</si>
  <si>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</si>
  <si>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</si>
  <si>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</si>
  <si>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</si>
  <si>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</si>
  <si>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</si>
  <si>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</si>
  <si>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</si>
  <si>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</si>
  <si>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</si>
  <si>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</si>
  <si>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</si>
  <si>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</si>
  <si>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</si>
  <si>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</si>
  <si>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</si>
  <si>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</si>
  <si>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</si>
  <si>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</si>
  <si>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</si>
  <si>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</si>
  <si>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</si>
  <si>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</si>
  <si>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</si>
  <si>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</si>
  <si>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</si>
  <si>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</si>
  <si>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</si>
  <si>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</si>
  <si>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</si>
  <si>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</si>
  <si>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</si>
  <si>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</si>
  <si>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</si>
  <si>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</si>
  <si>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</si>
  <si>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</si>
  <si>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</si>
  <si>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</si>
  <si>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</si>
  <si>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</si>
  <si>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</si>
  <si>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</si>
  <si>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</si>
  <si>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</si>
  <si>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</si>
  <si>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</si>
  <si>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</si>
  <si>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</si>
  <si>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</si>
  <si>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</si>
  <si>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</si>
  <si>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</si>
  <si>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</si>
  <si>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</si>
  <si>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</si>
  <si>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</si>
  <si>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</si>
  <si>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</si>
  <si>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</si>
  <si>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</si>
  <si>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</si>
  <si>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</si>
  <si>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</si>
  <si>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</si>
  <si>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</si>
  <si>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</si>
  <si>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</si>
  <si>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</si>
  <si>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</si>
  <si>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</si>
  <si>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</si>
  <si>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</si>
  <si>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</si>
  <si>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</si>
  <si>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</si>
  <si>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</si>
  <si>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</si>
  <si>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</si>
  <si>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</si>
  <si>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</si>
  <si>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</si>
  <si>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</si>
  <si>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</si>
  <si>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</si>
  <si>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</si>
  <si>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</si>
  <si>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</si>
  <si>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</si>
  <si>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</si>
  <si>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</si>
  <si>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</si>
  <si>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</si>
  <si>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</si>
  <si>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</si>
  <si>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</si>
  <si>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</si>
  <si>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</si>
  <si>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</si>
  <si>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</si>
  <si>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</si>
  <si>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</si>
  <si>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</si>
  <si>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</si>
  <si>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</si>
  <si>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</si>
  <si>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</si>
  <si>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</si>
  <si>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</si>
  <si>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</si>
  <si>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</si>
  <si>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</si>
  <si>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</si>
  <si>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</si>
  <si>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</si>
  <si>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</si>
  <si>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</si>
  <si>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</si>
  <si>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</si>
  <si>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</si>
  <si>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</si>
  <si>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</si>
  <si>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</si>
  <si>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</si>
  <si>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</si>
  <si>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</si>
  <si>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</si>
  <si>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</si>
  <si>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</si>
  <si>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</si>
  <si>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</si>
  <si>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</si>
  <si>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</si>
  <si>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</si>
  <si>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</si>
  <si>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</si>
  <si>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</si>
  <si>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</si>
  <si>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</si>
  <si>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</si>
  <si>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</si>
  <si>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</si>
  <si>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</si>
  <si>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</si>
  <si>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</si>
  <si>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</si>
  <si>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</si>
  <si>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</si>
  <si>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</si>
  <si>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</si>
  <si>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</si>
  <si>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</si>
  <si>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</si>
  <si>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</si>
  <si>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</si>
  <si>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</si>
  <si>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</si>
  <si>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</si>
  <si>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</si>
  <si>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</si>
  <si>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</si>
  <si>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</si>
  <si>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</si>
  <si>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</si>
  <si>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</si>
  <si>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</si>
  <si>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</si>
  <si>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</si>
  <si>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</si>
  <si>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</si>
  <si>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</si>
  <si>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</si>
  <si>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</si>
  <si>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</si>
  <si>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</si>
  <si>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</si>
  <si>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</si>
  <si>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</si>
  <si>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</si>
  <si>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</si>
  <si>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</si>
  <si>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</si>
  <si>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</si>
  <si>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</si>
  <si>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</si>
  <si>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</si>
  <si>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</si>
  <si>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</si>
  <si>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</si>
  <si>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</si>
  <si>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</si>
  <si>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</si>
  <si>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</si>
  <si>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</si>
  <si>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</si>
  <si>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</si>
  <si>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</si>
  <si>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</si>
  <si>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</si>
  <si>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</si>
  <si>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</si>
  <si>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</si>
  <si>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</si>
  <si>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</si>
  <si>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</si>
  <si>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</si>
  <si>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</si>
  <si>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</si>
  <si>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</si>
  <si>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</si>
  <si>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</si>
  <si>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</si>
  <si>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</si>
  <si>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</si>
  <si>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</si>
  <si>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</si>
  <si>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</si>
  <si>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</si>
  <si>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</si>
  <si>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</si>
  <si>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</si>
  <si>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</si>
  <si>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</si>
  <si>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</si>
  <si>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</si>
  <si>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</si>
  <si>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</si>
  <si>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</si>
  <si>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</si>
  <si>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</si>
  <si>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</si>
  <si>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</si>
  <si>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</si>
  <si>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</si>
  <si>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</si>
  <si>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</si>
  <si>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</si>
  <si>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</si>
  <si>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</si>
  <si>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</si>
  <si>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</si>
  <si>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</si>
  <si>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</si>
  <si>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</si>
  <si>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</si>
  <si>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</si>
  <si>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</si>
  <si>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</si>
  <si>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</si>
  <si>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</si>
  <si>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</si>
  <si>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</si>
  <si>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</si>
  <si>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</si>
  <si>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</si>
  <si>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</si>
  <si>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</si>
  <si>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</si>
  <si>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</si>
  <si>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</si>
  <si>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</si>
  <si>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</si>
  <si>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</si>
  <si>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</si>
  <si>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</si>
  <si>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</si>
  <si>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</si>
  <si>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</si>
  <si>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</si>
  <si>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</si>
  <si>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</si>
  <si>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</si>
  <si>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</si>
  <si>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</si>
  <si>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</si>
  <si>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</si>
  <si>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</si>
  <si>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</si>
  <si>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family val="2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</si>
  <si>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</si>
  <si>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</si>
  <si>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</si>
  <si>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</si>
  <si>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</si>
  <si>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</si>
  <si>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</si>
  <si>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</si>
  <si>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</si>
  <si>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</si>
  <si>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</si>
  <si>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</si>
  <si>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</si>
  <si>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单位名称：陇川县章凤镇人民政府</t>
    <phoneticPr fontId="28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</si>
  <si>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本年“三公”经费年初预算数为16万，比上年的17万元减少1万元。增减幅度为-5.88%。其中公务接待费为10万元，比上年11万元减少1万，增减幅度为-9.09%。原因是本单位严格压缩一般性支出，严格控制“三公”经费支出。公务用车运行费为6万，与上年的6万元持平。</t>
    <phoneticPr fontId="28" type="noConversion"/>
  </si>
  <si>
    <t>单位名称：陇川县章凤镇人民政府</t>
  </si>
  <si>
    <t>单位名称：陇川县章凤镇人民政府</t>
    <phoneticPr fontId="28" type="noConversion"/>
  </si>
  <si>
    <t>村民小组补助</t>
  </si>
  <si>
    <t>机关事业单位基本养老保险缴费支出</t>
  </si>
  <si>
    <t>农贸市场扩建失地农民养老保险资金</t>
  </si>
  <si>
    <t>镇人代会会议经费（70人×360元/人.年）</t>
  </si>
  <si>
    <t>人大主席团工作经费</t>
  </si>
  <si>
    <t>文化站活动经费及共享工程运行费</t>
  </si>
  <si>
    <t>镇人大代表活动经费（70人×1000元/人.年）</t>
  </si>
  <si>
    <t>村民小组补助的发放</t>
  </si>
  <si>
    <t>机关事业单位基本养老保险支出</t>
  </si>
  <si>
    <t>解决农贸市场扩建失地农民养老问题</t>
  </si>
  <si>
    <t>确保镇人代会顺利召开</t>
  </si>
  <si>
    <t>确保人大主席团工作顺利展开</t>
  </si>
  <si>
    <t>确保文化站活动室及共享工作顺利展开</t>
  </si>
  <si>
    <t>镇人大代表活动经费</t>
  </si>
  <si>
    <t>效益指标—社会效益指标</t>
  </si>
  <si>
    <t>完成在职人员全年的养老保险</t>
  </si>
  <si>
    <t>支付镇人代会费用</t>
  </si>
  <si>
    <t>支付人大主席团工作费用</t>
  </si>
  <si>
    <t>镇人大代表活动经费支出</t>
  </si>
  <si>
    <t>100%</t>
  </si>
  <si>
    <t>单位名称：陇川县章凤镇人民政府</t>
    <phoneticPr fontId="28" type="noConversion"/>
  </si>
  <si>
    <t>章凤镇</t>
  </si>
  <si>
    <t xml:space="preserve">  章凤镇机关</t>
  </si>
  <si>
    <t xml:space="preserve">    国有资源（资产）有偿使用收入</t>
  </si>
  <si>
    <t xml:space="preserve">      其他国有资源（资产）有偿使用收入</t>
  </si>
  <si>
    <t>单位名称：陇川县章凤镇人民政府</t>
    <phoneticPr fontId="28" type="noConversion"/>
  </si>
  <si>
    <t xml:space="preserve">    2017年是章凤镇实现脱贫摘帽的决胜之年。一年来，在县委、县政府和镇党委的坚强领导下，在镇人大的监督支持下，镇人民政府团结和带领全镇各族人民，以脱贫攻坚统揽经济社会发展全局，始终坚持“稳中求进”的工作总基调，坚定不移地把增进人民福祉作为发展的出发点和落脚点，圆满地完成了十八届人大一次会议确定的目标任务，经济社会保持了平稳快速发展。2017年，全镇农村经济总收入6.99亿元，同比增长8.05%；农民人均纯收入10537 元，同比增长9%；完成农村固定资产投资1.2亿元。
（一）脱贫攻坚成效显著。
（二）农业农村经济持续发展。               （三）基础设施日趋完善。                  （四）社会民生进一步改善。                    刚刚过去的2017年，是章凤经济社会发展全面提速、各项工作取得新突破的一年，是城乡面貌、生态环境变化较大的一年，是人民群众得到更多实惠、生活水平显著提高的一年，也是广大干部群众在解放思想中凝聚力量、在应对困难中锻炼提高的一年。</t>
    <phoneticPr fontId="28" type="noConversion"/>
  </si>
  <si>
    <r>
      <t xml:space="preserve">      2018</t>
    </r>
    <r>
      <rPr>
        <sz val="16"/>
        <color indexed="8"/>
        <rFont val="宋体"/>
        <charset val="134"/>
      </rPr>
      <t>年是全面贯彻落实党的十九大精神开局之年，也是实施</t>
    </r>
    <r>
      <rPr>
        <sz val="16"/>
        <color indexed="8"/>
        <rFont val="Times New Roman"/>
        <family val="1"/>
      </rPr>
      <t>“</t>
    </r>
    <r>
      <rPr>
        <sz val="16"/>
        <color indexed="8"/>
        <rFont val="宋体"/>
        <charset val="134"/>
      </rPr>
      <t>十三五</t>
    </r>
    <r>
      <rPr>
        <sz val="16"/>
        <color indexed="8"/>
        <rFont val="Times New Roman"/>
        <family val="1"/>
      </rPr>
      <t>”</t>
    </r>
    <r>
      <rPr>
        <sz val="16"/>
        <color indexed="8"/>
        <rFont val="宋体"/>
        <charset val="134"/>
      </rPr>
      <t xml:space="preserve">规划承前启后的关键一年，更是为全面建成小康社会奠定坚实基础的重要一年，做好今年各项工作，意义重大，影响深远。
</t>
    </r>
    <r>
      <rPr>
        <sz val="16"/>
        <color indexed="8"/>
        <rFont val="Times New Roman"/>
        <family val="1"/>
      </rPr>
      <t>2018</t>
    </r>
    <r>
      <rPr>
        <sz val="16"/>
        <color indexed="8"/>
        <rFont val="宋体"/>
        <charset val="134"/>
      </rPr>
      <t xml:space="preserve">年政府工作的总体要求是：深入学习贯彻党的十九大、中央经济工作会议和省州县历次重要会议精神，按照镇党委确定的总体发展思路和目标任务，重点抓好脱贫成效巩固、基础设施完善、产业培育壮大、城乡环境治理、民生事业改善等工作，努力保持经济社会持续快速发展。
</t>
    </r>
    <r>
      <rPr>
        <sz val="16"/>
        <color indexed="8"/>
        <rFont val="Times New Roman"/>
        <family val="1"/>
      </rPr>
      <t>2018</t>
    </r>
    <r>
      <rPr>
        <sz val="16"/>
        <color indexed="8"/>
        <rFont val="宋体"/>
        <charset val="134"/>
      </rPr>
      <t xml:space="preserve">年经济社会发展的主要预期目标为：
</t>
    </r>
    <r>
      <rPr>
        <sz val="16"/>
        <color indexed="8"/>
        <rFont val="Times New Roman"/>
        <family val="1"/>
      </rPr>
      <t>——</t>
    </r>
    <r>
      <rPr>
        <sz val="16"/>
        <color indexed="8"/>
        <rFont val="宋体"/>
        <charset val="134"/>
      </rPr>
      <t>农村经济总收入增长</t>
    </r>
    <r>
      <rPr>
        <sz val="16"/>
        <color indexed="8"/>
        <rFont val="Times New Roman"/>
        <family val="1"/>
      </rPr>
      <t>10%</t>
    </r>
    <r>
      <rPr>
        <sz val="16"/>
        <color indexed="8"/>
        <rFont val="宋体"/>
        <charset val="134"/>
      </rPr>
      <t xml:space="preserve">以上；
</t>
    </r>
    <r>
      <rPr>
        <sz val="16"/>
        <color indexed="8"/>
        <rFont val="Times New Roman"/>
        <family val="1"/>
      </rPr>
      <t>——</t>
    </r>
    <r>
      <rPr>
        <sz val="16"/>
        <color indexed="8"/>
        <rFont val="宋体"/>
        <charset val="134"/>
      </rPr>
      <t>农民人均可支配收入增长</t>
    </r>
    <r>
      <rPr>
        <sz val="16"/>
        <color indexed="8"/>
        <rFont val="Times New Roman"/>
        <family val="1"/>
      </rPr>
      <t>11%</t>
    </r>
    <r>
      <rPr>
        <sz val="16"/>
        <color indexed="8"/>
        <rFont val="宋体"/>
        <charset val="134"/>
      </rPr>
      <t xml:space="preserve">以上
围绕以上总体要求和预期目标，重点抓好以下五方面工作：
（一）以项目投入为突破口，进一步巩固脱贫成果。（二）以农民增收为目标，加快产业发展步伐。（三）以保障民生为核心，推进社会事业发展。（四）以生态文明为引领，改善人居生活环境。（五）以转变职能为重点，切实提高行政效能。
</t>
    </r>
    <phoneticPr fontId="28" type="noConversion"/>
  </si>
  <si>
    <t xml:space="preserve">    行政运行</t>
  </si>
  <si>
    <t>一般公共服务支出</t>
  </si>
  <si>
    <t xml:space="preserve">  政府办公厅（室）及相关机构事务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</si>
  <si>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</si>
  <si>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</si>
  <si>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</si>
  <si>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</si>
  <si>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抚恤</t>
  </si>
  <si>
    <t xml:space="preserve">    死亡抚恤</t>
  </si>
  <si>
    <t>医疗卫生与计划生育支出</t>
  </si>
  <si>
    <t xml:space="preserve">  计划生育事务</t>
  </si>
  <si>
    <t xml:space="preserve">    计划生育服务</t>
  </si>
  <si>
    <t>住房保障支出</t>
  </si>
  <si>
    <t xml:space="preserve">  住房改革支出</t>
  </si>
  <si>
    <t xml:space="preserve">    住房公积金</t>
  </si>
  <si>
    <t>60.57</t>
    <phoneticPr fontId="28" type="noConversion"/>
  </si>
  <si>
    <t xml:space="preserve">      人大事务</t>
  </si>
  <si>
    <t xml:space="preserve">      文化</t>
  </si>
  <si>
    <t xml:space="preserve">    农林水支出</t>
  </si>
  <si>
    <t xml:space="preserve">      农村综合改革</t>
  </si>
  <si>
    <t>102.48</t>
    <phoneticPr fontId="28" type="noConversion"/>
  </si>
  <si>
    <t>11.04</t>
    <phoneticPr fontId="28" type="noConversion"/>
  </si>
  <si>
    <t>234.38</t>
    <phoneticPr fontId="28" type="noConversion"/>
  </si>
  <si>
    <r>
      <t>单位名称：陇川县章凤镇人民政府</t>
    </r>
    <r>
      <rPr>
        <sz val="11"/>
        <rFont val="Arial"/>
        <family val="2"/>
      </rPr>
      <t/>
    </r>
    <phoneticPr fontId="28" type="noConversion"/>
  </si>
  <si>
    <t>01</t>
    <phoneticPr fontId="28" type="noConversion"/>
  </si>
  <si>
    <t>04</t>
    <phoneticPr fontId="28" type="noConversion"/>
  </si>
  <si>
    <t>08</t>
    <phoneticPr fontId="28" type="noConversion"/>
  </si>
  <si>
    <t>03</t>
    <phoneticPr fontId="28" type="noConversion"/>
  </si>
  <si>
    <t>36.6</t>
    <phoneticPr fontId="28" type="noConversion"/>
  </si>
  <si>
    <t>99</t>
    <phoneticPr fontId="28" type="noConversion"/>
  </si>
  <si>
    <t>09</t>
    <phoneticPr fontId="28" type="noConversion"/>
  </si>
  <si>
    <t>05</t>
    <phoneticPr fontId="28" type="noConversion"/>
  </si>
  <si>
    <t>02</t>
    <phoneticPr fontId="28" type="noConversion"/>
  </si>
  <si>
    <t>07</t>
    <phoneticPr fontId="28" type="noConversion"/>
  </si>
  <si>
    <t>60.57</t>
    <phoneticPr fontId="28" type="noConversion"/>
  </si>
  <si>
    <t>镇人代会会议经费（70人×360元/人.年）</t>
    <phoneticPr fontId="28" type="noConversion"/>
  </si>
  <si>
    <t>人大主席团工作经费</t>
    <phoneticPr fontId="28" type="noConversion"/>
  </si>
  <si>
    <t xml:space="preserve">      人大会议</t>
    <phoneticPr fontId="28" type="noConversion"/>
  </si>
  <si>
    <t xml:space="preserve">      代表工作</t>
    <phoneticPr fontId="28" type="noConversion"/>
  </si>
  <si>
    <t>镇人大代表活动经费（70人×1000元/人.年）</t>
    <phoneticPr fontId="28" type="noConversion"/>
  </si>
  <si>
    <t>政府办公厅（室）及相关机构事务</t>
    <phoneticPr fontId="28" type="noConversion"/>
  </si>
  <si>
    <t>农贸市场扩建失地农民养老保险资金</t>
    <phoneticPr fontId="28" type="noConversion"/>
  </si>
  <si>
    <t xml:space="preserve">      群众文化</t>
    <phoneticPr fontId="28" type="noConversion"/>
  </si>
  <si>
    <t xml:space="preserve"> 文化体育与传媒支出</t>
    <phoneticPr fontId="28" type="noConversion"/>
  </si>
  <si>
    <t xml:space="preserve"> 文化站活动经费及共享工程运行费</t>
    <phoneticPr fontId="28" type="noConversion"/>
  </si>
  <si>
    <t xml:space="preserve"> 行政事业单位离退休</t>
    <phoneticPr fontId="28" type="noConversion"/>
  </si>
  <si>
    <t xml:space="preserve"> 机关事业单位基本养老保险缴费支出</t>
    <phoneticPr fontId="28" type="noConversion"/>
  </si>
  <si>
    <t xml:space="preserve">  对村民委员会和村党支部的补助</t>
    <phoneticPr fontId="28" type="noConversion"/>
  </si>
  <si>
    <t xml:space="preserve"> 村民小组补助</t>
    <phoneticPr fontId="28" type="noConversion"/>
  </si>
  <si>
    <t>50.07</t>
    <phoneticPr fontId="28" type="noConversion"/>
  </si>
  <si>
    <t>52.32</t>
    <phoneticPr fontId="28" type="noConversion"/>
  </si>
  <si>
    <t>60</t>
    <phoneticPr fontId="28" type="noConversion"/>
  </si>
  <si>
    <t>11.04</t>
    <phoneticPr fontId="28" type="noConversion"/>
  </si>
  <si>
    <t>952.09</t>
    <phoneticPr fontId="28" type="noConversion"/>
  </si>
  <si>
    <t>1.8</t>
    <phoneticPr fontId="28" type="noConversion"/>
  </si>
  <si>
    <t>2.25</t>
    <phoneticPr fontId="28" type="noConversion"/>
  </si>
  <si>
    <t>102.48</t>
    <phoneticPr fontId="28" type="noConversion"/>
  </si>
  <si>
    <t>5.04</t>
    <phoneticPr fontId="28" type="noConversion"/>
  </si>
  <si>
    <t>9.22</t>
    <phoneticPr fontId="28" type="noConversion"/>
  </si>
  <si>
    <t>10.52</t>
    <phoneticPr fontId="28" type="noConversion"/>
  </si>
  <si>
    <t>60</t>
    <phoneticPr fontId="28" type="noConversion"/>
  </si>
  <si>
    <t>102.46</t>
    <phoneticPr fontId="28" type="noConversion"/>
  </si>
  <si>
    <t>122.7</t>
    <phoneticPr fontId="28" type="noConversion"/>
  </si>
  <si>
    <t>185.84</t>
    <phoneticPr fontId="28" type="noConversion"/>
  </si>
  <si>
    <t>234.38</t>
    <phoneticPr fontId="28" type="noConversion"/>
  </si>
  <si>
    <t>52.32</t>
    <phoneticPr fontId="28" type="noConversion"/>
  </si>
  <si>
    <t>陇川县章凤镇人民政府</t>
    <phoneticPr fontId="28" type="noConversion"/>
  </si>
  <si>
    <t>一.一般公共预算财政拨款</t>
    <phoneticPr fontId="28" type="noConversion"/>
  </si>
  <si>
    <t>陇川县章凤镇人民政府</t>
    <phoneticPr fontId="28" type="noConversion"/>
  </si>
  <si>
    <t>公开单位：陇川县章凤镇人民政府</t>
    <phoneticPr fontId="28" type="noConversion"/>
  </si>
</sst>
</file>

<file path=xl/styles.xml><?xml version="1.0" encoding="utf-8"?>
<styleSheet xmlns="http://schemas.openxmlformats.org/spreadsheetml/2006/main">
  <numFmts count="8"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#,##0.00_ "/>
    <numFmt numFmtId="183" formatCode="[$-10804]#,##0.00;\-#,##0.00;\ "/>
  </numFmts>
  <fonts count="3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Times New Roman"/>
      <family val="1"/>
    </font>
    <font>
      <sz val="16"/>
      <color indexed="8"/>
      <name val="宋体"/>
      <charset val="134"/>
    </font>
    <font>
      <sz val="11"/>
      <name val="Arial"/>
      <family val="2"/>
    </font>
    <font>
      <sz val="11"/>
      <color theme="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2">
    <xf numFmtId="0" fontId="0" fillId="0" borderId="0"/>
    <xf numFmtId="9" fontId="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0" borderId="1" xfId="18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8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15" applyFont="1" applyAlignment="1"/>
    <xf numFmtId="0" fontId="6" fillId="0" borderId="0" xfId="15">
      <alignment vertical="center"/>
    </xf>
    <xf numFmtId="0" fontId="5" fillId="0" borderId="2" xfId="15" applyFont="1" applyBorder="1" applyAlignment="1">
      <alignment readingOrder="1"/>
    </xf>
    <xf numFmtId="0" fontId="9" fillId="2" borderId="3" xfId="15" applyFont="1" applyFill="1" applyBorder="1" applyAlignment="1" applyProtection="1">
      <alignment horizontal="center" vertical="center" wrapText="1" readingOrder="1"/>
      <protection locked="0"/>
    </xf>
    <xf numFmtId="0" fontId="10" fillId="2" borderId="3" xfId="15" applyFont="1" applyFill="1" applyBorder="1" applyAlignment="1" applyProtection="1">
      <alignment horizontal="center" vertical="center" wrapText="1" readingOrder="1"/>
      <protection locked="0"/>
    </xf>
    <xf numFmtId="176" fontId="10" fillId="0" borderId="3" xfId="15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15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4" xfId="0" applyFont="1" applyFill="1" applyBorder="1" applyAlignment="1"/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14" applyFont="1" applyFill="1" applyBorder="1" applyAlignment="1">
      <alignment horizontal="center" vertical="center" wrapText="1"/>
    </xf>
    <xf numFmtId="0" fontId="14" fillId="0" borderId="1" xfId="14" applyFont="1" applyFill="1" applyBorder="1" applyAlignment="1">
      <alignment vertical="center" wrapText="1"/>
    </xf>
    <xf numFmtId="0" fontId="1" fillId="0" borderId="0" xfId="16" applyFont="1">
      <alignment vertical="center"/>
    </xf>
    <xf numFmtId="0" fontId="15" fillId="0" borderId="0" xfId="16" applyFont="1">
      <alignment vertical="center"/>
    </xf>
    <xf numFmtId="0" fontId="16" fillId="0" borderId="0" xfId="16" applyFont="1">
      <alignment vertical="center"/>
    </xf>
    <xf numFmtId="0" fontId="32" fillId="0" borderId="0" xfId="16">
      <alignment vertical="center"/>
    </xf>
    <xf numFmtId="0" fontId="32" fillId="0" borderId="0" xfId="16" applyAlignment="1">
      <alignment horizontal="center" vertical="center"/>
    </xf>
    <xf numFmtId="0" fontId="9" fillId="0" borderId="0" xfId="12" applyFont="1" applyAlignment="1">
      <alignment horizontal="left" vertical="center" wrapText="1"/>
    </xf>
    <xf numFmtId="0" fontId="14" fillId="0" borderId="0" xfId="12" applyFont="1" applyAlignment="1">
      <alignment horizontal="center" vertical="center" wrapText="1"/>
    </xf>
    <xf numFmtId="0" fontId="14" fillId="0" borderId="0" xfId="12" applyFont="1" applyFill="1" applyAlignment="1">
      <alignment horizontal="center" vertical="center" wrapText="1"/>
    </xf>
    <xf numFmtId="180" fontId="17" fillId="0" borderId="0" xfId="19" applyNumberFormat="1" applyAlignment="1">
      <alignment horizontal="right" vertical="center"/>
    </xf>
    <xf numFmtId="0" fontId="18" fillId="0" borderId="7" xfId="20" applyFont="1" applyBorder="1" applyAlignment="1">
      <alignment horizontal="distributed" vertical="center" wrapText="1" indent="3"/>
    </xf>
    <xf numFmtId="0" fontId="19" fillId="0" borderId="1" xfId="9" applyNumberFormat="1" applyFont="1" applyFill="1" applyBorder="1" applyAlignment="1" applyProtection="1">
      <alignment horizontal="center" vertical="center" wrapText="1"/>
    </xf>
    <xf numFmtId="181" fontId="19" fillId="0" borderId="1" xfId="9" applyNumberFormat="1" applyFont="1" applyFill="1" applyBorder="1" applyAlignment="1" applyProtection="1">
      <alignment horizontal="center" vertical="center" wrapText="1"/>
    </xf>
    <xf numFmtId="0" fontId="13" fillId="0" borderId="3" xfId="3" applyNumberFormat="1" applyFont="1" applyFill="1" applyBorder="1" applyAlignment="1">
      <alignment horizontal="left" vertical="center"/>
    </xf>
    <xf numFmtId="180" fontId="13" fillId="0" borderId="1" xfId="19" applyNumberFormat="1" applyFont="1" applyFill="1" applyBorder="1" applyAlignment="1">
      <alignment horizontal="center" vertical="center"/>
    </xf>
    <xf numFmtId="9" fontId="9" fillId="0" borderId="1" xfId="12" applyNumberFormat="1" applyFont="1" applyFill="1" applyBorder="1" applyAlignment="1">
      <alignment horizontal="center" vertical="center" wrapText="1"/>
    </xf>
    <xf numFmtId="0" fontId="19" fillId="4" borderId="1" xfId="19" applyFont="1" applyFill="1" applyBorder="1" applyAlignment="1">
      <alignment horizontal="distributed" vertical="center" indent="1"/>
    </xf>
    <xf numFmtId="180" fontId="19" fillId="0" borderId="1" xfId="19" applyNumberFormat="1" applyFont="1" applyFill="1" applyBorder="1" applyAlignment="1">
      <alignment horizontal="center" vertical="center"/>
    </xf>
    <xf numFmtId="9" fontId="20" fillId="0" borderId="1" xfId="12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/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10" applyNumberFormat="1" applyFont="1" applyFill="1" applyBorder="1" applyAlignment="1">
      <alignment horizontal="center" vertical="center"/>
    </xf>
    <xf numFmtId="49" fontId="13" fillId="0" borderId="1" xfId="10" applyNumberFormat="1" applyFont="1" applyFill="1" applyBorder="1" applyAlignment="1">
      <alignment horizontal="center" vertical="center"/>
    </xf>
    <xf numFmtId="49" fontId="19" fillId="0" borderId="1" xfId="10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1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11" applyFont="1" applyFill="1"/>
    <xf numFmtId="0" fontId="17" fillId="0" borderId="1" xfId="11" applyFont="1" applyFill="1" applyBorder="1" applyAlignment="1">
      <alignment horizontal="center" vertical="center" wrapText="1"/>
    </xf>
    <xf numFmtId="0" fontId="17" fillId="0" borderId="4" xfId="11" applyFont="1" applyFill="1" applyBorder="1" applyAlignment="1">
      <alignment horizontal="center" vertical="center" wrapText="1"/>
    </xf>
    <xf numFmtId="0" fontId="19" fillId="0" borderId="1" xfId="11" applyFont="1" applyFill="1" applyBorder="1" applyAlignment="1">
      <alignment horizontal="center" vertical="center"/>
    </xf>
    <xf numFmtId="49" fontId="13" fillId="0" borderId="1" xfId="11" applyNumberFormat="1" applyFont="1" applyFill="1" applyBorder="1" applyAlignment="1">
      <alignment horizontal="center" vertical="center"/>
    </xf>
    <xf numFmtId="0" fontId="19" fillId="0" borderId="4" xfId="11" applyFont="1" applyFill="1" applyBorder="1" applyAlignment="1">
      <alignment vertical="center"/>
    </xf>
    <xf numFmtId="0" fontId="17" fillId="0" borderId="1" xfId="11" applyFill="1" applyBorder="1"/>
    <xf numFmtId="0" fontId="13" fillId="0" borderId="1" xfId="11" applyFont="1" applyFill="1" applyBorder="1" applyAlignment="1">
      <alignment horizontal="center" vertical="center"/>
    </xf>
    <xf numFmtId="0" fontId="13" fillId="0" borderId="4" xfId="11" applyFont="1" applyFill="1" applyBorder="1" applyAlignment="1">
      <alignment vertical="center"/>
    </xf>
    <xf numFmtId="0" fontId="11" fillId="0" borderId="0" xfId="11" applyFont="1" applyFill="1" applyAlignment="1">
      <alignment horizontal="right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2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7" applyNumberFormat="1" applyFont="1" applyFill="1" applyBorder="1" applyAlignment="1" applyProtection="1">
      <alignment horizontal="lef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7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7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2" fontId="7" fillId="0" borderId="4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9" xfId="0" applyNumberFormat="1" applyFont="1" applyFill="1" applyBorder="1" applyAlignment="1" applyProtection="1">
      <alignment horizontal="center" vertical="center"/>
    </xf>
    <xf numFmtId="178" fontId="24" fillId="0" borderId="10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4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12" xfId="0" applyNumberFormat="1" applyFont="1" applyBorder="1" applyAlignment="1" applyProtection="1">
      <alignment horizontal="left" vertical="center" wrapText="1" readingOrder="1"/>
      <protection locked="0"/>
    </xf>
    <xf numFmtId="0" fontId="10" fillId="4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5" xfId="0" applyNumberFormat="1" applyFont="1" applyBorder="1" applyAlignment="1" applyProtection="1">
      <alignment horizontal="left" vertical="center" wrapText="1" readingOrder="1"/>
      <protection locked="0"/>
    </xf>
    <xf numFmtId="0" fontId="10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0" fillId="4" borderId="3" xfId="0" applyNumberFormat="1" applyFont="1" applyFill="1" applyBorder="1" applyAlignment="1" applyProtection="1">
      <alignment vertical="top" wrapText="1" readingOrder="1"/>
      <protection locked="0"/>
    </xf>
    <xf numFmtId="176" fontId="10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30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9" fontId="7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49" fontId="30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5" fillId="0" borderId="1" xfId="1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83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49" fontId="5" fillId="0" borderId="1" xfId="10" applyNumberFormat="1" applyFont="1" applyFill="1" applyBorder="1" applyAlignment="1">
      <alignment horizontal="left" vertical="center" wrapText="1"/>
    </xf>
    <xf numFmtId="0" fontId="7" fillId="0" borderId="1" xfId="10" applyNumberFormat="1" applyFont="1" applyFill="1" applyBorder="1" applyAlignment="1" applyProtection="1">
      <alignment horizontal="left" vertical="center" wrapText="1" readingOrder="1"/>
      <protection locked="0"/>
    </xf>
    <xf numFmtId="0" fontId="7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7" fillId="0" borderId="1" xfId="0" applyNumberFormat="1" applyFont="1" applyBorder="1" applyAlignment="1">
      <alignment horizontal="left" vertical="center" wrapText="1"/>
    </xf>
    <xf numFmtId="0" fontId="10" fillId="0" borderId="1" xfId="14" applyFont="1" applyFill="1" applyBorder="1" applyAlignment="1">
      <alignment vertical="center" wrapText="1"/>
    </xf>
    <xf numFmtId="0" fontId="11" fillId="0" borderId="0" xfId="11" applyFont="1" applyFill="1" applyAlignment="1">
      <alignment horizontal="center"/>
    </xf>
    <xf numFmtId="0" fontId="17" fillId="0" borderId="1" xfId="1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8" xfId="0" applyFont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1" xfId="10" applyNumberFormat="1" applyFont="1" applyFill="1" applyBorder="1" applyAlignment="1" applyProtection="1">
      <alignment horizontal="center" vertical="top" wrapText="1"/>
      <protection locked="0"/>
    </xf>
    <xf numFmtId="49" fontId="5" fillId="0" borderId="1" xfId="1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7" fillId="0" borderId="1" xfId="1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4" xfId="11" applyFont="1" applyFill="1" applyBorder="1" applyAlignment="1">
      <alignment horizontal="left" vertical="center" wrapText="1"/>
    </xf>
    <xf numFmtId="0" fontId="18" fillId="0" borderId="17" xfId="11" applyFont="1" applyFill="1" applyBorder="1" applyAlignment="1">
      <alignment horizontal="left" vertical="center" wrapText="1"/>
    </xf>
    <xf numFmtId="0" fontId="18" fillId="0" borderId="18" xfId="11" applyFont="1" applyFill="1" applyBorder="1" applyAlignment="1">
      <alignment horizontal="left" vertical="center" wrapText="1"/>
    </xf>
    <xf numFmtId="0" fontId="18" fillId="0" borderId="7" xfId="11" applyFont="1" applyFill="1" applyBorder="1" applyAlignment="1">
      <alignment horizontal="center" vertical="center" wrapText="1"/>
    </xf>
    <xf numFmtId="0" fontId="18" fillId="0" borderId="16" xfId="11" applyFont="1" applyFill="1" applyBorder="1" applyAlignment="1">
      <alignment horizontal="center" vertical="center" wrapText="1"/>
    </xf>
    <xf numFmtId="0" fontId="18" fillId="0" borderId="13" xfId="11" applyFont="1" applyFill="1" applyBorder="1" applyAlignment="1">
      <alignment horizontal="center" vertical="center" wrapText="1"/>
    </xf>
    <xf numFmtId="0" fontId="18" fillId="0" borderId="14" xfId="11" applyFont="1" applyFill="1" applyBorder="1" applyAlignment="1">
      <alignment horizontal="center" vertical="center" wrapText="1"/>
    </xf>
    <xf numFmtId="0" fontId="18" fillId="0" borderId="15" xfId="11" applyFont="1" applyFill="1" applyBorder="1" applyAlignment="1">
      <alignment horizontal="center" vertical="center" wrapText="1"/>
    </xf>
    <xf numFmtId="0" fontId="18" fillId="0" borderId="20" xfId="11" applyFont="1" applyFill="1" applyBorder="1" applyAlignment="1">
      <alignment horizontal="center" vertical="center" wrapText="1"/>
    </xf>
    <xf numFmtId="0" fontId="18" fillId="0" borderId="21" xfId="1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1" fillId="0" borderId="8" xfId="11" applyFont="1" applyFill="1" applyBorder="1" applyAlignment="1">
      <alignment horizontal="left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" fillId="0" borderId="0" xfId="16" applyFont="1" applyAlignment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15" applyFont="1" applyAlignment="1" applyProtection="1">
      <alignment horizontal="right" vertical="center" wrapText="1" readingOrder="1"/>
      <protection locked="0"/>
    </xf>
    <xf numFmtId="0" fontId="5" fillId="0" borderId="0" xfId="15" applyFont="1" applyAlignment="1"/>
    <xf numFmtId="0" fontId="8" fillId="0" borderId="0" xfId="15" applyFont="1" applyAlignment="1" applyProtection="1">
      <alignment horizontal="center" vertical="center" wrapText="1" readingOrder="1"/>
      <protection locked="0"/>
    </xf>
    <xf numFmtId="0" fontId="7" fillId="0" borderId="2" xfId="15" applyFont="1" applyBorder="1" applyAlignment="1" applyProtection="1">
      <alignment horizontal="left" vertical="center" wrapText="1" readingOrder="1"/>
      <protection locked="0"/>
    </xf>
    <xf numFmtId="0" fontId="1" fillId="0" borderId="0" xfId="18" applyFont="1" applyAlignment="1">
      <alignment horizontal="center" vertical="center"/>
    </xf>
    <xf numFmtId="0" fontId="29" fillId="0" borderId="13" xfId="0" applyFont="1" applyBorder="1" applyAlignment="1">
      <alignment horizontal="center" wrapText="1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4" fillId="0" borderId="7" xfId="18" applyFont="1" applyBorder="1" applyAlignment="1">
      <alignment horizontal="center" vertical="center"/>
    </xf>
    <xf numFmtId="0" fontId="4" fillId="0" borderId="19" xfId="18" applyFont="1" applyBorder="1" applyAlignment="1">
      <alignment horizontal="center" vertical="center"/>
    </xf>
    <xf numFmtId="0" fontId="4" fillId="0" borderId="16" xfId="18" applyFont="1" applyBorder="1" applyAlignment="1">
      <alignment horizontal="center" vertical="center"/>
    </xf>
  </cellXfs>
  <cellStyles count="22">
    <cellStyle name="百分比 2 2 3" xfId="1"/>
    <cellStyle name="百分比 5" xfId="2"/>
    <cellStyle name="常规" xfId="0" builtinId="0"/>
    <cellStyle name="常规 10" xfId="3"/>
    <cellStyle name="常规 10 2 2" xfId="4"/>
    <cellStyle name="常规 11 3" xfId="5"/>
    <cellStyle name="常规 12" xfId="6"/>
    <cellStyle name="常规 16" xfId="7"/>
    <cellStyle name="常规 16 2" xfId="8"/>
    <cellStyle name="常规 19 2" xfId="9"/>
    <cellStyle name="常规 2" xfId="10"/>
    <cellStyle name="常规 2 11" xfId="11"/>
    <cellStyle name="常规 2 4" xfId="12"/>
    <cellStyle name="常规 3" xfId="13"/>
    <cellStyle name="常规 3 2" xfId="14"/>
    <cellStyle name="常规 4" xfId="15"/>
    <cellStyle name="常规 5" xfId="16"/>
    <cellStyle name="常规 5 2" xfId="17"/>
    <cellStyle name="常规_2007年云南省向人大报送政府收支预算表格式编制过程表" xfId="18"/>
    <cellStyle name="常规_2007年云南省向人大报送政府收支预算表格式编制过程表 2" xfId="19"/>
    <cellStyle name="常规_2007年云南省向人大报送政府收支预算表格式编制过程表 2 2" xfId="20"/>
    <cellStyle name="千位分隔 2" xfId="21"/>
  </cellStyles>
  <dxfs count="4">
    <dxf>
      <font>
        <b/>
        <i val="0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color indexed="9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A4" sqref="A4:C4"/>
    </sheetView>
  </sheetViews>
  <sheetFormatPr defaultRowHeight="13.5"/>
  <cols>
    <col min="1" max="1" width="9" style="107"/>
    <col min="2" max="2" width="64.625" customWidth="1"/>
  </cols>
  <sheetData>
    <row r="1" spans="1:3" ht="22.5">
      <c r="A1" s="151" t="s">
        <v>0</v>
      </c>
      <c r="B1" s="151"/>
      <c r="C1" s="151"/>
    </row>
    <row r="4" spans="1:3" ht="22.5" customHeight="1">
      <c r="A4" s="152" t="s">
        <v>576</v>
      </c>
      <c r="B4" s="152"/>
      <c r="C4" s="152"/>
    </row>
    <row r="5" spans="1:3" ht="27" customHeight="1">
      <c r="A5" s="108" t="s">
        <v>1</v>
      </c>
      <c r="B5" s="108" t="s">
        <v>2</v>
      </c>
      <c r="C5" s="108" t="s">
        <v>3</v>
      </c>
    </row>
    <row r="6" spans="1:3" ht="27" customHeight="1">
      <c r="A6" s="109">
        <v>1</v>
      </c>
      <c r="B6" s="110" t="s">
        <v>4</v>
      </c>
      <c r="C6" s="5"/>
    </row>
    <row r="7" spans="1:3" ht="27" customHeight="1">
      <c r="A7" s="109">
        <v>2</v>
      </c>
      <c r="B7" s="5" t="s">
        <v>5</v>
      </c>
      <c r="C7" s="5"/>
    </row>
    <row r="8" spans="1:3" ht="27" customHeight="1">
      <c r="A8" s="109">
        <v>3</v>
      </c>
      <c r="B8" s="5" t="s">
        <v>6</v>
      </c>
      <c r="C8" s="5"/>
    </row>
    <row r="9" spans="1:3" ht="27" customHeight="1">
      <c r="A9" s="109">
        <v>4</v>
      </c>
      <c r="B9" s="5" t="s">
        <v>7</v>
      </c>
      <c r="C9" s="5"/>
    </row>
    <row r="10" spans="1:3" ht="27" customHeight="1">
      <c r="A10" s="109">
        <v>5</v>
      </c>
      <c r="B10" s="5" t="s">
        <v>8</v>
      </c>
      <c r="C10" s="5"/>
    </row>
    <row r="11" spans="1:3" ht="27" customHeight="1">
      <c r="A11" s="109">
        <v>6</v>
      </c>
      <c r="B11" s="110" t="s">
        <v>9</v>
      </c>
      <c r="C11" s="5"/>
    </row>
    <row r="12" spans="1:3" ht="27" customHeight="1">
      <c r="A12" s="109">
        <v>7</v>
      </c>
      <c r="B12" s="110" t="s">
        <v>10</v>
      </c>
      <c r="C12" s="5"/>
    </row>
    <row r="13" spans="1:3" ht="27" customHeight="1">
      <c r="A13" s="109">
        <v>8</v>
      </c>
      <c r="B13" s="110" t="s">
        <v>11</v>
      </c>
      <c r="C13" s="5"/>
    </row>
    <row r="14" spans="1:3" ht="27" customHeight="1">
      <c r="A14" s="109">
        <v>9</v>
      </c>
      <c r="B14" s="110" t="s">
        <v>12</v>
      </c>
      <c r="C14" s="5"/>
    </row>
    <row r="15" spans="1:3" ht="27" customHeight="1">
      <c r="A15" s="109">
        <v>10</v>
      </c>
      <c r="B15" s="5" t="s">
        <v>13</v>
      </c>
      <c r="C15" s="5"/>
    </row>
    <row r="16" spans="1:3" ht="27" customHeight="1">
      <c r="A16" s="109">
        <v>11</v>
      </c>
      <c r="B16" s="5" t="s">
        <v>14</v>
      </c>
      <c r="C16" s="5"/>
    </row>
    <row r="17" spans="1:3" ht="27" customHeight="1">
      <c r="A17" s="109">
        <v>12</v>
      </c>
      <c r="B17" s="110" t="s">
        <v>15</v>
      </c>
      <c r="C17" s="5"/>
    </row>
    <row r="18" spans="1:3" ht="27" customHeight="1">
      <c r="A18" s="109">
        <v>13</v>
      </c>
      <c r="B18" s="110" t="s">
        <v>16</v>
      </c>
      <c r="C18" s="5"/>
    </row>
    <row r="19" spans="1:3" s="106" customFormat="1" ht="27" customHeight="1">
      <c r="A19" s="111">
        <v>14</v>
      </c>
      <c r="B19" s="112" t="s">
        <v>17</v>
      </c>
      <c r="C19" s="113"/>
    </row>
  </sheetData>
  <mergeCells count="2">
    <mergeCell ref="A1:C1"/>
    <mergeCell ref="A4:C4"/>
  </mergeCells>
  <phoneticPr fontId="28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6" sqref="B6"/>
    </sheetView>
  </sheetViews>
  <sheetFormatPr defaultRowHeight="13.5"/>
  <cols>
    <col min="1" max="1" width="31.375" style="55" customWidth="1"/>
    <col min="2" max="2" width="21.25" style="55" customWidth="1"/>
    <col min="3" max="3" width="21.375" style="55" customWidth="1"/>
    <col min="4" max="4" width="24.875" style="55" customWidth="1"/>
    <col min="5" max="5" width="23.5" style="55" customWidth="1"/>
    <col min="6" max="8" width="11.625" style="55" customWidth="1"/>
    <col min="9" max="16384" width="9" style="55"/>
  </cols>
  <sheetData>
    <row r="1" spans="1:8" ht="39.950000000000003" customHeight="1">
      <c r="A1" s="153" t="s">
        <v>12</v>
      </c>
      <c r="B1" s="153"/>
      <c r="C1" s="153"/>
      <c r="D1" s="153"/>
      <c r="E1" s="153"/>
      <c r="F1" s="56"/>
      <c r="G1" s="56"/>
      <c r="H1" s="56"/>
    </row>
    <row r="2" spans="1:8" ht="3" customHeight="1"/>
    <row r="3" spans="1:8" s="54" customFormat="1" ht="28.5" customHeight="1">
      <c r="A3" s="57" t="s">
        <v>477</v>
      </c>
      <c r="B3" s="57"/>
      <c r="C3" s="57"/>
      <c r="D3" s="57"/>
      <c r="E3" s="58" t="s">
        <v>55</v>
      </c>
    </row>
    <row r="4" spans="1:8" ht="30" customHeight="1">
      <c r="A4" s="194" t="s">
        <v>421</v>
      </c>
      <c r="B4" s="194" t="s">
        <v>422</v>
      </c>
      <c r="C4" s="194" t="s">
        <v>423</v>
      </c>
      <c r="D4" s="192" t="s">
        <v>424</v>
      </c>
      <c r="E4" s="192"/>
    </row>
    <row r="5" spans="1:8" ht="30" customHeight="1">
      <c r="A5" s="195"/>
      <c r="B5" s="195"/>
      <c r="C5" s="195"/>
      <c r="D5" s="59" t="s">
        <v>425</v>
      </c>
      <c r="E5" s="59" t="s">
        <v>426</v>
      </c>
    </row>
    <row r="6" spans="1:8" ht="30" customHeight="1">
      <c r="A6" s="60" t="s">
        <v>130</v>
      </c>
      <c r="B6" s="61">
        <v>16</v>
      </c>
      <c r="C6" s="61">
        <v>17</v>
      </c>
      <c r="D6" s="61">
        <v>-1</v>
      </c>
      <c r="E6" s="62">
        <v>-5.8799999999999998E-2</v>
      </c>
    </row>
    <row r="7" spans="1:8" ht="30" customHeight="1">
      <c r="A7" s="61" t="s">
        <v>427</v>
      </c>
      <c r="B7" s="61"/>
      <c r="C7" s="61"/>
      <c r="D7" s="61"/>
      <c r="E7" s="62"/>
    </row>
    <row r="8" spans="1:8" ht="30" customHeight="1">
      <c r="A8" s="61" t="s">
        <v>428</v>
      </c>
      <c r="B8" s="61">
        <v>10</v>
      </c>
      <c r="C8" s="61">
        <v>11</v>
      </c>
      <c r="D8" s="61">
        <v>-1</v>
      </c>
      <c r="E8" s="62">
        <v>-9.0899999999999995E-2</v>
      </c>
    </row>
    <row r="9" spans="1:8" ht="30" customHeight="1">
      <c r="A9" s="61" t="s">
        <v>429</v>
      </c>
      <c r="B9" s="61">
        <v>6</v>
      </c>
      <c r="C9" s="61">
        <v>6</v>
      </c>
      <c r="D9" s="61"/>
      <c r="E9" s="62"/>
    </row>
    <row r="10" spans="1:8" ht="30" customHeight="1">
      <c r="A10" s="61" t="s">
        <v>430</v>
      </c>
      <c r="B10" s="61"/>
      <c r="C10" s="61"/>
      <c r="D10" s="61"/>
      <c r="E10" s="62"/>
    </row>
    <row r="11" spans="1:8" ht="30" customHeight="1">
      <c r="A11" s="61" t="s">
        <v>431</v>
      </c>
      <c r="B11" s="61">
        <v>6</v>
      </c>
      <c r="C11" s="61">
        <v>6</v>
      </c>
      <c r="D11" s="61"/>
      <c r="E11" s="62"/>
    </row>
    <row r="12" spans="1:8" ht="132" customHeight="1">
      <c r="A12" s="193" t="s">
        <v>476</v>
      </c>
      <c r="B12" s="193"/>
      <c r="C12" s="193"/>
      <c r="D12" s="193"/>
      <c r="E12" s="193"/>
    </row>
  </sheetData>
  <mergeCells count="6">
    <mergeCell ref="A1:E1"/>
    <mergeCell ref="D4:E4"/>
    <mergeCell ref="A12:E12"/>
    <mergeCell ref="A4:A5"/>
    <mergeCell ref="B4:B5"/>
    <mergeCell ref="C4:C5"/>
  </mergeCells>
  <phoneticPr fontId="28" type="noConversion"/>
  <pageMargins left="0.75138888888888899" right="0.75138888888888899" top="1" bottom="1" header="0.51180555555555596" footer="0.5118055555555559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1"/>
  <sheetViews>
    <sheetView topLeftCell="A4" workbookViewId="0">
      <selection activeCell="A6" sqref="A6"/>
    </sheetView>
  </sheetViews>
  <sheetFormatPr defaultRowHeight="13.5"/>
  <cols>
    <col min="1" max="1" width="48.875" style="37" customWidth="1"/>
    <col min="2" max="3" width="17.625" style="38" customWidth="1"/>
    <col min="4" max="4" width="29.375" style="38" customWidth="1"/>
    <col min="5" max="16384" width="9" style="37"/>
  </cols>
  <sheetData>
    <row r="1" spans="1:4" s="34" customFormat="1" ht="30" customHeight="1">
      <c r="A1" s="196" t="s">
        <v>13</v>
      </c>
      <c r="B1" s="196"/>
      <c r="C1" s="196"/>
      <c r="D1" s="196"/>
    </row>
    <row r="2" spans="1:4" ht="14.25">
      <c r="A2" s="39" t="s">
        <v>478</v>
      </c>
      <c r="B2" s="40"/>
      <c r="C2" s="41"/>
      <c r="D2" s="42" t="s">
        <v>432</v>
      </c>
    </row>
    <row r="3" spans="1:4" s="35" customFormat="1" ht="20.100000000000001" customHeight="1">
      <c r="A3" s="43" t="s">
        <v>421</v>
      </c>
      <c r="B3" s="44" t="s">
        <v>433</v>
      </c>
      <c r="C3" s="45" t="s">
        <v>84</v>
      </c>
      <c r="D3" s="44" t="s">
        <v>434</v>
      </c>
    </row>
    <row r="4" spans="1:4" s="36" customFormat="1" ht="20.100000000000001" customHeight="1">
      <c r="A4" s="46" t="s">
        <v>435</v>
      </c>
      <c r="B4" s="47"/>
      <c r="C4" s="47"/>
      <c r="D4" s="48"/>
    </row>
    <row r="5" spans="1:4" s="36" customFormat="1" ht="20.100000000000001" customHeight="1">
      <c r="A5" s="46" t="s">
        <v>436</v>
      </c>
      <c r="B5" s="47"/>
      <c r="C5" s="47"/>
      <c r="D5" s="48"/>
    </row>
    <row r="6" spans="1:4" s="36" customFormat="1" ht="20.100000000000001" customHeight="1">
      <c r="A6" s="46" t="s">
        <v>437</v>
      </c>
      <c r="B6" s="47"/>
      <c r="C6" s="47"/>
      <c r="D6" s="48"/>
    </row>
    <row r="7" spans="1:4" s="36" customFormat="1" ht="20.100000000000001" customHeight="1">
      <c r="A7" s="46" t="s">
        <v>438</v>
      </c>
      <c r="B7" s="47"/>
      <c r="C7" s="47"/>
      <c r="D7" s="48"/>
    </row>
    <row r="8" spans="1:4" s="36" customFormat="1" ht="20.100000000000001" customHeight="1">
      <c r="A8" s="46" t="s">
        <v>439</v>
      </c>
      <c r="B8" s="47"/>
      <c r="C8" s="47"/>
      <c r="D8" s="48"/>
    </row>
    <row r="9" spans="1:4" s="36" customFormat="1" ht="20.100000000000001" customHeight="1">
      <c r="A9" s="46" t="s">
        <v>440</v>
      </c>
      <c r="B9" s="47"/>
      <c r="C9" s="47"/>
      <c r="D9" s="48"/>
    </row>
    <row r="10" spans="1:4" s="36" customFormat="1" ht="20.100000000000001" customHeight="1">
      <c r="A10" s="49" t="s">
        <v>441</v>
      </c>
      <c r="B10" s="50">
        <v>0</v>
      </c>
      <c r="C10" s="50">
        <v>0</v>
      </c>
      <c r="D10" s="51">
        <v>0</v>
      </c>
    </row>
    <row r="11" spans="1:4" s="36" customFormat="1" ht="20.100000000000001" customHeight="1">
      <c r="A11" s="52" t="s">
        <v>442</v>
      </c>
      <c r="B11" s="47"/>
      <c r="C11" s="47"/>
      <c r="D11" s="48"/>
    </row>
    <row r="12" spans="1:4" s="36" customFormat="1" ht="20.100000000000001" customHeight="1">
      <c r="A12" s="52" t="s">
        <v>390</v>
      </c>
      <c r="B12" s="47"/>
      <c r="C12" s="47"/>
      <c r="D12" s="48"/>
    </row>
    <row r="13" spans="1:4" s="36" customFormat="1" ht="20.100000000000001" customHeight="1">
      <c r="A13" s="52" t="s">
        <v>443</v>
      </c>
      <c r="B13" s="47"/>
      <c r="C13" s="47"/>
      <c r="D13" s="48"/>
    </row>
    <row r="14" spans="1:4" s="36" customFormat="1" ht="20.100000000000001" customHeight="1">
      <c r="A14" s="49" t="s">
        <v>266</v>
      </c>
      <c r="B14" s="50">
        <v>0</v>
      </c>
      <c r="C14" s="50">
        <v>0</v>
      </c>
      <c r="D14" s="51">
        <v>0</v>
      </c>
    </row>
    <row r="15" spans="1:4" s="36" customFormat="1" ht="20.100000000000001" customHeight="1">
      <c r="B15" s="53"/>
      <c r="C15" s="53"/>
      <c r="D15" s="53"/>
    </row>
    <row r="16" spans="1:4" s="36" customFormat="1" ht="20.100000000000001" customHeight="1">
      <c r="B16" s="53"/>
      <c r="C16" s="53"/>
      <c r="D16" s="53"/>
    </row>
    <row r="17" spans="2:4" s="36" customFormat="1" ht="20.100000000000001" customHeight="1">
      <c r="B17" s="53"/>
      <c r="C17" s="53"/>
      <c r="D17" s="53"/>
    </row>
    <row r="18" spans="2:4" s="36" customFormat="1" ht="20.100000000000001" customHeight="1">
      <c r="B18" s="53"/>
      <c r="C18" s="53"/>
      <c r="D18" s="53"/>
    </row>
    <row r="19" spans="2:4" s="36" customFormat="1" ht="20.100000000000001" customHeight="1">
      <c r="B19" s="53"/>
      <c r="C19" s="53"/>
      <c r="D19" s="53"/>
    </row>
    <row r="20" spans="2:4" s="36" customFormat="1" ht="20.100000000000001" customHeight="1">
      <c r="B20" s="53"/>
      <c r="C20" s="53"/>
      <c r="D20" s="53"/>
    </row>
    <row r="21" spans="2:4" s="36" customFormat="1" ht="20.100000000000001" customHeight="1">
      <c r="B21" s="53"/>
      <c r="C21" s="53"/>
      <c r="D21" s="53"/>
    </row>
    <row r="22" spans="2:4" s="36" customFormat="1" ht="20.100000000000001" customHeight="1">
      <c r="B22" s="53"/>
      <c r="C22" s="53"/>
      <c r="D22" s="53"/>
    </row>
    <row r="23" spans="2:4" s="36" customFormat="1" ht="20.100000000000001" customHeight="1">
      <c r="B23" s="53"/>
      <c r="C23" s="53"/>
      <c r="D23" s="53"/>
    </row>
    <row r="24" spans="2:4" s="36" customFormat="1" ht="20.100000000000001" customHeight="1">
      <c r="B24" s="53"/>
      <c r="C24" s="53"/>
      <c r="D24" s="53"/>
    </row>
    <row r="25" spans="2:4" s="36" customFormat="1" ht="20.100000000000001" customHeight="1">
      <c r="B25" s="53"/>
      <c r="C25" s="53"/>
      <c r="D25" s="53"/>
    </row>
    <row r="26" spans="2:4" s="36" customFormat="1" ht="20.100000000000001" customHeight="1">
      <c r="B26" s="53"/>
      <c r="C26" s="53"/>
      <c r="D26" s="53"/>
    </row>
    <row r="27" spans="2:4" s="36" customFormat="1" ht="20.100000000000001" customHeight="1">
      <c r="B27" s="53"/>
      <c r="C27" s="53"/>
      <c r="D27" s="53"/>
    </row>
    <row r="28" spans="2:4" s="36" customFormat="1" ht="20.100000000000001" customHeight="1">
      <c r="B28" s="53"/>
      <c r="C28" s="53"/>
      <c r="D28" s="53"/>
    </row>
    <row r="29" spans="2:4" s="36" customFormat="1" ht="20.100000000000001" customHeight="1">
      <c r="B29" s="53"/>
      <c r="C29" s="53"/>
      <c r="D29" s="53"/>
    </row>
    <row r="30" spans="2:4" s="36" customFormat="1" ht="20.100000000000001" customHeight="1">
      <c r="B30" s="53"/>
      <c r="C30" s="53"/>
      <c r="D30" s="53"/>
    </row>
    <row r="31" spans="2:4" s="36" customFormat="1" ht="20.100000000000001" customHeight="1">
      <c r="B31" s="53"/>
      <c r="C31" s="53"/>
      <c r="D31" s="53"/>
    </row>
    <row r="32" spans="2:4" s="36" customFormat="1" ht="20.100000000000001" customHeight="1">
      <c r="B32" s="53"/>
      <c r="C32" s="53"/>
      <c r="D32" s="53"/>
    </row>
    <row r="33" spans="2:4" s="36" customFormat="1" ht="20.100000000000001" customHeight="1">
      <c r="B33" s="53"/>
      <c r="C33" s="53"/>
      <c r="D33" s="53"/>
    </row>
    <row r="34" spans="2:4" s="36" customFormat="1" ht="20.100000000000001" customHeight="1">
      <c r="B34" s="53"/>
      <c r="C34" s="53"/>
      <c r="D34" s="53"/>
    </row>
    <row r="35" spans="2:4" s="36" customFormat="1" ht="20.100000000000001" customHeight="1">
      <c r="B35" s="53"/>
      <c r="C35" s="53"/>
      <c r="D35" s="53"/>
    </row>
    <row r="36" spans="2:4" s="36" customFormat="1" ht="20.100000000000001" customHeight="1">
      <c r="B36" s="53"/>
      <c r="C36" s="53"/>
      <c r="D36" s="53"/>
    </row>
    <row r="37" spans="2:4" s="36" customFormat="1" ht="20.100000000000001" customHeight="1">
      <c r="B37" s="53"/>
      <c r="C37" s="53"/>
      <c r="D37" s="53"/>
    </row>
    <row r="38" spans="2:4" s="36" customFormat="1" ht="20.100000000000001" customHeight="1">
      <c r="B38" s="53"/>
      <c r="C38" s="53"/>
      <c r="D38" s="53"/>
    </row>
    <row r="39" spans="2:4" s="36" customFormat="1" ht="20.100000000000001" customHeight="1">
      <c r="B39" s="53"/>
      <c r="C39" s="53"/>
      <c r="D39" s="53"/>
    </row>
    <row r="40" spans="2:4" s="36" customFormat="1" ht="20.100000000000001" customHeight="1">
      <c r="B40" s="53"/>
      <c r="C40" s="53"/>
      <c r="D40" s="53"/>
    </row>
    <row r="41" spans="2:4" s="36" customFormat="1" ht="20.100000000000001" customHeight="1">
      <c r="B41" s="53"/>
      <c r="C41" s="53"/>
      <c r="D41" s="53"/>
    </row>
    <row r="42" spans="2:4" s="36" customFormat="1" ht="20.100000000000001" customHeight="1">
      <c r="B42" s="53"/>
      <c r="C42" s="53"/>
      <c r="D42" s="53"/>
    </row>
    <row r="43" spans="2:4" s="36" customFormat="1" ht="20.100000000000001" customHeight="1">
      <c r="B43" s="53"/>
      <c r="C43" s="53"/>
      <c r="D43" s="53"/>
    </row>
    <row r="44" spans="2:4" s="36" customFormat="1" ht="20.100000000000001" customHeight="1">
      <c r="B44" s="53"/>
      <c r="C44" s="53"/>
      <c r="D44" s="53"/>
    </row>
    <row r="45" spans="2:4" s="36" customFormat="1" ht="20.100000000000001" customHeight="1">
      <c r="B45" s="53"/>
      <c r="C45" s="53"/>
      <c r="D45" s="53"/>
    </row>
    <row r="46" spans="2:4" s="36" customFormat="1" ht="20.100000000000001" customHeight="1">
      <c r="B46" s="53"/>
      <c r="C46" s="53"/>
      <c r="D46" s="53"/>
    </row>
    <row r="47" spans="2:4" s="36" customFormat="1" ht="20.100000000000001" customHeight="1">
      <c r="B47" s="53"/>
      <c r="C47" s="53"/>
      <c r="D47" s="53"/>
    </row>
    <row r="48" spans="2:4" s="36" customFormat="1" ht="20.100000000000001" customHeight="1">
      <c r="B48" s="53"/>
      <c r="C48" s="53"/>
      <c r="D48" s="53"/>
    </row>
    <row r="49" spans="2:4" s="36" customFormat="1" ht="20.100000000000001" customHeight="1">
      <c r="B49" s="53"/>
      <c r="C49" s="53"/>
      <c r="D49" s="53"/>
    </row>
    <row r="50" spans="2:4" s="36" customFormat="1" ht="20.100000000000001" customHeight="1">
      <c r="B50" s="53"/>
      <c r="C50" s="53"/>
      <c r="D50" s="53"/>
    </row>
    <row r="51" spans="2:4" s="36" customFormat="1" ht="20.100000000000001" customHeight="1">
      <c r="B51" s="53"/>
      <c r="C51" s="53"/>
      <c r="D51" s="53"/>
    </row>
    <row r="52" spans="2:4" s="36" customFormat="1" ht="20.100000000000001" customHeight="1">
      <c r="B52" s="53"/>
      <c r="C52" s="53"/>
      <c r="D52" s="53"/>
    </row>
    <row r="53" spans="2:4" s="36" customFormat="1" ht="20.100000000000001" customHeight="1">
      <c r="B53" s="53"/>
      <c r="C53" s="53"/>
      <c r="D53" s="53"/>
    </row>
    <row r="54" spans="2:4" s="36" customFormat="1" ht="20.100000000000001" customHeight="1">
      <c r="B54" s="53"/>
      <c r="C54" s="53"/>
      <c r="D54" s="53"/>
    </row>
    <row r="55" spans="2:4" s="36" customFormat="1" ht="20.100000000000001" customHeight="1">
      <c r="B55" s="53"/>
      <c r="C55" s="53"/>
      <c r="D55" s="53"/>
    </row>
    <row r="56" spans="2:4" s="36" customFormat="1" ht="20.100000000000001" customHeight="1">
      <c r="B56" s="53"/>
      <c r="C56" s="53"/>
      <c r="D56" s="53"/>
    </row>
    <row r="57" spans="2:4" s="36" customFormat="1" ht="20.100000000000001" customHeight="1">
      <c r="B57" s="53"/>
      <c r="C57" s="53"/>
      <c r="D57" s="53"/>
    </row>
    <row r="58" spans="2:4" s="36" customFormat="1" ht="20.100000000000001" customHeight="1">
      <c r="B58" s="53"/>
      <c r="C58" s="53"/>
      <c r="D58" s="53"/>
    </row>
    <row r="59" spans="2:4" s="36" customFormat="1" ht="20.100000000000001" customHeight="1">
      <c r="B59" s="53"/>
      <c r="C59" s="53"/>
      <c r="D59" s="53"/>
    </row>
    <row r="60" spans="2:4" s="36" customFormat="1" ht="20.100000000000001" customHeight="1">
      <c r="B60" s="53"/>
      <c r="C60" s="53"/>
      <c r="D60" s="53"/>
    </row>
    <row r="61" spans="2:4" s="36" customFormat="1" ht="20.100000000000001" customHeight="1">
      <c r="B61" s="53"/>
      <c r="C61" s="53"/>
      <c r="D61" s="53"/>
    </row>
    <row r="62" spans="2:4" s="36" customFormat="1" ht="20.100000000000001" customHeight="1">
      <c r="B62" s="53"/>
      <c r="C62" s="53"/>
      <c r="D62" s="53"/>
    </row>
    <row r="63" spans="2:4" s="36" customFormat="1" ht="20.100000000000001" customHeight="1">
      <c r="B63" s="53"/>
      <c r="C63" s="53"/>
      <c r="D63" s="53"/>
    </row>
    <row r="64" spans="2:4" s="36" customFormat="1" ht="20.100000000000001" customHeight="1">
      <c r="B64" s="53"/>
      <c r="C64" s="53"/>
      <c r="D64" s="53"/>
    </row>
    <row r="65" spans="2:4" s="36" customFormat="1" ht="20.100000000000001" customHeight="1">
      <c r="B65" s="53"/>
      <c r="C65" s="53"/>
      <c r="D65" s="53"/>
    </row>
    <row r="66" spans="2:4" s="36" customFormat="1" ht="20.100000000000001" customHeight="1">
      <c r="B66" s="53"/>
      <c r="C66" s="53"/>
      <c r="D66" s="53"/>
    </row>
    <row r="67" spans="2:4" s="36" customFormat="1" ht="20.100000000000001" customHeight="1">
      <c r="B67" s="53"/>
      <c r="C67" s="53"/>
      <c r="D67" s="53"/>
    </row>
    <row r="68" spans="2:4" s="36" customFormat="1" ht="20.100000000000001" customHeight="1">
      <c r="B68" s="53"/>
      <c r="C68" s="53"/>
      <c r="D68" s="53"/>
    </row>
    <row r="69" spans="2:4" s="36" customFormat="1" ht="20.100000000000001" customHeight="1">
      <c r="B69" s="53"/>
      <c r="C69" s="53"/>
      <c r="D69" s="53"/>
    </row>
    <row r="70" spans="2:4" s="36" customFormat="1" ht="20.100000000000001" customHeight="1">
      <c r="B70" s="53"/>
      <c r="C70" s="53"/>
      <c r="D70" s="53"/>
    </row>
    <row r="71" spans="2:4" s="36" customFormat="1" ht="20.100000000000001" customHeight="1">
      <c r="B71" s="53"/>
      <c r="C71" s="53"/>
      <c r="D71" s="53"/>
    </row>
    <row r="72" spans="2:4" s="36" customFormat="1" ht="20.100000000000001" customHeight="1">
      <c r="B72" s="53"/>
      <c r="C72" s="53"/>
      <c r="D72" s="53"/>
    </row>
    <row r="73" spans="2:4" s="36" customFormat="1" ht="20.100000000000001" customHeight="1">
      <c r="B73" s="53"/>
      <c r="C73" s="53"/>
      <c r="D73" s="53"/>
    </row>
    <row r="74" spans="2:4" s="36" customFormat="1" ht="20.100000000000001" customHeight="1">
      <c r="B74" s="53"/>
      <c r="C74" s="53"/>
      <c r="D74" s="53"/>
    </row>
    <row r="75" spans="2:4" s="36" customFormat="1" ht="20.100000000000001" customHeight="1">
      <c r="B75" s="53"/>
      <c r="C75" s="53"/>
      <c r="D75" s="53"/>
    </row>
    <row r="76" spans="2:4" s="36" customFormat="1" ht="20.100000000000001" customHeight="1">
      <c r="B76" s="53"/>
      <c r="C76" s="53"/>
      <c r="D76" s="53"/>
    </row>
    <row r="77" spans="2:4" s="36" customFormat="1" ht="20.100000000000001" customHeight="1">
      <c r="B77" s="53"/>
      <c r="C77" s="53"/>
      <c r="D77" s="53"/>
    </row>
    <row r="78" spans="2:4" s="36" customFormat="1" ht="20.100000000000001" customHeight="1">
      <c r="B78" s="53"/>
      <c r="C78" s="53"/>
      <c r="D78" s="53"/>
    </row>
    <row r="79" spans="2:4" s="36" customFormat="1" ht="20.100000000000001" customHeight="1">
      <c r="B79" s="53"/>
      <c r="C79" s="53"/>
      <c r="D79" s="53"/>
    </row>
    <row r="80" spans="2:4" s="36" customFormat="1" ht="20.100000000000001" customHeight="1">
      <c r="B80" s="53"/>
      <c r="C80" s="53"/>
      <c r="D80" s="53"/>
    </row>
    <row r="81" spans="2:4" s="36" customFormat="1" ht="20.100000000000001" customHeight="1">
      <c r="B81" s="53"/>
      <c r="C81" s="53"/>
      <c r="D81" s="53"/>
    </row>
    <row r="82" spans="2:4" s="36" customFormat="1" ht="20.100000000000001" customHeight="1">
      <c r="B82" s="53"/>
      <c r="C82" s="53"/>
      <c r="D82" s="53"/>
    </row>
    <row r="83" spans="2:4" s="36" customFormat="1" ht="20.100000000000001" customHeight="1">
      <c r="B83" s="53"/>
      <c r="C83" s="53"/>
      <c r="D83" s="53"/>
    </row>
    <row r="84" spans="2:4" s="36" customFormat="1" ht="20.100000000000001" customHeight="1">
      <c r="B84" s="53"/>
      <c r="C84" s="53"/>
      <c r="D84" s="53"/>
    </row>
    <row r="85" spans="2:4" s="36" customFormat="1" ht="20.100000000000001" customHeight="1">
      <c r="B85" s="53"/>
      <c r="C85" s="53"/>
      <c r="D85" s="53"/>
    </row>
    <row r="86" spans="2:4" s="36" customFormat="1" ht="20.100000000000001" customHeight="1">
      <c r="B86" s="53"/>
      <c r="C86" s="53"/>
      <c r="D86" s="53"/>
    </row>
    <row r="87" spans="2:4" s="36" customFormat="1" ht="20.100000000000001" customHeight="1">
      <c r="B87" s="53"/>
      <c r="C87" s="53"/>
      <c r="D87" s="53"/>
    </row>
    <row r="88" spans="2:4" s="36" customFormat="1" ht="20.100000000000001" customHeight="1">
      <c r="B88" s="53"/>
      <c r="C88" s="53"/>
      <c r="D88" s="53"/>
    </row>
    <row r="89" spans="2:4" s="36" customFormat="1" ht="20.100000000000001" customHeight="1">
      <c r="B89" s="53"/>
      <c r="C89" s="53"/>
      <c r="D89" s="53"/>
    </row>
    <row r="90" spans="2:4" s="36" customFormat="1" ht="20.100000000000001" customHeight="1">
      <c r="B90" s="53"/>
      <c r="C90" s="53"/>
      <c r="D90" s="53"/>
    </row>
    <row r="91" spans="2:4" s="36" customFormat="1" ht="20.100000000000001" customHeight="1">
      <c r="B91" s="53"/>
      <c r="C91" s="53"/>
      <c r="D91" s="53"/>
    </row>
    <row r="92" spans="2:4" s="36" customFormat="1" ht="20.100000000000001" customHeight="1">
      <c r="B92" s="53"/>
      <c r="C92" s="53"/>
      <c r="D92" s="53"/>
    </row>
    <row r="93" spans="2:4" s="36" customFormat="1" ht="20.100000000000001" customHeight="1">
      <c r="B93" s="53"/>
      <c r="C93" s="53"/>
      <c r="D93" s="53"/>
    </row>
    <row r="94" spans="2:4" s="36" customFormat="1" ht="20.100000000000001" customHeight="1">
      <c r="B94" s="53"/>
      <c r="C94" s="53"/>
      <c r="D94" s="53"/>
    </row>
    <row r="95" spans="2:4" s="36" customFormat="1" ht="20.100000000000001" customHeight="1">
      <c r="B95" s="53"/>
      <c r="C95" s="53"/>
      <c r="D95" s="53"/>
    </row>
    <row r="96" spans="2:4" s="36" customFormat="1" ht="20.100000000000001" customHeight="1">
      <c r="B96" s="53"/>
      <c r="C96" s="53"/>
      <c r="D96" s="53"/>
    </row>
    <row r="97" spans="2:4" s="36" customFormat="1" ht="20.100000000000001" customHeight="1">
      <c r="B97" s="53"/>
      <c r="C97" s="53"/>
      <c r="D97" s="53"/>
    </row>
    <row r="98" spans="2:4" s="36" customFormat="1" ht="20.100000000000001" customHeight="1">
      <c r="B98" s="53"/>
      <c r="C98" s="53"/>
      <c r="D98" s="53"/>
    </row>
    <row r="99" spans="2:4" s="36" customFormat="1" ht="20.100000000000001" customHeight="1">
      <c r="B99" s="53"/>
      <c r="C99" s="53"/>
      <c r="D99" s="53"/>
    </row>
    <row r="100" spans="2:4" s="36" customFormat="1" ht="20.100000000000001" customHeight="1">
      <c r="B100" s="53"/>
      <c r="C100" s="53"/>
      <c r="D100" s="53"/>
    </row>
    <row r="101" spans="2:4" s="36" customFormat="1" ht="20.100000000000001" customHeight="1">
      <c r="B101" s="53"/>
      <c r="C101" s="53"/>
      <c r="D101" s="53"/>
    </row>
    <row r="102" spans="2:4" s="36" customFormat="1" ht="20.100000000000001" customHeight="1">
      <c r="B102" s="53"/>
      <c r="C102" s="53"/>
      <c r="D102" s="53"/>
    </row>
    <row r="103" spans="2:4" s="36" customFormat="1" ht="20.100000000000001" customHeight="1">
      <c r="B103" s="53"/>
      <c r="C103" s="53"/>
      <c r="D103" s="53"/>
    </row>
    <row r="104" spans="2:4" s="36" customFormat="1" ht="20.100000000000001" customHeight="1">
      <c r="B104" s="53"/>
      <c r="C104" s="53"/>
      <c r="D104" s="53"/>
    </row>
    <row r="105" spans="2:4" s="36" customFormat="1" ht="20.100000000000001" customHeight="1">
      <c r="B105" s="53"/>
      <c r="C105" s="53"/>
      <c r="D105" s="53"/>
    </row>
    <row r="106" spans="2:4" s="36" customFormat="1" ht="20.100000000000001" customHeight="1">
      <c r="B106" s="53"/>
      <c r="C106" s="53"/>
      <c r="D106" s="53"/>
    </row>
    <row r="107" spans="2:4" s="36" customFormat="1" ht="20.100000000000001" customHeight="1">
      <c r="B107" s="53"/>
      <c r="C107" s="53"/>
      <c r="D107" s="53"/>
    </row>
    <row r="108" spans="2:4" s="36" customFormat="1" ht="20.100000000000001" customHeight="1">
      <c r="B108" s="53"/>
      <c r="C108" s="53"/>
      <c r="D108" s="53"/>
    </row>
    <row r="109" spans="2:4" s="36" customFormat="1" ht="20.100000000000001" customHeight="1">
      <c r="B109" s="53"/>
      <c r="C109" s="53"/>
      <c r="D109" s="53"/>
    </row>
    <row r="110" spans="2:4" s="36" customFormat="1" ht="20.100000000000001" customHeight="1">
      <c r="B110" s="53"/>
      <c r="C110" s="53"/>
      <c r="D110" s="53"/>
    </row>
    <row r="111" spans="2:4" s="36" customFormat="1" ht="20.100000000000001" customHeight="1">
      <c r="B111" s="53"/>
      <c r="C111" s="53"/>
      <c r="D111" s="53"/>
    </row>
    <row r="112" spans="2:4" s="36" customFormat="1" ht="20.100000000000001" customHeight="1">
      <c r="B112" s="53"/>
      <c r="C112" s="53"/>
      <c r="D112" s="53"/>
    </row>
    <row r="113" spans="2:4" s="36" customFormat="1" ht="20.100000000000001" customHeight="1">
      <c r="B113" s="53"/>
      <c r="C113" s="53"/>
      <c r="D113" s="53"/>
    </row>
    <row r="114" spans="2:4" s="36" customFormat="1" ht="20.100000000000001" customHeight="1">
      <c r="B114" s="53"/>
      <c r="C114" s="53"/>
      <c r="D114" s="53"/>
    </row>
    <row r="115" spans="2:4" s="36" customFormat="1" ht="20.100000000000001" customHeight="1">
      <c r="B115" s="53"/>
      <c r="C115" s="53"/>
      <c r="D115" s="53"/>
    </row>
    <row r="116" spans="2:4" s="36" customFormat="1" ht="20.100000000000001" customHeight="1">
      <c r="B116" s="53"/>
      <c r="C116" s="53"/>
      <c r="D116" s="53"/>
    </row>
    <row r="117" spans="2:4" s="36" customFormat="1" ht="20.100000000000001" customHeight="1">
      <c r="B117" s="53"/>
      <c r="C117" s="53"/>
      <c r="D117" s="53"/>
    </row>
    <row r="118" spans="2:4" s="36" customFormat="1" ht="20.100000000000001" customHeight="1">
      <c r="B118" s="53"/>
      <c r="C118" s="53"/>
      <c r="D118" s="53"/>
    </row>
    <row r="119" spans="2:4" s="36" customFormat="1" ht="20.100000000000001" customHeight="1">
      <c r="B119" s="53"/>
      <c r="C119" s="53"/>
      <c r="D119" s="53"/>
    </row>
    <row r="120" spans="2:4" s="36" customFormat="1" ht="20.100000000000001" customHeight="1">
      <c r="B120" s="53"/>
      <c r="C120" s="53"/>
      <c r="D120" s="53"/>
    </row>
    <row r="121" spans="2:4" s="36" customFormat="1" ht="20.100000000000001" customHeight="1">
      <c r="B121" s="53"/>
      <c r="C121" s="53"/>
      <c r="D121" s="53"/>
    </row>
    <row r="122" spans="2:4" ht="20.100000000000001" customHeight="1"/>
    <row r="123" spans="2:4" ht="20.100000000000001" customHeight="1"/>
    <row r="124" spans="2:4" ht="20.100000000000001" customHeight="1"/>
    <row r="125" spans="2:4" ht="20.100000000000001" customHeight="1"/>
    <row r="126" spans="2:4" ht="20.100000000000001" customHeight="1"/>
    <row r="127" spans="2:4" ht="20.100000000000001" customHeight="1"/>
    <row r="128" spans="2:4" ht="20.100000000000001" customHeight="1"/>
    <row r="129" ht="20.100000000000001" customHeight="1"/>
    <row r="130" ht="20.100000000000001" customHeight="1"/>
    <row r="131" ht="20.100000000000001" customHeight="1"/>
  </sheetData>
  <mergeCells count="1">
    <mergeCell ref="A1:D1"/>
  </mergeCells>
  <phoneticPr fontId="28" type="noConversion"/>
  <conditionalFormatting sqref="D3:D14">
    <cfRule type="cellIs" dxfId="3" priority="3" stopIfTrue="1" operator="lessThanOrEqual">
      <formula>-1</formula>
    </cfRule>
  </conditionalFormatting>
  <conditionalFormatting sqref="D4:D14">
    <cfRule type="cellIs" dxfId="2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03" right="0.70902777777777803" top="0.75" bottom="0.75" header="0.30902777777777801" footer="0.30902777777777801"/>
  <pageSetup paperSize="9" fitToHeight="20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C8" sqref="C8"/>
    </sheetView>
  </sheetViews>
  <sheetFormatPr defaultColWidth="8" defaultRowHeight="12"/>
  <cols>
    <col min="1" max="1" width="22.125" style="31" customWidth="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spans="1:8" ht="20.25">
      <c r="A1" s="153" t="s">
        <v>14</v>
      </c>
      <c r="B1" s="153"/>
      <c r="C1" s="153"/>
      <c r="D1" s="153"/>
      <c r="E1" s="153"/>
      <c r="F1" s="153"/>
      <c r="G1" s="153"/>
      <c r="H1" s="153"/>
    </row>
    <row r="2" spans="1:8" ht="13.5">
      <c r="A2" s="15" t="s">
        <v>478</v>
      </c>
    </row>
    <row r="3" spans="1:8" ht="44.25" customHeight="1">
      <c r="A3" s="32" t="s">
        <v>444</v>
      </c>
      <c r="B3" s="32" t="s">
        <v>445</v>
      </c>
      <c r="C3" s="32" t="s">
        <v>446</v>
      </c>
      <c r="D3" s="32" t="s">
        <v>447</v>
      </c>
      <c r="E3" s="32" t="s">
        <v>448</v>
      </c>
      <c r="F3" s="32" t="s">
        <v>449</v>
      </c>
      <c r="G3" s="32" t="s">
        <v>450</v>
      </c>
      <c r="H3" s="32" t="s">
        <v>451</v>
      </c>
    </row>
    <row r="4" spans="1:8" ht="14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</row>
    <row r="5" spans="1:8" ht="33" customHeight="1">
      <c r="A5" s="148" t="s">
        <v>573</v>
      </c>
      <c r="B5" s="33"/>
      <c r="C5" s="33"/>
      <c r="D5" s="33"/>
      <c r="E5" s="32"/>
      <c r="F5" s="32"/>
      <c r="G5" s="32"/>
      <c r="H5" s="32"/>
    </row>
    <row r="6" spans="1:8" ht="24" customHeight="1">
      <c r="A6" s="114" t="s">
        <v>479</v>
      </c>
      <c r="B6" s="115" t="s">
        <v>486</v>
      </c>
      <c r="C6" s="116"/>
      <c r="D6" s="116"/>
      <c r="E6" s="32"/>
      <c r="F6" s="32"/>
      <c r="G6" s="32"/>
      <c r="H6" s="32"/>
    </row>
    <row r="7" spans="1:8" ht="24" customHeight="1">
      <c r="A7" s="114"/>
      <c r="B7" s="115"/>
      <c r="C7" s="115" t="s">
        <v>493</v>
      </c>
      <c r="D7" s="115" t="s">
        <v>493</v>
      </c>
      <c r="E7" s="117" t="s">
        <v>486</v>
      </c>
      <c r="F7" s="117" t="s">
        <v>498</v>
      </c>
      <c r="G7" s="118" t="s">
        <v>486</v>
      </c>
      <c r="H7" s="32"/>
    </row>
    <row r="8" spans="1:8" ht="22.5">
      <c r="A8" s="114" t="s">
        <v>480</v>
      </c>
      <c r="B8" s="115" t="s">
        <v>487</v>
      </c>
      <c r="C8" s="116"/>
      <c r="D8" s="116"/>
      <c r="E8" s="116"/>
      <c r="F8" s="116"/>
      <c r="G8" s="119"/>
      <c r="H8" s="103"/>
    </row>
    <row r="9" spans="1:8" ht="22.5">
      <c r="A9" s="114"/>
      <c r="B9" s="115"/>
      <c r="C9" s="115" t="s">
        <v>493</v>
      </c>
      <c r="D9" s="115" t="s">
        <v>493</v>
      </c>
      <c r="E9" s="117" t="s">
        <v>494</v>
      </c>
      <c r="F9" s="117" t="s">
        <v>498</v>
      </c>
      <c r="G9" s="118" t="s">
        <v>494</v>
      </c>
      <c r="H9" s="103"/>
    </row>
    <row r="10" spans="1:8" ht="22.5">
      <c r="A10" s="114" t="s">
        <v>481</v>
      </c>
      <c r="B10" s="115" t="s">
        <v>488</v>
      </c>
      <c r="C10" s="116"/>
      <c r="D10" s="116"/>
      <c r="E10" s="116"/>
      <c r="F10" s="116"/>
      <c r="G10" s="119"/>
      <c r="H10" s="103"/>
    </row>
    <row r="11" spans="1:8" ht="22.5">
      <c r="A11" s="114"/>
      <c r="B11" s="115"/>
      <c r="C11" s="115" t="s">
        <v>493</v>
      </c>
      <c r="D11" s="115" t="s">
        <v>493</v>
      </c>
      <c r="E11" s="117" t="s">
        <v>488</v>
      </c>
      <c r="F11" s="117" t="s">
        <v>498</v>
      </c>
      <c r="G11" s="118" t="s">
        <v>488</v>
      </c>
      <c r="H11" s="103"/>
    </row>
    <row r="12" spans="1:8" ht="22.5">
      <c r="A12" s="114" t="s">
        <v>482</v>
      </c>
      <c r="B12" s="115" t="s">
        <v>489</v>
      </c>
      <c r="C12" s="116"/>
      <c r="D12" s="116"/>
      <c r="E12" s="116"/>
      <c r="F12" s="116"/>
      <c r="G12" s="119"/>
      <c r="H12" s="103"/>
    </row>
    <row r="13" spans="1:8">
      <c r="A13" s="114"/>
      <c r="B13" s="115"/>
      <c r="C13" s="115" t="s">
        <v>493</v>
      </c>
      <c r="D13" s="115" t="s">
        <v>493</v>
      </c>
      <c r="E13" s="117" t="s">
        <v>495</v>
      </c>
      <c r="F13" s="117" t="s">
        <v>498</v>
      </c>
      <c r="G13" s="118" t="s">
        <v>495</v>
      </c>
      <c r="H13" s="103"/>
    </row>
    <row r="14" spans="1:8">
      <c r="A14" s="114" t="s">
        <v>483</v>
      </c>
      <c r="B14" s="115" t="s">
        <v>490</v>
      </c>
      <c r="C14" s="116"/>
      <c r="D14" s="116"/>
      <c r="E14" s="116"/>
      <c r="F14" s="116"/>
      <c r="G14" s="119"/>
      <c r="H14" s="103"/>
    </row>
    <row r="15" spans="1:8" ht="22.5">
      <c r="A15" s="114"/>
      <c r="B15" s="115"/>
      <c r="C15" s="115" t="s">
        <v>493</v>
      </c>
      <c r="D15" s="115" t="s">
        <v>493</v>
      </c>
      <c r="E15" s="117" t="s">
        <v>496</v>
      </c>
      <c r="F15" s="117" t="s">
        <v>498</v>
      </c>
      <c r="G15" s="118" t="s">
        <v>496</v>
      </c>
      <c r="H15" s="103"/>
    </row>
    <row r="16" spans="1:8" ht="22.5">
      <c r="A16" s="114" t="s">
        <v>484</v>
      </c>
      <c r="B16" s="115" t="s">
        <v>491</v>
      </c>
      <c r="C16" s="116"/>
      <c r="D16" s="116"/>
      <c r="E16" s="116"/>
      <c r="F16" s="116"/>
      <c r="G16" s="119"/>
      <c r="H16" s="103"/>
    </row>
    <row r="17" spans="1:8" ht="22.5">
      <c r="A17" s="122"/>
      <c r="B17" s="123"/>
      <c r="C17" s="123" t="s">
        <v>493</v>
      </c>
      <c r="D17" s="115" t="s">
        <v>493</v>
      </c>
      <c r="E17" s="117" t="s">
        <v>491</v>
      </c>
      <c r="F17" s="117" t="s">
        <v>498</v>
      </c>
      <c r="G17" s="118" t="s">
        <v>491</v>
      </c>
      <c r="H17" s="103"/>
    </row>
    <row r="18" spans="1:8" ht="22.5">
      <c r="A18" s="124" t="s">
        <v>485</v>
      </c>
      <c r="B18" s="125" t="s">
        <v>492</v>
      </c>
      <c r="C18" s="126"/>
      <c r="D18" s="120"/>
      <c r="E18" s="116"/>
      <c r="F18" s="116"/>
      <c r="G18" s="119"/>
      <c r="H18" s="103"/>
    </row>
    <row r="19" spans="1:8" ht="22.5">
      <c r="A19" s="103"/>
      <c r="B19" s="103"/>
      <c r="C19" s="125" t="s">
        <v>493</v>
      </c>
      <c r="D19" s="121" t="s">
        <v>493</v>
      </c>
      <c r="E19" s="117" t="s">
        <v>497</v>
      </c>
      <c r="F19" s="117" t="s">
        <v>498</v>
      </c>
      <c r="G19" s="118" t="s">
        <v>497</v>
      </c>
      <c r="H19" s="103"/>
    </row>
  </sheetData>
  <mergeCells count="1">
    <mergeCell ref="A1:H1"/>
  </mergeCells>
  <phoneticPr fontId="2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J35" sqref="J35"/>
    </sheetView>
  </sheetViews>
  <sheetFormatPr defaultColWidth="8" defaultRowHeight="14.25" customHeight="1"/>
  <cols>
    <col min="1" max="2" width="8" style="13"/>
    <col min="3" max="3" width="5.25" style="13" customWidth="1"/>
    <col min="4" max="4" width="5.875" style="13" customWidth="1"/>
    <col min="5" max="5" width="8" style="13"/>
    <col min="6" max="6" width="9" style="13" customWidth="1"/>
    <col min="7" max="7" width="10.25" style="13" customWidth="1"/>
    <col min="8" max="8" width="10.5" style="13" customWidth="1"/>
    <col min="9" max="13" width="8.75" style="13" customWidth="1"/>
    <col min="14" max="15" width="10.625" style="13" customWidth="1"/>
    <col min="16" max="18" width="8.75" style="13" customWidth="1"/>
    <col min="19" max="20" width="8" style="13"/>
    <col min="21" max="21" width="11.125" style="13" customWidth="1"/>
    <col min="22" max="22" width="9.125" style="13" customWidth="1"/>
    <col min="23" max="16384" width="8" style="13"/>
  </cols>
  <sheetData>
    <row r="1" spans="1:22" ht="13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V1" s="28"/>
    </row>
    <row r="2" spans="1:22" ht="27.75" customHeight="1">
      <c r="A2" s="153" t="s">
        <v>15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2" ht="15" customHeight="1">
      <c r="A3" s="15" t="s">
        <v>499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V3" s="29" t="s">
        <v>55</v>
      </c>
    </row>
    <row r="4" spans="1:22" ht="15.75" customHeight="1">
      <c r="A4" s="156" t="s">
        <v>452</v>
      </c>
      <c r="B4" s="181" t="s">
        <v>453</v>
      </c>
      <c r="C4" s="181" t="s">
        <v>454</v>
      </c>
      <c r="D4" s="181" t="s">
        <v>455</v>
      </c>
      <c r="E4" s="181" t="s">
        <v>456</v>
      </c>
      <c r="F4" s="181" t="s">
        <v>457</v>
      </c>
      <c r="G4" s="156" t="s">
        <v>458</v>
      </c>
      <c r="H4" s="154" t="s">
        <v>166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2" ht="17.25" customHeight="1">
      <c r="A5" s="156"/>
      <c r="B5" s="197"/>
      <c r="C5" s="197"/>
      <c r="D5" s="197"/>
      <c r="E5" s="197"/>
      <c r="F5" s="197"/>
      <c r="G5" s="156"/>
      <c r="H5" s="202" t="s">
        <v>130</v>
      </c>
      <c r="I5" s="198" t="s">
        <v>170</v>
      </c>
      <c r="J5" s="199"/>
      <c r="K5" s="199"/>
      <c r="L5" s="199"/>
      <c r="M5" s="199"/>
      <c r="N5" s="199"/>
      <c r="O5" s="199"/>
      <c r="P5" s="200"/>
      <c r="Q5" s="204" t="s">
        <v>459</v>
      </c>
      <c r="R5" s="156" t="s">
        <v>460</v>
      </c>
      <c r="S5" s="201" t="s">
        <v>169</v>
      </c>
      <c r="T5" s="201"/>
      <c r="U5" s="201"/>
      <c r="V5" s="201"/>
    </row>
    <row r="6" spans="1:22" ht="40.5">
      <c r="A6" s="156"/>
      <c r="B6" s="182"/>
      <c r="C6" s="182"/>
      <c r="D6" s="182"/>
      <c r="E6" s="182"/>
      <c r="F6" s="182"/>
      <c r="G6" s="156"/>
      <c r="H6" s="203"/>
      <c r="I6" s="27" t="s">
        <v>134</v>
      </c>
      <c r="J6" s="27" t="s">
        <v>173</v>
      </c>
      <c r="K6" s="27" t="s">
        <v>174</v>
      </c>
      <c r="L6" s="27" t="s">
        <v>175</v>
      </c>
      <c r="M6" s="27" t="s">
        <v>176</v>
      </c>
      <c r="N6" s="17" t="s">
        <v>177</v>
      </c>
      <c r="O6" s="17" t="s">
        <v>178</v>
      </c>
      <c r="P6" s="17" t="s">
        <v>179</v>
      </c>
      <c r="Q6" s="205"/>
      <c r="R6" s="156"/>
      <c r="S6" s="30" t="s">
        <v>134</v>
      </c>
      <c r="T6" s="30" t="s">
        <v>180</v>
      </c>
      <c r="U6" s="30" t="s">
        <v>181</v>
      </c>
      <c r="V6" s="30" t="s">
        <v>182</v>
      </c>
    </row>
    <row r="7" spans="1:22" ht="1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</row>
    <row r="8" spans="1:22" ht="18.75" customHeight="1">
      <c r="A8" s="19"/>
      <c r="B8" s="20"/>
      <c r="C8" s="21"/>
      <c r="D8" s="22"/>
      <c r="E8" s="23"/>
      <c r="F8" s="23"/>
      <c r="G8" s="2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  <c r="T8" s="25"/>
      <c r="U8" s="25"/>
      <c r="V8" s="25"/>
    </row>
    <row r="9" spans="1:22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ht="14.25" customHeight="1">
      <c r="A10" s="25"/>
      <c r="B10" s="25"/>
      <c r="C10" s="25"/>
      <c r="D10" s="25"/>
      <c r="E10" s="25"/>
      <c r="F10" s="26"/>
      <c r="G10" s="2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14.25" customHeight="1">
      <c r="A11" s="25"/>
      <c r="B11" s="25"/>
      <c r="C11" s="25"/>
      <c r="D11" s="25"/>
      <c r="E11" s="25"/>
      <c r="F11" s="26"/>
      <c r="G11" s="2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14.25" customHeight="1">
      <c r="A12" s="25"/>
      <c r="B12" s="25"/>
      <c r="C12" s="25"/>
      <c r="D12" s="25"/>
      <c r="E12" s="25"/>
      <c r="F12" s="26"/>
      <c r="G12" s="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14.25" customHeight="1">
      <c r="A13" s="25"/>
      <c r="B13" s="25"/>
      <c r="C13" s="25"/>
      <c r="D13" s="25"/>
      <c r="E13" s="25"/>
      <c r="F13" s="26"/>
      <c r="G13" s="2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14.25" customHeight="1">
      <c r="A14" s="25"/>
      <c r="B14" s="25"/>
      <c r="C14" s="25"/>
      <c r="D14" s="25"/>
      <c r="E14" s="25"/>
      <c r="F14" s="26"/>
      <c r="G14" s="26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4.25" customHeight="1">
      <c r="A15" s="25"/>
      <c r="B15" s="25"/>
      <c r="C15" s="25"/>
      <c r="D15" s="25"/>
      <c r="E15" s="25"/>
      <c r="F15" s="26"/>
      <c r="G15" s="2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4.25" customHeight="1">
      <c r="A16" s="25"/>
      <c r="B16" s="25"/>
      <c r="C16" s="25"/>
      <c r="D16" s="25"/>
      <c r="E16" s="25"/>
      <c r="F16" s="26"/>
      <c r="G16" s="2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14.25" customHeight="1">
      <c r="A17" s="25"/>
      <c r="B17" s="25"/>
      <c r="C17" s="25"/>
      <c r="D17" s="25"/>
      <c r="E17" s="25"/>
      <c r="F17" s="26"/>
      <c r="G17" s="26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4.25" customHeight="1">
      <c r="A18" s="25"/>
      <c r="B18" s="25"/>
      <c r="C18" s="25"/>
      <c r="D18" s="25"/>
      <c r="E18" s="25"/>
      <c r="F18" s="26"/>
      <c r="G18" s="26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20" spans="1:22" ht="14.25" customHeight="1">
      <c r="A20" s="155"/>
      <c r="B20" s="155"/>
      <c r="C20" s="155"/>
      <c r="D20" s="155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8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showGridLines="0" workbookViewId="0">
      <selection activeCell="A3" sqref="A3:B3"/>
    </sheetView>
  </sheetViews>
  <sheetFormatPr defaultColWidth="8" defaultRowHeight="12.75"/>
  <cols>
    <col min="1" max="1" width="17.375" style="6" customWidth="1"/>
    <col min="2" max="2" width="47.375" style="6" customWidth="1"/>
    <col min="3" max="12" width="16.5" style="6" customWidth="1"/>
    <col min="13" max="13" width="8" style="6" hidden="1" customWidth="1"/>
    <col min="14" max="16384" width="8" style="7"/>
  </cols>
  <sheetData>
    <row r="1" spans="1:12" ht="17.100000000000001" customHeight="1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38.1" customHeight="1">
      <c r="A2" s="208" t="s">
        <v>16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 ht="17.100000000000001" customHeight="1">
      <c r="A3" s="209" t="s">
        <v>477</v>
      </c>
      <c r="B3" s="209"/>
      <c r="C3" s="8"/>
      <c r="D3" s="8"/>
      <c r="E3" s="8"/>
      <c r="F3" s="8"/>
      <c r="G3" s="8"/>
      <c r="H3" s="8"/>
      <c r="I3" s="8"/>
      <c r="J3" s="8"/>
      <c r="K3" s="8"/>
      <c r="L3" s="8" t="s">
        <v>461</v>
      </c>
    </row>
    <row r="4" spans="1:12" ht="27">
      <c r="A4" s="9" t="s">
        <v>462</v>
      </c>
      <c r="B4" s="9" t="s">
        <v>463</v>
      </c>
      <c r="C4" s="9" t="s">
        <v>130</v>
      </c>
      <c r="D4" s="9" t="s">
        <v>464</v>
      </c>
      <c r="E4" s="9" t="s">
        <v>174</v>
      </c>
      <c r="F4" s="9" t="s">
        <v>465</v>
      </c>
      <c r="G4" s="9" t="s">
        <v>466</v>
      </c>
      <c r="H4" s="9" t="s">
        <v>467</v>
      </c>
      <c r="I4" s="9" t="s">
        <v>178</v>
      </c>
      <c r="J4" s="9" t="s">
        <v>468</v>
      </c>
      <c r="K4" s="9" t="s">
        <v>469</v>
      </c>
      <c r="L4" s="9" t="s">
        <v>182</v>
      </c>
    </row>
    <row r="5" spans="1:12">
      <c r="A5" s="10" t="s">
        <v>470</v>
      </c>
      <c r="B5" s="10" t="s">
        <v>470</v>
      </c>
      <c r="C5" s="10" t="s">
        <v>146</v>
      </c>
      <c r="D5" s="10" t="s">
        <v>147</v>
      </c>
      <c r="E5" s="10" t="s">
        <v>148</v>
      </c>
      <c r="F5" s="10" t="s">
        <v>149</v>
      </c>
      <c r="G5" s="10" t="s">
        <v>150</v>
      </c>
      <c r="H5" s="10" t="s">
        <v>151</v>
      </c>
      <c r="I5" s="10" t="s">
        <v>152</v>
      </c>
      <c r="J5" s="10" t="s">
        <v>153</v>
      </c>
      <c r="K5" s="10" t="s">
        <v>154</v>
      </c>
      <c r="L5" s="10" t="s">
        <v>155</v>
      </c>
    </row>
    <row r="6" spans="1:12">
      <c r="A6" s="127"/>
      <c r="B6" s="114" t="s">
        <v>500</v>
      </c>
      <c r="C6" s="128">
        <v>22</v>
      </c>
      <c r="D6" s="11"/>
      <c r="E6" s="11"/>
      <c r="F6" s="11"/>
      <c r="G6" s="11"/>
      <c r="H6" s="11"/>
      <c r="I6" s="128">
        <v>22</v>
      </c>
      <c r="J6" s="11"/>
      <c r="K6" s="11"/>
      <c r="L6" s="11"/>
    </row>
    <row r="7" spans="1:12">
      <c r="A7" s="127"/>
      <c r="B7" s="114" t="s">
        <v>501</v>
      </c>
      <c r="C7" s="128">
        <v>22</v>
      </c>
      <c r="D7" s="11"/>
      <c r="E7" s="11"/>
      <c r="F7" s="11"/>
      <c r="G7" s="11"/>
      <c r="H7" s="11"/>
      <c r="I7" s="128">
        <v>22</v>
      </c>
      <c r="J7" s="11"/>
      <c r="K7" s="11"/>
      <c r="L7" s="11"/>
    </row>
    <row r="8" spans="1:12">
      <c r="A8" s="114" t="s">
        <v>152</v>
      </c>
      <c r="B8" s="114" t="s">
        <v>502</v>
      </c>
      <c r="C8" s="128">
        <v>22</v>
      </c>
      <c r="D8" s="11"/>
      <c r="E8" s="11"/>
      <c r="F8" s="11"/>
      <c r="G8" s="11"/>
      <c r="H8" s="11"/>
      <c r="I8" s="128">
        <v>22</v>
      </c>
      <c r="J8" s="11"/>
      <c r="K8" s="11"/>
      <c r="L8" s="11"/>
    </row>
    <row r="9" spans="1:12">
      <c r="A9" s="114" t="s">
        <v>152</v>
      </c>
      <c r="B9" s="114" t="s">
        <v>503</v>
      </c>
      <c r="C9" s="128">
        <v>22</v>
      </c>
      <c r="D9" s="11"/>
      <c r="E9" s="11"/>
      <c r="F9" s="11"/>
      <c r="G9" s="11"/>
      <c r="H9" s="11"/>
      <c r="I9" s="128">
        <v>22</v>
      </c>
      <c r="J9" s="11"/>
      <c r="K9" s="11"/>
      <c r="L9" s="11"/>
    </row>
    <row r="10" spans="1:12">
      <c r="A10" s="12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2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2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2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>
      <c r="A19" s="12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>
      <c r="A20" s="12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>
      <c r="A21" s="12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A22" s="12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>
      <c r="A23" s="12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>
      <c r="A24" s="12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3">
    <mergeCell ref="A1:L1"/>
    <mergeCell ref="A2:L2"/>
    <mergeCell ref="A3:B3"/>
  </mergeCells>
  <phoneticPr fontId="28" type="noConversion"/>
  <pageMargins left="0.196527777777778" right="0.196527777777778" top="0.196527777777778" bottom="0.20624999999999999" header="0.196527777777778" footer="0.196527777777778"/>
  <pageSetup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13"/>
  <sheetViews>
    <sheetView topLeftCell="A10" workbookViewId="0">
      <selection activeCell="B22" sqref="B22"/>
    </sheetView>
  </sheetViews>
  <sheetFormatPr defaultColWidth="61.75" defaultRowHeight="13.5"/>
  <cols>
    <col min="1" max="16384" width="61.75" style="1"/>
  </cols>
  <sheetData>
    <row r="1" spans="1:2" ht="20.25">
      <c r="A1" s="210" t="s">
        <v>17</v>
      </c>
      <c r="B1" s="210"/>
    </row>
    <row r="2" spans="1:2">
      <c r="A2" s="1" t="s">
        <v>477</v>
      </c>
    </row>
    <row r="3" spans="1:2" ht="24.75" customHeight="1">
      <c r="A3" s="2" t="s">
        <v>471</v>
      </c>
      <c r="B3" s="3" t="s">
        <v>472</v>
      </c>
    </row>
    <row r="4" spans="1:2" ht="409.5" customHeight="1">
      <c r="A4" s="4" t="s">
        <v>473</v>
      </c>
      <c r="B4" s="129" t="s">
        <v>505</v>
      </c>
    </row>
    <row r="5" spans="1:2" ht="24.75" customHeight="1">
      <c r="A5" s="214" t="s">
        <v>474</v>
      </c>
      <c r="B5" s="211" t="s">
        <v>506</v>
      </c>
    </row>
    <row r="6" spans="1:2" ht="24.75" customHeight="1">
      <c r="A6" s="215"/>
      <c r="B6" s="212"/>
    </row>
    <row r="7" spans="1:2" ht="24.75" customHeight="1">
      <c r="A7" s="215"/>
      <c r="B7" s="212"/>
    </row>
    <row r="8" spans="1:2" ht="24.75" customHeight="1">
      <c r="A8" s="215"/>
      <c r="B8" s="212"/>
    </row>
    <row r="9" spans="1:2" ht="24.75" customHeight="1">
      <c r="A9" s="215"/>
      <c r="B9" s="212"/>
    </row>
    <row r="10" spans="1:2" ht="24.75" customHeight="1">
      <c r="A10" s="215"/>
      <c r="B10" s="212"/>
    </row>
    <row r="11" spans="1:2" ht="24.75" customHeight="1">
      <c r="A11" s="215"/>
      <c r="B11" s="212"/>
    </row>
    <row r="12" spans="1:2" ht="24.75" customHeight="1">
      <c r="A12" s="215"/>
      <c r="B12" s="212"/>
    </row>
    <row r="13" spans="1:2" ht="233.25" customHeight="1">
      <c r="A13" s="216"/>
      <c r="B13" s="213"/>
    </row>
  </sheetData>
  <mergeCells count="3">
    <mergeCell ref="A1:B1"/>
    <mergeCell ref="B5:B13"/>
    <mergeCell ref="A5:A13"/>
  </mergeCells>
  <phoneticPr fontId="28" type="noConversion"/>
  <conditionalFormatting sqref="A4:A5">
    <cfRule type="expression" dxfId="0" priority="1" stopIfTrue="1">
      <formula>"len($A:$A)=3"</formula>
    </cfRule>
  </conditionalFormatting>
  <pageMargins left="0.69930555555555596" right="0.69930555555555596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showGridLines="0" workbookViewId="0">
      <selection activeCell="D22" sqref="D22"/>
    </sheetView>
  </sheetViews>
  <sheetFormatPr defaultColWidth="8" defaultRowHeight="14.25" customHeight="1"/>
  <cols>
    <col min="1" max="1" width="35.75" style="13" customWidth="1"/>
    <col min="2" max="2" width="37.75" style="13" customWidth="1"/>
    <col min="3" max="3" width="35.375" style="13" customWidth="1"/>
    <col min="4" max="4" width="40.375" style="13" customWidth="1"/>
    <col min="5" max="16384" width="8" style="13"/>
  </cols>
  <sheetData>
    <row r="1" spans="1:4" ht="20.25">
      <c r="A1" s="153" t="s">
        <v>4</v>
      </c>
      <c r="B1" s="153"/>
      <c r="C1" s="153"/>
      <c r="D1" s="153"/>
    </row>
    <row r="2" spans="1:4" ht="19.5" customHeight="1">
      <c r="A2" s="15" t="s">
        <v>477</v>
      </c>
      <c r="B2" s="84"/>
      <c r="C2" s="84"/>
      <c r="D2" s="29" t="s">
        <v>18</v>
      </c>
    </row>
    <row r="3" spans="1:4" ht="19.5" customHeight="1">
      <c r="A3" s="154" t="s">
        <v>19</v>
      </c>
      <c r="B3" s="154"/>
      <c r="C3" s="154" t="s">
        <v>20</v>
      </c>
      <c r="D3" s="154"/>
    </row>
    <row r="4" spans="1:4" ht="19.5" customHeight="1">
      <c r="A4" s="154" t="s">
        <v>21</v>
      </c>
      <c r="B4" s="154" t="s">
        <v>22</v>
      </c>
      <c r="C4" s="154" t="s">
        <v>23</v>
      </c>
      <c r="D4" s="154" t="s">
        <v>22</v>
      </c>
    </row>
    <row r="5" spans="1:4" ht="19.5" customHeight="1">
      <c r="A5" s="154"/>
      <c r="B5" s="154"/>
      <c r="C5" s="154"/>
      <c r="D5" s="154"/>
    </row>
    <row r="6" spans="1:4" ht="17.25" customHeight="1">
      <c r="A6" s="98" t="s">
        <v>24</v>
      </c>
      <c r="B6" s="94">
        <v>1262.1500000000001</v>
      </c>
      <c r="C6" s="99" t="s">
        <v>25</v>
      </c>
      <c r="D6" s="131">
        <v>1392</v>
      </c>
    </row>
    <row r="7" spans="1:4" ht="17.25" customHeight="1">
      <c r="A7" s="100" t="s">
        <v>26</v>
      </c>
      <c r="B7" s="94"/>
      <c r="C7" s="99" t="s">
        <v>27</v>
      </c>
      <c r="D7" s="126"/>
    </row>
    <row r="8" spans="1:4" ht="17.25" customHeight="1">
      <c r="A8" s="100" t="s">
        <v>28</v>
      </c>
      <c r="B8" s="94"/>
      <c r="C8" s="99" t="s">
        <v>29</v>
      </c>
      <c r="D8" s="126"/>
    </row>
    <row r="9" spans="1:4" ht="17.25" customHeight="1">
      <c r="A9" s="100" t="s">
        <v>30</v>
      </c>
      <c r="B9" s="94"/>
      <c r="C9" s="99" t="s">
        <v>31</v>
      </c>
      <c r="D9" s="126"/>
    </row>
    <row r="10" spans="1:4" ht="17.25" customHeight="1">
      <c r="A10" s="100" t="s">
        <v>32</v>
      </c>
      <c r="B10" s="94"/>
      <c r="C10" s="99" t="s">
        <v>33</v>
      </c>
      <c r="D10" s="126">
        <v>12.91</v>
      </c>
    </row>
    <row r="11" spans="1:4" ht="17.25" customHeight="1">
      <c r="A11" s="100" t="s">
        <v>34</v>
      </c>
      <c r="B11" s="94"/>
      <c r="C11" s="99" t="s">
        <v>35</v>
      </c>
      <c r="D11" s="126"/>
    </row>
    <row r="12" spans="1:4" ht="17.25" customHeight="1">
      <c r="A12" s="100" t="s">
        <v>36</v>
      </c>
      <c r="B12" s="94">
        <v>1067.8</v>
      </c>
      <c r="C12" s="99" t="s">
        <v>37</v>
      </c>
      <c r="D12" s="131">
        <v>5.98</v>
      </c>
    </row>
    <row r="13" spans="1:4" ht="17.25" customHeight="1">
      <c r="A13" s="25"/>
      <c r="B13" s="94"/>
      <c r="C13" s="99" t="s">
        <v>38</v>
      </c>
      <c r="D13" s="131">
        <v>234.81</v>
      </c>
    </row>
    <row r="14" spans="1:4" ht="17.25" customHeight="1">
      <c r="A14" s="25"/>
      <c r="B14" s="94"/>
      <c r="C14" s="99" t="s">
        <v>39</v>
      </c>
      <c r="D14" s="131">
        <v>9.2200000000000006</v>
      </c>
    </row>
    <row r="15" spans="1:4" ht="17.25" customHeight="1">
      <c r="A15" s="25"/>
      <c r="B15" s="94"/>
      <c r="C15" s="99" t="s">
        <v>40</v>
      </c>
      <c r="D15" s="126">
        <v>201.73</v>
      </c>
    </row>
    <row r="16" spans="1:4" ht="17.25" customHeight="1">
      <c r="A16" s="25"/>
      <c r="B16" s="101"/>
      <c r="C16" s="99" t="s">
        <v>41</v>
      </c>
      <c r="D16" s="126">
        <v>24</v>
      </c>
    </row>
    <row r="17" spans="1:4" ht="17.25" customHeight="1">
      <c r="A17" s="25"/>
      <c r="B17" s="102"/>
      <c r="C17" s="99" t="s">
        <v>42</v>
      </c>
      <c r="D17" s="131">
        <v>120.73</v>
      </c>
    </row>
    <row r="18" spans="1:4" ht="17.25" customHeight="1">
      <c r="A18" s="25"/>
      <c r="B18" s="102"/>
      <c r="C18" s="99" t="s">
        <v>43</v>
      </c>
      <c r="D18" s="126"/>
    </row>
    <row r="19" spans="1:4" ht="17.25" customHeight="1">
      <c r="A19" s="25"/>
      <c r="B19" s="102"/>
      <c r="C19" s="100" t="s">
        <v>44</v>
      </c>
      <c r="D19" s="126">
        <v>3</v>
      </c>
    </row>
    <row r="20" spans="1:4" ht="17.25" customHeight="1">
      <c r="A20" s="103"/>
      <c r="B20" s="102"/>
      <c r="C20" s="100" t="s">
        <v>45</v>
      </c>
      <c r="D20" s="126">
        <v>40</v>
      </c>
    </row>
    <row r="21" spans="1:4" ht="17.25" customHeight="1">
      <c r="A21" s="99"/>
      <c r="B21" s="102"/>
      <c r="C21" s="100" t="s">
        <v>46</v>
      </c>
      <c r="D21" s="126"/>
    </row>
    <row r="22" spans="1:4" ht="17.25" customHeight="1">
      <c r="A22" s="99"/>
      <c r="B22" s="102"/>
      <c r="C22" s="100" t="s">
        <v>47</v>
      </c>
      <c r="D22" s="126"/>
    </row>
    <row r="23" spans="1:4" ht="17.25" customHeight="1">
      <c r="A23" s="99"/>
      <c r="B23" s="102"/>
      <c r="C23" s="100" t="s">
        <v>48</v>
      </c>
      <c r="D23" s="25"/>
    </row>
    <row r="24" spans="1:4" ht="17.25" customHeight="1">
      <c r="A24" s="99"/>
      <c r="B24" s="102"/>
      <c r="C24" s="100" t="s">
        <v>49</v>
      </c>
      <c r="D24" s="131">
        <v>60.57</v>
      </c>
    </row>
    <row r="25" spans="1:4" ht="17.25" customHeight="1">
      <c r="A25" s="99"/>
      <c r="B25" s="102"/>
      <c r="C25" s="100" t="s">
        <v>50</v>
      </c>
      <c r="D25" s="94"/>
    </row>
    <row r="26" spans="1:4" ht="17.25" customHeight="1">
      <c r="A26" s="99"/>
      <c r="B26" s="102"/>
      <c r="C26" s="100" t="s">
        <v>51</v>
      </c>
      <c r="D26" s="94"/>
    </row>
    <row r="27" spans="1:4" ht="17.25" customHeight="1">
      <c r="A27" s="99"/>
      <c r="B27" s="102"/>
      <c r="C27" s="100" t="s">
        <v>52</v>
      </c>
      <c r="D27" s="94">
        <v>225</v>
      </c>
    </row>
    <row r="28" spans="1:4" ht="17.25" customHeight="1">
      <c r="A28" s="104" t="s">
        <v>53</v>
      </c>
      <c r="B28" s="105">
        <f>SUM(B6:B27)</f>
        <v>2329.9499999999998</v>
      </c>
      <c r="C28" s="71" t="s">
        <v>54</v>
      </c>
      <c r="D28" s="90">
        <f>SUM(D6:D27)</f>
        <v>2329.9500000000003</v>
      </c>
    </row>
    <row r="30" spans="1:4" ht="29.25" customHeight="1">
      <c r="A30" s="155"/>
      <c r="B30" s="155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honeticPr fontId="28" type="noConversion"/>
  <pageMargins left="0.59027777777777801" right="0.59027777777777801" top="0.196527777777778" bottom="0.196527777777778" header="0.196527777777778" footer="0.196527777777778"/>
  <pageSetup paperSize="9" scale="9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A6" sqref="A6"/>
    </sheetView>
  </sheetViews>
  <sheetFormatPr defaultColWidth="9" defaultRowHeight="13.5"/>
  <cols>
    <col min="1" max="1" width="33.625" customWidth="1"/>
    <col min="2" max="2" width="38.875" customWidth="1"/>
    <col min="3" max="4" width="10.625" customWidth="1"/>
    <col min="5" max="7" width="8.625" customWidth="1"/>
  </cols>
  <sheetData>
    <row r="1" spans="1:7" ht="39.950000000000003" customHeight="1">
      <c r="A1" s="153"/>
      <c r="B1" s="153"/>
      <c r="C1" s="96"/>
      <c r="D1" s="96"/>
      <c r="E1" s="96"/>
      <c r="F1" s="96"/>
      <c r="G1" s="96"/>
    </row>
    <row r="2" spans="1:7" s="13" customFormat="1" ht="39" customHeight="1">
      <c r="A2" s="15" t="s">
        <v>477</v>
      </c>
      <c r="B2" s="28" t="s">
        <v>55</v>
      </c>
    </row>
    <row r="3" spans="1:7" s="13" customFormat="1" ht="27" customHeight="1">
      <c r="A3" s="154" t="s">
        <v>21</v>
      </c>
      <c r="B3" s="154" t="s">
        <v>22</v>
      </c>
    </row>
    <row r="4" spans="1:7" s="13" customFormat="1" ht="27" customHeight="1">
      <c r="A4" s="154"/>
      <c r="B4" s="154"/>
    </row>
    <row r="5" spans="1:7" s="13" customFormat="1" ht="32.1" customHeight="1">
      <c r="A5" s="97" t="s">
        <v>574</v>
      </c>
      <c r="B5" s="94">
        <v>1262.1500000000001</v>
      </c>
    </row>
    <row r="6" spans="1:7" s="13" customFormat="1" ht="32.1" customHeight="1">
      <c r="A6" s="95" t="s">
        <v>56</v>
      </c>
      <c r="B6" s="94"/>
    </row>
    <row r="7" spans="1:7" s="13" customFormat="1" ht="32.1" customHeight="1">
      <c r="A7" s="95" t="s">
        <v>57</v>
      </c>
      <c r="B7" s="94"/>
    </row>
    <row r="8" spans="1:7" s="13" customFormat="1" ht="32.1" customHeight="1">
      <c r="A8" s="95" t="s">
        <v>58</v>
      </c>
      <c r="B8" s="94"/>
    </row>
    <row r="9" spans="1:7" s="13" customFormat="1" ht="32.1" customHeight="1">
      <c r="A9" s="95" t="s">
        <v>59</v>
      </c>
      <c r="B9" s="94"/>
    </row>
    <row r="10" spans="1:7" s="13" customFormat="1" ht="32.1" customHeight="1">
      <c r="A10" s="95" t="s">
        <v>60</v>
      </c>
      <c r="B10" s="94"/>
    </row>
    <row r="11" spans="1:7" s="13" customFormat="1" ht="32.1" customHeight="1">
      <c r="A11" s="95" t="s">
        <v>61</v>
      </c>
      <c r="B11" s="94">
        <v>1067.8</v>
      </c>
    </row>
    <row r="12" spans="1:7" s="13" customFormat="1" ht="32.1" customHeight="1">
      <c r="A12" s="25"/>
      <c r="B12" s="94"/>
    </row>
    <row r="13" spans="1:7" s="13" customFormat="1" ht="32.1" customHeight="1">
      <c r="A13" s="71" t="s">
        <v>53</v>
      </c>
      <c r="B13" s="90">
        <f>SUM(B5:B12)</f>
        <v>2329.9499999999998</v>
      </c>
    </row>
  </sheetData>
  <mergeCells count="3">
    <mergeCell ref="A1:B1"/>
    <mergeCell ref="A3:A4"/>
    <mergeCell ref="B3:B4"/>
  </mergeCells>
  <phoneticPr fontId="28" type="noConversion"/>
  <printOptions horizontalCentered="1" verticalCentered="1"/>
  <pageMargins left="0.39305555555555599" right="0.39305555555555599" top="0.74791666666666701" bottom="0.74791666666666701" header="0.31388888888888899" footer="0.313888888888888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9"/>
  <sheetViews>
    <sheetView topLeftCell="A13" workbookViewId="0">
      <selection activeCell="C5" sqref="C5:C26"/>
    </sheetView>
  </sheetViews>
  <sheetFormatPr defaultColWidth="8" defaultRowHeight="14.25" customHeight="1"/>
  <cols>
    <col min="1" max="1" width="5" customWidth="1"/>
    <col min="2" max="2" width="37.5" style="13" customWidth="1"/>
    <col min="3" max="3" width="35.5" style="13" customWidth="1"/>
    <col min="4" max="16384" width="8" style="13"/>
  </cols>
  <sheetData>
    <row r="1" spans="1:3" ht="51.95" customHeight="1">
      <c r="A1" s="153" t="s">
        <v>6</v>
      </c>
      <c r="B1" s="153"/>
      <c r="C1" s="153"/>
    </row>
    <row r="2" spans="1:3" ht="19.5" customHeight="1">
      <c r="A2" s="13"/>
      <c r="B2" s="15" t="s">
        <v>477</v>
      </c>
      <c r="C2" s="29" t="s">
        <v>18</v>
      </c>
    </row>
    <row r="3" spans="1:3" ht="27.95" customHeight="1">
      <c r="A3" s="13"/>
      <c r="B3" s="154" t="s">
        <v>23</v>
      </c>
      <c r="C3" s="154" t="s">
        <v>22</v>
      </c>
    </row>
    <row r="4" spans="1:3" ht="27.95" customHeight="1">
      <c r="A4" s="13"/>
      <c r="B4" s="154"/>
      <c r="C4" s="154"/>
    </row>
    <row r="5" spans="1:3" ht="24" customHeight="1">
      <c r="A5" s="13"/>
      <c r="B5" s="93" t="s">
        <v>62</v>
      </c>
      <c r="C5" s="131">
        <v>1392</v>
      </c>
    </row>
    <row r="6" spans="1:3" ht="24" customHeight="1">
      <c r="A6" s="13"/>
      <c r="B6" s="93" t="s">
        <v>63</v>
      </c>
      <c r="C6" s="126"/>
    </row>
    <row r="7" spans="1:3" ht="24" customHeight="1">
      <c r="A7" s="13"/>
      <c r="B7" s="93" t="s">
        <v>64</v>
      </c>
      <c r="C7" s="126"/>
    </row>
    <row r="8" spans="1:3" ht="24" customHeight="1">
      <c r="A8" s="13"/>
      <c r="B8" s="93" t="s">
        <v>65</v>
      </c>
      <c r="C8" s="126"/>
    </row>
    <row r="9" spans="1:3" ht="24" customHeight="1">
      <c r="A9" s="13"/>
      <c r="B9" s="93" t="s">
        <v>66</v>
      </c>
      <c r="C9" s="126">
        <v>12.91</v>
      </c>
    </row>
    <row r="10" spans="1:3" ht="24" customHeight="1">
      <c r="A10" s="13"/>
      <c r="B10" s="93" t="s">
        <v>67</v>
      </c>
      <c r="C10" s="126"/>
    </row>
    <row r="11" spans="1:3" ht="24" customHeight="1">
      <c r="A11" s="13"/>
      <c r="B11" s="93" t="s">
        <v>68</v>
      </c>
      <c r="C11" s="131">
        <v>5.98</v>
      </c>
    </row>
    <row r="12" spans="1:3" ht="24" customHeight="1">
      <c r="A12" s="13"/>
      <c r="B12" s="93" t="s">
        <v>69</v>
      </c>
      <c r="C12" s="131">
        <v>234.81</v>
      </c>
    </row>
    <row r="13" spans="1:3" ht="24" customHeight="1">
      <c r="A13" s="13"/>
      <c r="B13" s="93" t="s">
        <v>70</v>
      </c>
      <c r="C13" s="131">
        <v>9.2200000000000006</v>
      </c>
    </row>
    <row r="14" spans="1:3" ht="24" customHeight="1">
      <c r="A14" s="13"/>
      <c r="B14" s="93" t="s">
        <v>71</v>
      </c>
      <c r="C14" s="126">
        <v>201.73</v>
      </c>
    </row>
    <row r="15" spans="1:3" ht="24" customHeight="1">
      <c r="A15" s="13"/>
      <c r="B15" s="93" t="s">
        <v>72</v>
      </c>
      <c r="C15" s="126">
        <v>24</v>
      </c>
    </row>
    <row r="16" spans="1:3" ht="24" customHeight="1">
      <c r="A16" s="13"/>
      <c r="B16" s="93" t="s">
        <v>73</v>
      </c>
      <c r="C16" s="131">
        <v>120.73</v>
      </c>
    </row>
    <row r="17" spans="2:3" s="13" customFormat="1" ht="24" customHeight="1">
      <c r="B17" s="93" t="s">
        <v>74</v>
      </c>
      <c r="C17" s="126"/>
    </row>
    <row r="18" spans="2:3" s="13" customFormat="1" ht="24" customHeight="1">
      <c r="B18" s="95" t="s">
        <v>75</v>
      </c>
      <c r="C18" s="126">
        <v>3</v>
      </c>
    </row>
    <row r="19" spans="2:3" s="13" customFormat="1" ht="24" customHeight="1">
      <c r="B19" s="95" t="s">
        <v>76</v>
      </c>
      <c r="C19" s="126">
        <v>40</v>
      </c>
    </row>
    <row r="20" spans="2:3" s="13" customFormat="1" ht="24" customHeight="1">
      <c r="B20" s="95" t="s">
        <v>77</v>
      </c>
      <c r="C20" s="126"/>
    </row>
    <row r="21" spans="2:3" s="13" customFormat="1" ht="24" customHeight="1">
      <c r="B21" s="95" t="s">
        <v>78</v>
      </c>
      <c r="C21" s="126"/>
    </row>
    <row r="22" spans="2:3" s="13" customFormat="1" ht="24" customHeight="1">
      <c r="B22" s="95" t="s">
        <v>79</v>
      </c>
      <c r="C22" s="25"/>
    </row>
    <row r="23" spans="2:3" s="13" customFormat="1" ht="24" customHeight="1">
      <c r="B23" s="95" t="s">
        <v>80</v>
      </c>
      <c r="C23" s="131">
        <v>60.57</v>
      </c>
    </row>
    <row r="24" spans="2:3" s="13" customFormat="1" ht="24" customHeight="1">
      <c r="B24" s="95" t="s">
        <v>81</v>
      </c>
      <c r="C24" s="94"/>
    </row>
    <row r="25" spans="2:3" s="13" customFormat="1" ht="24" customHeight="1">
      <c r="B25" s="95" t="s">
        <v>82</v>
      </c>
      <c r="C25" s="94"/>
    </row>
    <row r="26" spans="2:3" s="13" customFormat="1" ht="24" customHeight="1">
      <c r="B26" s="95" t="s">
        <v>83</v>
      </c>
      <c r="C26" s="94">
        <v>225</v>
      </c>
    </row>
    <row r="27" spans="2:3" s="13" customFormat="1" ht="24" customHeight="1">
      <c r="B27" s="71" t="s">
        <v>54</v>
      </c>
      <c r="C27" s="90">
        <f>SUM(C5:C26)</f>
        <v>2329.9500000000003</v>
      </c>
    </row>
    <row r="28" spans="2:3" s="13" customFormat="1" ht="14.25" customHeight="1"/>
    <row r="29" spans="2:3" s="13" customFormat="1" ht="29.25" customHeight="1"/>
  </sheetData>
  <mergeCells count="3">
    <mergeCell ref="A1:C1"/>
    <mergeCell ref="B3:B4"/>
    <mergeCell ref="C3:C4"/>
  </mergeCells>
  <phoneticPr fontId="2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D28" sqref="D28"/>
    </sheetView>
  </sheetViews>
  <sheetFormatPr defaultColWidth="8" defaultRowHeight="14.25" customHeight="1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pans="1:4" ht="33" customHeight="1">
      <c r="A1" s="153" t="s">
        <v>7</v>
      </c>
      <c r="B1" s="153"/>
      <c r="C1" s="153"/>
      <c r="D1" s="153"/>
    </row>
    <row r="2" spans="1:4" ht="13.5">
      <c r="A2" s="15" t="s">
        <v>477</v>
      </c>
      <c r="B2" s="84"/>
      <c r="C2" s="84"/>
      <c r="D2" s="29" t="s">
        <v>18</v>
      </c>
    </row>
    <row r="3" spans="1:4" ht="19.5" customHeight="1">
      <c r="A3" s="154" t="s">
        <v>19</v>
      </c>
      <c r="B3" s="154"/>
      <c r="C3" s="154" t="s">
        <v>20</v>
      </c>
      <c r="D3" s="154"/>
    </row>
    <row r="4" spans="1:4" ht="21.75" customHeight="1">
      <c r="A4" s="154" t="s">
        <v>21</v>
      </c>
      <c r="B4" s="156" t="s">
        <v>84</v>
      </c>
      <c r="C4" s="154" t="s">
        <v>85</v>
      </c>
      <c r="D4" s="156" t="s">
        <v>86</v>
      </c>
    </row>
    <row r="5" spans="1:4" ht="17.25" customHeight="1">
      <c r="A5" s="154"/>
      <c r="B5" s="156"/>
      <c r="C5" s="154"/>
      <c r="D5" s="156"/>
    </row>
    <row r="6" spans="1:4" ht="13.5">
      <c r="A6" s="85" t="s">
        <v>87</v>
      </c>
      <c r="B6" s="86">
        <v>1262.1500000000001</v>
      </c>
      <c r="C6" s="87" t="s">
        <v>88</v>
      </c>
      <c r="D6" s="103"/>
    </row>
    <row r="7" spans="1:4" ht="13.5">
      <c r="A7" s="85" t="s">
        <v>89</v>
      </c>
      <c r="B7" s="86">
        <v>1262.1500000000001</v>
      </c>
      <c r="C7" s="88" t="s">
        <v>90</v>
      </c>
      <c r="D7" s="131">
        <v>1392</v>
      </c>
    </row>
    <row r="8" spans="1:4" ht="13.5">
      <c r="A8" s="85" t="s">
        <v>91</v>
      </c>
      <c r="B8" s="86"/>
      <c r="C8" s="88" t="s">
        <v>92</v>
      </c>
      <c r="D8" s="126"/>
    </row>
    <row r="9" spans="1:4" ht="13.5">
      <c r="A9" s="85" t="s">
        <v>93</v>
      </c>
      <c r="B9" s="86"/>
      <c r="C9" s="88" t="s">
        <v>94</v>
      </c>
      <c r="D9" s="126"/>
    </row>
    <row r="10" spans="1:4" ht="13.5">
      <c r="A10" s="85" t="s">
        <v>95</v>
      </c>
      <c r="B10" s="86"/>
      <c r="C10" s="88" t="s">
        <v>96</v>
      </c>
      <c r="D10" s="126"/>
    </row>
    <row r="11" spans="1:4" ht="13.5">
      <c r="A11" s="85" t="s">
        <v>97</v>
      </c>
      <c r="B11" s="86"/>
      <c r="C11" s="88" t="s">
        <v>98</v>
      </c>
      <c r="D11" s="126">
        <v>12.91</v>
      </c>
    </row>
    <row r="12" spans="1:4" ht="13.5">
      <c r="A12" s="85" t="s">
        <v>99</v>
      </c>
      <c r="B12" s="86"/>
      <c r="C12" s="88" t="s">
        <v>100</v>
      </c>
      <c r="D12" s="126"/>
    </row>
    <row r="13" spans="1:4" ht="13.5">
      <c r="A13" s="85" t="s">
        <v>101</v>
      </c>
      <c r="B13" s="86"/>
      <c r="C13" s="88" t="s">
        <v>102</v>
      </c>
      <c r="D13" s="131">
        <v>5.98</v>
      </c>
    </row>
    <row r="14" spans="1:4" ht="13.5">
      <c r="A14" s="85" t="s">
        <v>103</v>
      </c>
      <c r="B14" s="87"/>
      <c r="C14" s="88" t="s">
        <v>104</v>
      </c>
      <c r="D14" s="131">
        <v>234.81</v>
      </c>
    </row>
    <row r="15" spans="1:4" ht="13.5">
      <c r="A15" s="85" t="s">
        <v>105</v>
      </c>
      <c r="B15" s="86"/>
      <c r="C15" s="88" t="s">
        <v>106</v>
      </c>
      <c r="D15" s="131">
        <v>9.2200000000000006</v>
      </c>
    </row>
    <row r="16" spans="1:4" ht="13.5">
      <c r="A16" s="85" t="s">
        <v>107</v>
      </c>
      <c r="B16" s="86">
        <v>1067.8</v>
      </c>
      <c r="C16" s="88" t="s">
        <v>108</v>
      </c>
      <c r="D16" s="126">
        <v>201.73</v>
      </c>
    </row>
    <row r="17" spans="1:4" ht="13.5">
      <c r="A17" s="85"/>
      <c r="B17" s="86"/>
      <c r="C17" s="88" t="s">
        <v>109</v>
      </c>
      <c r="D17" s="126">
        <v>24</v>
      </c>
    </row>
    <row r="18" spans="1:4" ht="13.5">
      <c r="A18" s="85"/>
      <c r="B18" s="86"/>
      <c r="C18" s="88" t="s">
        <v>110</v>
      </c>
      <c r="D18" s="131">
        <v>120.73</v>
      </c>
    </row>
    <row r="19" spans="1:4" ht="13.5">
      <c r="A19" s="85"/>
      <c r="B19" s="86"/>
      <c r="C19" s="88" t="s">
        <v>111</v>
      </c>
      <c r="D19" s="126"/>
    </row>
    <row r="20" spans="1:4" ht="13.5">
      <c r="A20" s="85"/>
      <c r="B20" s="86"/>
      <c r="C20" s="85" t="s">
        <v>112</v>
      </c>
      <c r="D20" s="126">
        <v>3</v>
      </c>
    </row>
    <row r="21" spans="1:4" ht="13.5">
      <c r="A21" s="85"/>
      <c r="B21" s="89"/>
      <c r="C21" s="85" t="s">
        <v>113</v>
      </c>
      <c r="D21" s="126">
        <v>40</v>
      </c>
    </row>
    <row r="22" spans="1:4" ht="13.5">
      <c r="A22" s="85"/>
      <c r="B22" s="89"/>
      <c r="C22" s="85" t="s">
        <v>114</v>
      </c>
      <c r="D22" s="126"/>
    </row>
    <row r="23" spans="1:4" ht="13.5">
      <c r="A23" s="85"/>
      <c r="B23" s="89"/>
      <c r="C23" s="85" t="s">
        <v>115</v>
      </c>
      <c r="D23" s="126"/>
    </row>
    <row r="24" spans="1:4" ht="13.5">
      <c r="A24" s="87"/>
      <c r="B24" s="89"/>
      <c r="C24" s="85" t="s">
        <v>116</v>
      </c>
      <c r="D24" s="25"/>
    </row>
    <row r="25" spans="1:4" ht="13.5">
      <c r="A25" s="88"/>
      <c r="B25" s="89"/>
      <c r="C25" s="85" t="s">
        <v>117</v>
      </c>
      <c r="D25" s="131">
        <v>60.57</v>
      </c>
    </row>
    <row r="26" spans="1:4" ht="13.5">
      <c r="A26" s="87"/>
      <c r="B26" s="89"/>
      <c r="C26" s="85" t="s">
        <v>118</v>
      </c>
      <c r="D26" s="94"/>
    </row>
    <row r="27" spans="1:4" ht="13.5">
      <c r="A27" s="88"/>
      <c r="B27" s="89"/>
      <c r="C27" s="85" t="s">
        <v>119</v>
      </c>
      <c r="D27" s="94"/>
    </row>
    <row r="28" spans="1:4" ht="13.5">
      <c r="A28" s="88"/>
      <c r="B28" s="89"/>
      <c r="C28" s="85" t="s">
        <v>120</v>
      </c>
      <c r="D28" s="94">
        <v>225</v>
      </c>
    </row>
    <row r="29" spans="1:4" ht="13.5">
      <c r="A29" s="88"/>
      <c r="B29" s="89"/>
      <c r="C29" s="85" t="s">
        <v>121</v>
      </c>
      <c r="D29" s="86"/>
    </row>
    <row r="30" spans="1:4" ht="14.25" customHeight="1">
      <c r="A30" s="71" t="s">
        <v>53</v>
      </c>
      <c r="B30" s="90">
        <f>B7+B16</f>
        <v>2329.9499999999998</v>
      </c>
      <c r="C30" s="71" t="s">
        <v>54</v>
      </c>
      <c r="D30" s="90">
        <f>SUM(D7:D29)</f>
        <v>2329.9500000000003</v>
      </c>
    </row>
    <row r="31" spans="1:4" ht="14.25" customHeight="1">
      <c r="A31" s="91"/>
      <c r="B31" s="92"/>
      <c r="C31" s="91"/>
      <c r="D31" s="92"/>
    </row>
    <row r="32" spans="1:4" ht="54.75" customHeight="1">
      <c r="A32" s="155"/>
      <c r="B32" s="155"/>
      <c r="C32" s="155"/>
      <c r="D32" s="155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honeticPr fontId="28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4"/>
  <sheetViews>
    <sheetView topLeftCell="A28" workbookViewId="0">
      <selection activeCell="X16" sqref="X16"/>
    </sheetView>
  </sheetViews>
  <sheetFormatPr defaultRowHeight="12"/>
  <cols>
    <col min="1" max="3" width="6.75" style="135" customWidth="1"/>
    <col min="4" max="4" width="17" style="147" customWidth="1"/>
    <col min="5" max="16384" width="9" style="135"/>
  </cols>
  <sheetData>
    <row r="1" spans="1:28" s="134" customFormat="1" ht="20.25">
      <c r="A1" s="160" t="s">
        <v>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</row>
    <row r="2" spans="1:28" ht="14.25">
      <c r="A2" s="159" t="s">
        <v>530</v>
      </c>
      <c r="B2" s="159"/>
      <c r="C2" s="159"/>
      <c r="D2" s="159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2" t="s">
        <v>55</v>
      </c>
    </row>
    <row r="3" spans="1:28" ht="12.75">
      <c r="A3" s="136"/>
      <c r="B3" s="136"/>
      <c r="C3" s="136"/>
      <c r="D3" s="144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 ht="12.75">
      <c r="A4" s="157" t="s">
        <v>122</v>
      </c>
      <c r="B4" s="158"/>
      <c r="C4" s="158"/>
      <c r="D4" s="161" t="s">
        <v>123</v>
      </c>
      <c r="E4" s="157" t="s">
        <v>124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7" t="s">
        <v>125</v>
      </c>
      <c r="AB4" s="158"/>
    </row>
    <row r="5" spans="1:28" ht="12.75">
      <c r="A5" s="158"/>
      <c r="B5" s="159"/>
      <c r="C5" s="158"/>
      <c r="D5" s="161"/>
      <c r="E5" s="157" t="s">
        <v>126</v>
      </c>
      <c r="F5" s="158"/>
      <c r="G5" s="158"/>
      <c r="H5" s="158"/>
      <c r="I5" s="158"/>
      <c r="J5" s="158"/>
      <c r="K5" s="158"/>
      <c r="L5" s="158"/>
      <c r="M5" s="158"/>
      <c r="N5" s="158"/>
      <c r="O5" s="157" t="s">
        <v>127</v>
      </c>
      <c r="P5" s="157" t="s">
        <v>128</v>
      </c>
      <c r="Q5" s="157" t="s">
        <v>129</v>
      </c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</row>
    <row r="6" spans="1:28" ht="12.75">
      <c r="A6" s="158"/>
      <c r="B6" s="158"/>
      <c r="C6" s="158"/>
      <c r="D6" s="161"/>
      <c r="E6" s="157" t="s">
        <v>130</v>
      </c>
      <c r="F6" s="157" t="s">
        <v>131</v>
      </c>
      <c r="G6" s="158"/>
      <c r="H6" s="158"/>
      <c r="I6" s="158"/>
      <c r="J6" s="157" t="s">
        <v>132</v>
      </c>
      <c r="K6" s="157"/>
      <c r="L6" s="157"/>
      <c r="M6" s="157"/>
      <c r="N6" s="157" t="s">
        <v>133</v>
      </c>
      <c r="O6" s="157"/>
      <c r="P6" s="157"/>
      <c r="Q6" s="157" t="s">
        <v>130</v>
      </c>
      <c r="R6" s="157" t="s">
        <v>131</v>
      </c>
      <c r="S6" s="158"/>
      <c r="T6" s="158"/>
      <c r="U6" s="158"/>
      <c r="V6" s="157" t="s">
        <v>132</v>
      </c>
      <c r="W6" s="158"/>
      <c r="X6" s="158"/>
      <c r="Y6" s="158"/>
      <c r="Z6" s="157" t="s">
        <v>133</v>
      </c>
      <c r="AA6" s="157" t="s">
        <v>134</v>
      </c>
      <c r="AB6" s="157" t="s">
        <v>135</v>
      </c>
    </row>
    <row r="7" spans="1:28">
      <c r="A7" s="157" t="s">
        <v>136</v>
      </c>
      <c r="B7" s="157" t="s">
        <v>137</v>
      </c>
      <c r="C7" s="157" t="s">
        <v>138</v>
      </c>
      <c r="D7" s="161"/>
      <c r="E7" s="157"/>
      <c r="F7" s="157" t="s">
        <v>134</v>
      </c>
      <c r="G7" s="157" t="s">
        <v>139</v>
      </c>
      <c r="H7" s="157"/>
      <c r="I7" s="157" t="s">
        <v>140</v>
      </c>
      <c r="J7" s="157" t="s">
        <v>130</v>
      </c>
      <c r="K7" s="157" t="s">
        <v>141</v>
      </c>
      <c r="L7" s="157" t="s">
        <v>142</v>
      </c>
      <c r="M7" s="157" t="s">
        <v>143</v>
      </c>
      <c r="N7" s="157"/>
      <c r="O7" s="157"/>
      <c r="P7" s="157"/>
      <c r="Q7" s="157"/>
      <c r="R7" s="157" t="s">
        <v>134</v>
      </c>
      <c r="S7" s="157" t="s">
        <v>139</v>
      </c>
      <c r="T7" s="157"/>
      <c r="U7" s="157" t="s">
        <v>140</v>
      </c>
      <c r="V7" s="157" t="s">
        <v>134</v>
      </c>
      <c r="W7" s="157" t="s">
        <v>141</v>
      </c>
      <c r="X7" s="157" t="s">
        <v>142</v>
      </c>
      <c r="Y7" s="157" t="s">
        <v>143</v>
      </c>
      <c r="Z7" s="157"/>
      <c r="AA7" s="157"/>
      <c r="AB7" s="157"/>
    </row>
    <row r="8" spans="1:28" ht="24">
      <c r="A8" s="157"/>
      <c r="B8" s="157"/>
      <c r="C8" s="157"/>
      <c r="D8" s="161"/>
      <c r="E8" s="157"/>
      <c r="F8" s="157"/>
      <c r="G8" s="130" t="s">
        <v>144</v>
      </c>
      <c r="H8" s="130" t="s">
        <v>145</v>
      </c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30" t="s">
        <v>144</v>
      </c>
      <c r="T8" s="130" t="s">
        <v>145</v>
      </c>
      <c r="U8" s="157"/>
      <c r="V8" s="157"/>
      <c r="W8" s="157"/>
      <c r="X8" s="157"/>
      <c r="Y8" s="157"/>
      <c r="Z8" s="157"/>
      <c r="AA8" s="157"/>
      <c r="AB8" s="157"/>
    </row>
    <row r="9" spans="1:28">
      <c r="A9" s="133">
        <v>1</v>
      </c>
      <c r="B9" s="132">
        <v>2</v>
      </c>
      <c r="C9" s="132">
        <v>3</v>
      </c>
      <c r="D9" s="145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3">
        <v>12</v>
      </c>
      <c r="M9" s="133">
        <v>13</v>
      </c>
      <c r="N9" s="133">
        <v>14</v>
      </c>
      <c r="O9" s="133">
        <v>15</v>
      </c>
      <c r="P9" s="133">
        <v>16</v>
      </c>
      <c r="Q9" s="133">
        <v>17</v>
      </c>
      <c r="R9" s="133">
        <v>18</v>
      </c>
      <c r="S9" s="133">
        <v>19</v>
      </c>
      <c r="T9" s="133">
        <v>20</v>
      </c>
      <c r="U9" s="133">
        <v>21</v>
      </c>
      <c r="V9" s="133">
        <v>22</v>
      </c>
      <c r="W9" s="133">
        <v>23</v>
      </c>
      <c r="X9" s="133">
        <v>24</v>
      </c>
      <c r="Y9" s="133">
        <v>25</v>
      </c>
      <c r="Z9" s="133">
        <v>26</v>
      </c>
      <c r="AA9" s="133">
        <v>27</v>
      </c>
      <c r="AB9" s="133">
        <v>28</v>
      </c>
    </row>
    <row r="10" spans="1:28">
      <c r="A10" s="133"/>
      <c r="B10" s="132"/>
      <c r="C10" s="132"/>
      <c r="D10" s="146" t="s">
        <v>500</v>
      </c>
      <c r="E10" s="133">
        <v>1262.1500000000001</v>
      </c>
      <c r="F10" s="133">
        <v>789.61</v>
      </c>
      <c r="G10" s="132"/>
      <c r="H10" s="132"/>
      <c r="I10" s="132"/>
      <c r="J10" s="132" t="s">
        <v>557</v>
      </c>
      <c r="K10" s="132"/>
      <c r="L10" s="132"/>
      <c r="M10" s="132"/>
      <c r="N10" s="132" t="s">
        <v>529</v>
      </c>
      <c r="O10" s="132"/>
      <c r="P10" s="132"/>
      <c r="Q10" s="132"/>
      <c r="R10" s="133">
        <v>789.61</v>
      </c>
      <c r="S10" s="132"/>
      <c r="T10" s="132"/>
      <c r="U10" s="132"/>
      <c r="V10" s="132" t="s">
        <v>557</v>
      </c>
      <c r="W10" s="132"/>
      <c r="X10" s="132"/>
      <c r="Y10" s="132"/>
      <c r="Z10" s="133">
        <v>234.38</v>
      </c>
      <c r="AA10" s="132" t="s">
        <v>570</v>
      </c>
      <c r="AB10" s="132" t="s">
        <v>570</v>
      </c>
    </row>
    <row r="11" spans="1:28">
      <c r="A11" s="133"/>
      <c r="B11" s="132"/>
      <c r="C11" s="132"/>
      <c r="D11" s="146" t="s">
        <v>501</v>
      </c>
      <c r="E11" s="133">
        <v>1262.1500000000001</v>
      </c>
      <c r="F11" s="133">
        <v>789.61</v>
      </c>
      <c r="G11" s="132"/>
      <c r="H11" s="132"/>
      <c r="I11" s="132"/>
      <c r="J11" s="132" t="s">
        <v>572</v>
      </c>
      <c r="K11" s="132"/>
      <c r="L11" s="132"/>
      <c r="M11" s="132"/>
      <c r="N11" s="132" t="s">
        <v>571</v>
      </c>
      <c r="O11" s="132"/>
      <c r="P11" s="132"/>
      <c r="Q11" s="132"/>
      <c r="R11" s="133">
        <v>789.61</v>
      </c>
      <c r="S11" s="132"/>
      <c r="T11" s="132"/>
      <c r="U11" s="132"/>
      <c r="V11" s="132" t="s">
        <v>572</v>
      </c>
      <c r="W11" s="132"/>
      <c r="X11" s="132"/>
      <c r="Y11" s="132"/>
      <c r="Z11" s="132" t="s">
        <v>571</v>
      </c>
      <c r="AA11" s="132" t="s">
        <v>570</v>
      </c>
      <c r="AB11" s="132" t="s">
        <v>570</v>
      </c>
    </row>
    <row r="12" spans="1:28" ht="21" customHeight="1">
      <c r="A12" s="137">
        <v>201</v>
      </c>
      <c r="B12" s="138"/>
      <c r="C12" s="138"/>
      <c r="D12" s="146" t="s">
        <v>508</v>
      </c>
      <c r="E12" s="139" t="s">
        <v>560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 t="s">
        <v>566</v>
      </c>
      <c r="AB12" s="132" t="s">
        <v>566</v>
      </c>
    </row>
    <row r="13" spans="1:28" ht="21" customHeight="1">
      <c r="A13" s="137"/>
      <c r="B13" s="138" t="s">
        <v>531</v>
      </c>
      <c r="C13" s="138"/>
      <c r="D13" s="146" t="s">
        <v>523</v>
      </c>
      <c r="E13" s="140">
        <v>10.52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40">
        <v>10.52</v>
      </c>
      <c r="AB13" s="140">
        <v>10.52</v>
      </c>
    </row>
    <row r="14" spans="1:28" ht="21" customHeight="1">
      <c r="A14" s="137"/>
      <c r="B14" s="138"/>
      <c r="C14" s="138" t="s">
        <v>532</v>
      </c>
      <c r="D14" s="146" t="s">
        <v>544</v>
      </c>
      <c r="E14" s="140">
        <v>3.52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40">
        <v>3.52</v>
      </c>
      <c r="AB14" s="140">
        <v>3.52</v>
      </c>
    </row>
    <row r="15" spans="1:28" ht="48" customHeight="1">
      <c r="A15" s="137"/>
      <c r="B15" s="138"/>
      <c r="C15" s="138"/>
      <c r="D15" s="146" t="s">
        <v>542</v>
      </c>
      <c r="E15" s="140">
        <v>2.52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40">
        <v>2.52</v>
      </c>
      <c r="AB15" s="140">
        <v>2.52</v>
      </c>
    </row>
    <row r="16" spans="1:28" ht="29.25" customHeight="1">
      <c r="A16" s="137"/>
      <c r="B16" s="138"/>
      <c r="C16" s="138"/>
      <c r="D16" s="146" t="s">
        <v>543</v>
      </c>
      <c r="E16" s="140">
        <v>1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40">
        <v>1</v>
      </c>
      <c r="AB16" s="140">
        <v>1</v>
      </c>
    </row>
    <row r="17" spans="1:28" ht="21" customHeight="1">
      <c r="A17" s="137"/>
      <c r="B17" s="138"/>
      <c r="C17" s="138" t="s">
        <v>533</v>
      </c>
      <c r="D17" s="146" t="s">
        <v>545</v>
      </c>
      <c r="E17" s="140">
        <v>7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40">
        <v>7</v>
      </c>
      <c r="AB17" s="140">
        <v>7</v>
      </c>
    </row>
    <row r="18" spans="1:28" ht="53.25" customHeight="1">
      <c r="A18" s="137"/>
      <c r="B18" s="138"/>
      <c r="C18" s="138"/>
      <c r="D18" s="146" t="s">
        <v>546</v>
      </c>
      <c r="E18" s="140">
        <v>7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40">
        <v>7</v>
      </c>
      <c r="AB18" s="140">
        <v>7</v>
      </c>
    </row>
    <row r="19" spans="1:28" ht="28.5" customHeight="1">
      <c r="A19" s="138"/>
      <c r="B19" s="138" t="s">
        <v>534</v>
      </c>
      <c r="C19" s="138"/>
      <c r="D19" s="146" t="s">
        <v>509</v>
      </c>
      <c r="E19" s="142">
        <v>941.57</v>
      </c>
      <c r="F19" s="143">
        <v>729.04</v>
      </c>
      <c r="G19" s="143">
        <v>342.5</v>
      </c>
      <c r="H19" s="143">
        <v>209.17</v>
      </c>
      <c r="I19" s="143">
        <v>177.37</v>
      </c>
      <c r="J19" s="135" t="s">
        <v>556</v>
      </c>
      <c r="M19" s="135" t="s">
        <v>535</v>
      </c>
      <c r="N19" s="135" t="s">
        <v>568</v>
      </c>
      <c r="R19" s="143">
        <v>729.04</v>
      </c>
      <c r="S19" s="143">
        <v>342.5</v>
      </c>
      <c r="T19" s="143">
        <v>209.17</v>
      </c>
      <c r="U19" s="143">
        <v>177.37</v>
      </c>
      <c r="V19" s="135" t="s">
        <v>556</v>
      </c>
      <c r="Y19" s="135" t="s">
        <v>535</v>
      </c>
      <c r="Z19" s="135" t="s">
        <v>568</v>
      </c>
      <c r="AA19" s="135" t="s">
        <v>567</v>
      </c>
      <c r="AB19" s="135" t="s">
        <v>567</v>
      </c>
    </row>
    <row r="20" spans="1:28" ht="21" customHeight="1">
      <c r="A20" s="138"/>
      <c r="B20" s="138"/>
      <c r="C20" s="138" t="s">
        <v>531</v>
      </c>
      <c r="D20" s="146" t="s">
        <v>507</v>
      </c>
      <c r="E20" s="142">
        <v>881.57</v>
      </c>
      <c r="F20" s="143">
        <v>729.04</v>
      </c>
      <c r="G20" s="143">
        <v>342.5</v>
      </c>
      <c r="H20" s="143">
        <v>209.17</v>
      </c>
      <c r="I20" s="143">
        <v>177.37</v>
      </c>
      <c r="J20" s="135" t="s">
        <v>556</v>
      </c>
      <c r="M20" s="135" t="s">
        <v>535</v>
      </c>
      <c r="N20" s="143">
        <v>102.46</v>
      </c>
      <c r="R20" s="143">
        <v>729.04</v>
      </c>
      <c r="S20" s="143">
        <v>342.5</v>
      </c>
      <c r="T20" s="143">
        <v>209.17</v>
      </c>
      <c r="U20" s="143">
        <v>177.37</v>
      </c>
      <c r="V20" s="135" t="s">
        <v>556</v>
      </c>
      <c r="Y20" s="135" t="s">
        <v>535</v>
      </c>
      <c r="Z20" s="143">
        <v>102.46</v>
      </c>
    </row>
    <row r="21" spans="1:28" ht="32.25" customHeight="1">
      <c r="A21" s="138"/>
      <c r="B21" s="138"/>
      <c r="C21" s="138" t="s">
        <v>536</v>
      </c>
      <c r="D21" s="146" t="s">
        <v>547</v>
      </c>
      <c r="E21" s="140">
        <v>60</v>
      </c>
      <c r="F21" s="143"/>
      <c r="G21" s="143"/>
      <c r="H21" s="143"/>
      <c r="I21" s="143"/>
      <c r="N21" s="143"/>
      <c r="R21" s="143"/>
      <c r="S21" s="143"/>
      <c r="T21" s="143"/>
      <c r="U21" s="143"/>
      <c r="Z21" s="143"/>
      <c r="AA21" s="135" t="s">
        <v>558</v>
      </c>
      <c r="AB21" s="135" t="s">
        <v>558</v>
      </c>
    </row>
    <row r="22" spans="1:28" ht="34.5" customHeight="1">
      <c r="A22" s="138"/>
      <c r="B22" s="138"/>
      <c r="C22" s="138"/>
      <c r="D22" s="146" t="s">
        <v>548</v>
      </c>
      <c r="E22" s="140">
        <v>60</v>
      </c>
      <c r="F22" s="143"/>
      <c r="G22" s="143"/>
      <c r="H22" s="143"/>
      <c r="I22" s="143"/>
      <c r="N22" s="143"/>
      <c r="R22" s="143"/>
      <c r="S22" s="143"/>
      <c r="T22" s="143"/>
      <c r="U22" s="143"/>
      <c r="Z22" s="143"/>
    </row>
    <row r="23" spans="1:28" ht="25.5" customHeight="1">
      <c r="A23" s="137">
        <v>207</v>
      </c>
      <c r="B23" s="138"/>
      <c r="C23" s="138"/>
      <c r="D23" s="146" t="s">
        <v>550</v>
      </c>
      <c r="E23" s="140">
        <v>1.8</v>
      </c>
      <c r="AA23" s="135" t="s">
        <v>561</v>
      </c>
      <c r="AB23" s="135" t="s">
        <v>561</v>
      </c>
    </row>
    <row r="24" spans="1:28" ht="21" customHeight="1">
      <c r="A24" s="137"/>
      <c r="B24" s="138" t="s">
        <v>531</v>
      </c>
      <c r="C24" s="138"/>
      <c r="D24" s="146" t="s">
        <v>524</v>
      </c>
      <c r="E24" s="140">
        <v>1.8</v>
      </c>
      <c r="AA24" s="135" t="s">
        <v>561</v>
      </c>
      <c r="AB24" s="135" t="s">
        <v>561</v>
      </c>
    </row>
    <row r="25" spans="1:28" ht="21" customHeight="1">
      <c r="A25" s="137"/>
      <c r="B25" s="138"/>
      <c r="C25" s="138" t="s">
        <v>537</v>
      </c>
      <c r="D25" s="146" t="s">
        <v>549</v>
      </c>
      <c r="E25" s="140">
        <v>1.8</v>
      </c>
      <c r="AA25" s="135" t="s">
        <v>561</v>
      </c>
      <c r="AB25" s="135" t="s">
        <v>561</v>
      </c>
    </row>
    <row r="26" spans="1:28" ht="42.75" customHeight="1">
      <c r="A26" s="137"/>
      <c r="B26" s="138"/>
      <c r="C26" s="138"/>
      <c r="D26" s="146" t="s">
        <v>551</v>
      </c>
      <c r="E26" s="140">
        <v>1.8</v>
      </c>
      <c r="AA26" s="135" t="s">
        <v>561</v>
      </c>
      <c r="AB26" s="135" t="s">
        <v>561</v>
      </c>
    </row>
    <row r="27" spans="1:28" ht="21" customHeight="1">
      <c r="A27" s="137">
        <v>208</v>
      </c>
      <c r="B27" s="138"/>
      <c r="C27" s="138"/>
      <c r="D27" s="146" t="s">
        <v>510</v>
      </c>
      <c r="E27" s="142">
        <v>227.43</v>
      </c>
      <c r="J27" s="135" t="s">
        <v>562</v>
      </c>
      <c r="N27" s="135" t="s">
        <v>569</v>
      </c>
      <c r="V27" s="135" t="s">
        <v>562</v>
      </c>
      <c r="Z27" s="135" t="s">
        <v>569</v>
      </c>
      <c r="AA27" s="135" t="s">
        <v>563</v>
      </c>
      <c r="AB27" s="135" t="s">
        <v>563</v>
      </c>
    </row>
    <row r="28" spans="1:28" ht="21" customHeight="1">
      <c r="A28" s="138"/>
      <c r="B28" s="138" t="s">
        <v>538</v>
      </c>
      <c r="C28" s="138"/>
      <c r="D28" s="146" t="s">
        <v>511</v>
      </c>
      <c r="E28" s="142">
        <v>222.39</v>
      </c>
      <c r="J28" s="143">
        <v>2.25</v>
      </c>
      <c r="N28" s="143">
        <v>117.66</v>
      </c>
      <c r="V28" s="143">
        <v>2.25</v>
      </c>
      <c r="Z28" s="143">
        <v>117.66</v>
      </c>
      <c r="AA28" s="135" t="s">
        <v>563</v>
      </c>
      <c r="AB28" s="135" t="s">
        <v>563</v>
      </c>
    </row>
    <row r="29" spans="1:28" ht="28.5" customHeight="1">
      <c r="A29" s="138"/>
      <c r="B29" s="138"/>
      <c r="C29" s="138" t="s">
        <v>531</v>
      </c>
      <c r="D29" s="146" t="s">
        <v>512</v>
      </c>
      <c r="E29" s="142">
        <v>74.64</v>
      </c>
      <c r="F29" s="143"/>
      <c r="J29" s="143">
        <v>1.4</v>
      </c>
      <c r="N29" s="143">
        <v>73.239999999999995</v>
      </c>
      <c r="R29" s="143"/>
      <c r="V29" s="143">
        <v>1.4</v>
      </c>
      <c r="Z29" s="143">
        <v>73.239999999999995</v>
      </c>
    </row>
    <row r="30" spans="1:28" ht="21" customHeight="1">
      <c r="A30" s="138"/>
      <c r="B30" s="138"/>
      <c r="C30" s="138" t="s">
        <v>539</v>
      </c>
      <c r="D30" s="146" t="s">
        <v>513</v>
      </c>
      <c r="E30" s="142">
        <v>45.27</v>
      </c>
      <c r="F30" s="143"/>
      <c r="J30" s="143">
        <v>0.85</v>
      </c>
      <c r="N30" s="143">
        <v>44.42</v>
      </c>
      <c r="R30" s="143"/>
      <c r="V30" s="143">
        <v>0.85</v>
      </c>
      <c r="Z30" s="143">
        <v>44.42</v>
      </c>
    </row>
    <row r="31" spans="1:28" ht="21" customHeight="1">
      <c r="A31" s="138"/>
      <c r="B31" s="138"/>
      <c r="C31" s="138" t="s">
        <v>538</v>
      </c>
      <c r="D31" s="146" t="s">
        <v>552</v>
      </c>
      <c r="E31" s="140">
        <v>102.48</v>
      </c>
      <c r="F31" s="143"/>
      <c r="N31" s="143"/>
      <c r="R31" s="143"/>
      <c r="Z31" s="143"/>
      <c r="AA31" s="135" t="s">
        <v>527</v>
      </c>
      <c r="AB31" s="135" t="s">
        <v>527</v>
      </c>
    </row>
    <row r="32" spans="1:28" ht="35.25" customHeight="1">
      <c r="A32" s="138"/>
      <c r="B32" s="138"/>
      <c r="C32" s="138"/>
      <c r="D32" s="146" t="s">
        <v>553</v>
      </c>
      <c r="E32" s="140">
        <v>102.48</v>
      </c>
      <c r="F32" s="143"/>
      <c r="N32" s="143"/>
      <c r="R32" s="143"/>
      <c r="Z32" s="143"/>
      <c r="AA32" s="135" t="s">
        <v>527</v>
      </c>
      <c r="AB32" s="135" t="s">
        <v>527</v>
      </c>
    </row>
    <row r="33" spans="1:28" ht="21" customHeight="1">
      <c r="A33" s="138"/>
      <c r="B33" s="138" t="s">
        <v>533</v>
      </c>
      <c r="C33" s="138"/>
      <c r="D33" s="146" t="s">
        <v>514</v>
      </c>
      <c r="E33" s="141" t="s">
        <v>564</v>
      </c>
      <c r="N33" s="135" t="s">
        <v>564</v>
      </c>
      <c r="Z33" s="135" t="s">
        <v>564</v>
      </c>
    </row>
    <row r="34" spans="1:28" ht="21" customHeight="1">
      <c r="A34" s="138"/>
      <c r="B34" s="138"/>
      <c r="C34" s="138" t="s">
        <v>531</v>
      </c>
      <c r="D34" s="146" t="s">
        <v>515</v>
      </c>
      <c r="E34" s="142">
        <v>5.04</v>
      </c>
      <c r="F34" s="143"/>
      <c r="N34" s="143">
        <v>5.04</v>
      </c>
      <c r="R34" s="143"/>
      <c r="Z34" s="143">
        <v>5.04</v>
      </c>
    </row>
    <row r="35" spans="1:28" ht="21" customHeight="1">
      <c r="A35" s="137">
        <v>210</v>
      </c>
      <c r="B35" s="138"/>
      <c r="C35" s="138"/>
      <c r="D35" s="146" t="s">
        <v>516</v>
      </c>
      <c r="E35" s="141" t="s">
        <v>565</v>
      </c>
      <c r="N35" s="135" t="s">
        <v>565</v>
      </c>
      <c r="Z35" s="135" t="s">
        <v>565</v>
      </c>
    </row>
    <row r="36" spans="1:28" ht="21" customHeight="1">
      <c r="A36" s="138"/>
      <c r="B36" s="138" t="s">
        <v>540</v>
      </c>
      <c r="C36" s="138"/>
      <c r="D36" s="146" t="s">
        <v>517</v>
      </c>
      <c r="E36" s="141" t="s">
        <v>565</v>
      </c>
      <c r="N36" s="135" t="s">
        <v>565</v>
      </c>
      <c r="Z36" s="135" t="s">
        <v>565</v>
      </c>
    </row>
    <row r="37" spans="1:28" ht="21" customHeight="1">
      <c r="A37" s="138"/>
      <c r="B37" s="138"/>
      <c r="C37" s="138">
        <v>17</v>
      </c>
      <c r="D37" s="146" t="s">
        <v>518</v>
      </c>
      <c r="E37" s="142">
        <v>9.2200000000000006</v>
      </c>
      <c r="F37" s="143"/>
      <c r="N37" s="143">
        <v>9.2200000000000006</v>
      </c>
      <c r="R37" s="143"/>
      <c r="Z37" s="143">
        <v>9.2200000000000006</v>
      </c>
    </row>
    <row r="38" spans="1:28" ht="21" customHeight="1">
      <c r="A38" s="137">
        <v>213</v>
      </c>
      <c r="B38" s="138"/>
      <c r="C38" s="138"/>
      <c r="D38" s="146" t="s">
        <v>525</v>
      </c>
      <c r="E38" s="140">
        <v>11.04</v>
      </c>
      <c r="F38" s="143"/>
      <c r="N38" s="143"/>
      <c r="R38" s="143"/>
      <c r="Z38" s="143"/>
      <c r="AA38" s="135" t="s">
        <v>528</v>
      </c>
      <c r="AB38" s="135" t="s">
        <v>528</v>
      </c>
    </row>
    <row r="39" spans="1:28" ht="21" customHeight="1">
      <c r="A39" s="137"/>
      <c r="B39" s="138" t="s">
        <v>540</v>
      </c>
      <c r="C39" s="138"/>
      <c r="D39" s="146" t="s">
        <v>526</v>
      </c>
      <c r="E39" s="140">
        <v>11.04</v>
      </c>
      <c r="F39" s="143"/>
      <c r="N39" s="143"/>
      <c r="R39" s="143"/>
      <c r="Z39" s="143"/>
      <c r="AA39" s="135" t="s">
        <v>528</v>
      </c>
      <c r="AB39" s="135" t="s">
        <v>528</v>
      </c>
    </row>
    <row r="40" spans="1:28" ht="26.25" customHeight="1">
      <c r="A40" s="137"/>
      <c r="B40" s="138"/>
      <c r="C40" s="138" t="s">
        <v>538</v>
      </c>
      <c r="D40" s="146" t="s">
        <v>554</v>
      </c>
      <c r="E40" s="140">
        <v>11.04</v>
      </c>
      <c r="F40" s="143"/>
      <c r="N40" s="143"/>
      <c r="R40" s="143"/>
      <c r="Z40" s="143"/>
      <c r="AA40" s="135" t="s">
        <v>528</v>
      </c>
      <c r="AB40" s="135" t="s">
        <v>528</v>
      </c>
    </row>
    <row r="41" spans="1:28" ht="21" customHeight="1">
      <c r="A41" s="137"/>
      <c r="B41" s="138"/>
      <c r="C41" s="138"/>
      <c r="D41" s="146" t="s">
        <v>555</v>
      </c>
      <c r="E41" s="140">
        <v>11.04</v>
      </c>
      <c r="F41" s="143"/>
      <c r="N41" s="143"/>
      <c r="R41" s="143"/>
      <c r="Z41" s="143"/>
      <c r="AA41" s="135" t="s">
        <v>559</v>
      </c>
      <c r="AB41" s="135" t="s">
        <v>559</v>
      </c>
    </row>
    <row r="42" spans="1:28" ht="21" customHeight="1">
      <c r="A42" s="137">
        <v>221</v>
      </c>
      <c r="B42" s="138"/>
      <c r="C42" s="138"/>
      <c r="D42" s="146" t="s">
        <v>519</v>
      </c>
      <c r="E42" s="141" t="s">
        <v>541</v>
      </c>
      <c r="F42" s="135" t="s">
        <v>522</v>
      </c>
      <c r="I42" s="135" t="s">
        <v>522</v>
      </c>
      <c r="R42" s="135" t="s">
        <v>522</v>
      </c>
      <c r="U42" s="135" t="s">
        <v>522</v>
      </c>
    </row>
    <row r="43" spans="1:28" ht="21" customHeight="1">
      <c r="A43" s="138"/>
      <c r="B43" s="138" t="s">
        <v>539</v>
      </c>
      <c r="C43" s="138"/>
      <c r="D43" s="146" t="s">
        <v>520</v>
      </c>
      <c r="E43" s="141" t="s">
        <v>541</v>
      </c>
      <c r="F43" s="135" t="s">
        <v>522</v>
      </c>
      <c r="I43" s="135" t="s">
        <v>522</v>
      </c>
      <c r="R43" s="135" t="s">
        <v>522</v>
      </c>
      <c r="U43" s="135" t="s">
        <v>522</v>
      </c>
    </row>
    <row r="44" spans="1:28" ht="21" customHeight="1">
      <c r="A44" s="138"/>
      <c r="B44" s="138"/>
      <c r="C44" s="138" t="s">
        <v>531</v>
      </c>
      <c r="D44" s="146" t="s">
        <v>521</v>
      </c>
      <c r="E44" s="141">
        <v>60.57</v>
      </c>
      <c r="F44" s="143">
        <v>60.57</v>
      </c>
      <c r="I44" s="135" t="s">
        <v>541</v>
      </c>
      <c r="R44" s="143">
        <v>60.57</v>
      </c>
      <c r="U44" s="135" t="s">
        <v>541</v>
      </c>
    </row>
  </sheetData>
  <mergeCells count="37">
    <mergeCell ref="A1:AB1"/>
    <mergeCell ref="A2:D2"/>
    <mergeCell ref="E4:Z4"/>
    <mergeCell ref="E5:N5"/>
    <mergeCell ref="Q5:Z5"/>
    <mergeCell ref="D4:D8"/>
    <mergeCell ref="Z6:Z8"/>
    <mergeCell ref="C7:C8"/>
    <mergeCell ref="I7:I8"/>
    <mergeCell ref="B7:B8"/>
    <mergeCell ref="N6:N8"/>
    <mergeCell ref="O5:O8"/>
    <mergeCell ref="K7:K8"/>
    <mergeCell ref="J7:J8"/>
    <mergeCell ref="F6:I6"/>
    <mergeCell ref="A4:C6"/>
    <mergeCell ref="E6:E8"/>
    <mergeCell ref="A7:A8"/>
    <mergeCell ref="F7:F8"/>
    <mergeCell ref="G7:H7"/>
    <mergeCell ref="L7:L8"/>
    <mergeCell ref="V7:V8"/>
    <mergeCell ref="U7:U8"/>
    <mergeCell ref="S7:T7"/>
    <mergeCell ref="AA4:AB5"/>
    <mergeCell ref="W7:W8"/>
    <mergeCell ref="J6:M6"/>
    <mergeCell ref="Y7:Y8"/>
    <mergeCell ref="AB6:AB8"/>
    <mergeCell ref="M7:M8"/>
    <mergeCell ref="AA6:AA8"/>
    <mergeCell ref="R7:R8"/>
    <mergeCell ref="V6:Y6"/>
    <mergeCell ref="P5:P8"/>
    <mergeCell ref="X7:X8"/>
    <mergeCell ref="R6:U6"/>
    <mergeCell ref="Q6:Q8"/>
  </mergeCells>
  <phoneticPr fontId="28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4"/>
  <sheetViews>
    <sheetView topLeftCell="A4" workbookViewId="0">
      <selection activeCell="E27" sqref="E27"/>
    </sheetView>
  </sheetViews>
  <sheetFormatPr defaultRowHeight="13.5"/>
  <cols>
    <col min="1" max="1" width="9.125" customWidth="1"/>
    <col min="2" max="2" width="16" customWidth="1"/>
    <col min="3" max="3" width="31" customWidth="1"/>
    <col min="4" max="4" width="21.125" style="107" customWidth="1"/>
    <col min="5" max="5" width="12.625" style="107" customWidth="1"/>
    <col min="6" max="6" width="8.625" style="107" customWidth="1"/>
    <col min="7" max="7" width="8.375" style="107" customWidth="1"/>
    <col min="8" max="8" width="10.5" customWidth="1"/>
    <col min="9" max="9" width="8.625" customWidth="1"/>
    <col min="13" max="13" width="9" style="107"/>
  </cols>
  <sheetData>
    <row r="1" spans="1:19" ht="33.950000000000003" customHeight="1">
      <c r="A1" s="153" t="s">
        <v>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20.100000000000001" customHeight="1">
      <c r="A2" s="189" t="s">
        <v>504</v>
      </c>
      <c r="B2" s="189"/>
      <c r="C2" s="189"/>
      <c r="D2" s="149"/>
      <c r="E2" s="149"/>
      <c r="F2" s="149"/>
      <c r="G2" s="149"/>
      <c r="H2" s="74"/>
      <c r="I2" s="74"/>
      <c r="J2" s="74"/>
      <c r="K2" s="74"/>
      <c r="L2" s="74"/>
      <c r="M2" s="149"/>
      <c r="N2" s="74"/>
      <c r="O2" s="74"/>
      <c r="P2" s="74"/>
      <c r="Q2" s="74"/>
      <c r="R2" s="74"/>
      <c r="S2" s="83" t="s">
        <v>55</v>
      </c>
    </row>
    <row r="3" spans="1:19" ht="48" customHeight="1">
      <c r="A3" s="167" t="s">
        <v>164</v>
      </c>
      <c r="B3" s="170"/>
      <c r="C3" s="167" t="s">
        <v>165</v>
      </c>
      <c r="D3" s="154" t="s">
        <v>166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ht="20.100000000000001" customHeight="1">
      <c r="A4" s="169"/>
      <c r="B4" s="171"/>
      <c r="C4" s="168"/>
      <c r="D4" s="178" t="s">
        <v>167</v>
      </c>
      <c r="E4" s="172" t="s">
        <v>168</v>
      </c>
      <c r="F4" s="173"/>
      <c r="G4" s="173"/>
      <c r="H4" s="173"/>
      <c r="I4" s="173"/>
      <c r="J4" s="173"/>
      <c r="K4" s="173"/>
      <c r="L4" s="173"/>
      <c r="M4" s="173"/>
      <c r="N4" s="173"/>
      <c r="O4" s="174"/>
      <c r="P4" s="183" t="s">
        <v>169</v>
      </c>
      <c r="Q4" s="184"/>
      <c r="R4" s="184"/>
      <c r="S4" s="185"/>
    </row>
    <row r="5" spans="1:19" ht="20.100000000000001" customHeight="1">
      <c r="A5" s="165" t="s">
        <v>136</v>
      </c>
      <c r="B5" s="165" t="s">
        <v>137</v>
      </c>
      <c r="C5" s="168"/>
      <c r="D5" s="179"/>
      <c r="E5" s="181" t="s">
        <v>130</v>
      </c>
      <c r="F5" s="175" t="s">
        <v>170</v>
      </c>
      <c r="G5" s="176"/>
      <c r="H5" s="176"/>
      <c r="I5" s="176"/>
      <c r="J5" s="176"/>
      <c r="K5" s="176"/>
      <c r="L5" s="176"/>
      <c r="M5" s="177"/>
      <c r="N5" s="156" t="s">
        <v>171</v>
      </c>
      <c r="O5" s="156" t="s">
        <v>172</v>
      </c>
      <c r="P5" s="186"/>
      <c r="Q5" s="187"/>
      <c r="R5" s="187"/>
      <c r="S5" s="188"/>
    </row>
    <row r="6" spans="1:19" ht="66.95" customHeight="1">
      <c r="A6" s="166"/>
      <c r="B6" s="166"/>
      <c r="C6" s="169"/>
      <c r="D6" s="180"/>
      <c r="E6" s="182"/>
      <c r="F6" s="17" t="s">
        <v>134</v>
      </c>
      <c r="G6" s="17" t="s">
        <v>173</v>
      </c>
      <c r="H6" s="17" t="s">
        <v>174</v>
      </c>
      <c r="I6" s="17" t="s">
        <v>175</v>
      </c>
      <c r="J6" s="17" t="s">
        <v>176</v>
      </c>
      <c r="K6" s="17" t="s">
        <v>177</v>
      </c>
      <c r="L6" s="17" t="s">
        <v>178</v>
      </c>
      <c r="M6" s="17" t="s">
        <v>179</v>
      </c>
      <c r="N6" s="156"/>
      <c r="O6" s="156"/>
      <c r="P6" s="17" t="s">
        <v>134</v>
      </c>
      <c r="Q6" s="17" t="s">
        <v>180</v>
      </c>
      <c r="R6" s="17" t="s">
        <v>181</v>
      </c>
      <c r="S6" s="17" t="s">
        <v>182</v>
      </c>
    </row>
    <row r="7" spans="1:19" ht="20.100000000000001" customHeight="1">
      <c r="A7" s="75">
        <v>1</v>
      </c>
      <c r="B7" s="75">
        <v>2</v>
      </c>
      <c r="C7" s="76">
        <v>3</v>
      </c>
      <c r="D7" s="75">
        <v>4</v>
      </c>
      <c r="E7" s="75">
        <v>5</v>
      </c>
      <c r="F7" s="75">
        <v>6</v>
      </c>
      <c r="G7" s="75">
        <v>7</v>
      </c>
      <c r="H7" s="76">
        <v>8</v>
      </c>
      <c r="I7" s="75">
        <v>9</v>
      </c>
      <c r="J7" s="75">
        <v>10</v>
      </c>
      <c r="K7" s="75">
        <v>11</v>
      </c>
      <c r="L7" s="75">
        <v>12</v>
      </c>
      <c r="M7" s="76">
        <v>13</v>
      </c>
      <c r="N7" s="75">
        <v>14</v>
      </c>
      <c r="O7" s="75">
        <v>15</v>
      </c>
      <c r="P7" s="75">
        <v>16</v>
      </c>
      <c r="Q7" s="75">
        <v>17</v>
      </c>
      <c r="R7" s="76">
        <v>18</v>
      </c>
      <c r="S7" s="75">
        <v>19</v>
      </c>
    </row>
    <row r="8" spans="1:19" ht="20.100000000000001" customHeight="1">
      <c r="A8" s="162" t="s">
        <v>575</v>
      </c>
      <c r="B8" s="163"/>
      <c r="C8" s="164"/>
      <c r="D8" s="75">
        <f>D9+D23+D51</f>
        <v>1446.3400000000001</v>
      </c>
      <c r="E8" s="75">
        <v>1446.34</v>
      </c>
      <c r="F8" s="75">
        <f>F9+F23+F51</f>
        <v>1076.31</v>
      </c>
      <c r="G8" s="75">
        <f>G9+G23+G51</f>
        <v>1076.31</v>
      </c>
      <c r="H8" s="75"/>
      <c r="I8" s="75"/>
      <c r="J8" s="75"/>
      <c r="K8" s="75"/>
      <c r="L8" s="75"/>
      <c r="M8" s="75">
        <v>370.03</v>
      </c>
      <c r="N8" s="75"/>
      <c r="O8" s="75"/>
      <c r="P8" s="75"/>
      <c r="Q8" s="75"/>
      <c r="R8" s="75"/>
      <c r="S8" s="75"/>
    </row>
    <row r="9" spans="1:19" ht="20.100000000000001" customHeight="1">
      <c r="A9" s="77">
        <v>301</v>
      </c>
      <c r="B9" s="78" t="s">
        <v>183</v>
      </c>
      <c r="C9" s="79" t="s">
        <v>131</v>
      </c>
      <c r="D9" s="150">
        <v>789.61</v>
      </c>
      <c r="E9" s="150">
        <v>789.61</v>
      </c>
      <c r="F9" s="150">
        <v>789.61</v>
      </c>
      <c r="G9" s="150">
        <v>789.61</v>
      </c>
      <c r="H9" s="80"/>
      <c r="I9" s="80"/>
      <c r="J9" s="80"/>
      <c r="K9" s="80"/>
      <c r="L9" s="80"/>
      <c r="M9" s="150"/>
      <c r="N9" s="80"/>
      <c r="O9" s="80"/>
      <c r="P9" s="80"/>
      <c r="Q9" s="80"/>
      <c r="R9" s="80"/>
      <c r="S9" s="80"/>
    </row>
    <row r="10" spans="1:19" ht="20.100000000000001" customHeight="1">
      <c r="A10" s="81"/>
      <c r="B10" s="78" t="s">
        <v>184</v>
      </c>
      <c r="C10" s="82" t="s">
        <v>185</v>
      </c>
      <c r="D10" s="150">
        <v>220.45</v>
      </c>
      <c r="E10" s="150">
        <v>220.45</v>
      </c>
      <c r="F10" s="150">
        <v>220.45</v>
      </c>
      <c r="G10" s="150">
        <v>220.45</v>
      </c>
      <c r="H10" s="80"/>
      <c r="I10" s="80"/>
      <c r="J10" s="80"/>
      <c r="K10" s="80"/>
      <c r="L10" s="80"/>
      <c r="M10" s="150"/>
      <c r="N10" s="80"/>
      <c r="O10" s="80"/>
      <c r="P10" s="80"/>
      <c r="Q10" s="80"/>
      <c r="R10" s="80"/>
      <c r="S10" s="80"/>
    </row>
    <row r="11" spans="1:19" ht="20.100000000000001" customHeight="1">
      <c r="A11" s="81"/>
      <c r="B11" s="78" t="s">
        <v>186</v>
      </c>
      <c r="C11" s="82" t="s">
        <v>187</v>
      </c>
      <c r="D11" s="150">
        <v>466.71</v>
      </c>
      <c r="E11" s="150">
        <v>466.71</v>
      </c>
      <c r="F11" s="150">
        <v>466.71</v>
      </c>
      <c r="G11" s="150">
        <v>466.71</v>
      </c>
      <c r="H11" s="80"/>
      <c r="I11" s="80"/>
      <c r="J11" s="80"/>
      <c r="K11" s="80"/>
      <c r="L11" s="80"/>
      <c r="M11" s="150"/>
      <c r="N11" s="80"/>
      <c r="O11" s="80"/>
      <c r="P11" s="80"/>
      <c r="Q11" s="80"/>
      <c r="R11" s="80"/>
      <c r="S11" s="80"/>
    </row>
    <row r="12" spans="1:19" ht="20.100000000000001" customHeight="1">
      <c r="A12" s="81"/>
      <c r="B12" s="78" t="s">
        <v>188</v>
      </c>
      <c r="C12" s="82" t="s">
        <v>189</v>
      </c>
      <c r="D12" s="150">
        <v>18.690000000000001</v>
      </c>
      <c r="E12" s="150">
        <v>18.690000000000001</v>
      </c>
      <c r="F12" s="150">
        <v>18.690000000000001</v>
      </c>
      <c r="G12" s="150">
        <v>18.690000000000001</v>
      </c>
      <c r="H12" s="80"/>
      <c r="I12" s="80"/>
      <c r="J12" s="80"/>
      <c r="K12" s="80"/>
      <c r="L12" s="80"/>
      <c r="M12" s="150"/>
      <c r="N12" s="80"/>
      <c r="O12" s="80"/>
      <c r="P12" s="80"/>
      <c r="Q12" s="80"/>
      <c r="R12" s="80"/>
      <c r="S12" s="80"/>
    </row>
    <row r="13" spans="1:19" ht="20.100000000000001" customHeight="1">
      <c r="A13" s="81"/>
      <c r="B13" s="78" t="s">
        <v>190</v>
      </c>
      <c r="C13" s="82" t="s">
        <v>191</v>
      </c>
      <c r="D13" s="150">
        <v>23.19</v>
      </c>
      <c r="E13" s="150">
        <v>23.19</v>
      </c>
      <c r="F13" s="150">
        <v>23.19</v>
      </c>
      <c r="G13" s="150">
        <v>23.19</v>
      </c>
      <c r="H13" s="80"/>
      <c r="I13" s="80"/>
      <c r="J13" s="80"/>
      <c r="K13" s="80"/>
      <c r="L13" s="80"/>
      <c r="M13" s="150"/>
      <c r="N13" s="80"/>
      <c r="O13" s="80"/>
      <c r="P13" s="80"/>
      <c r="Q13" s="80"/>
      <c r="R13" s="80"/>
      <c r="S13" s="80"/>
    </row>
    <row r="14" spans="1:19" ht="20.100000000000001" customHeight="1">
      <c r="A14" s="81"/>
      <c r="B14" s="78" t="s">
        <v>192</v>
      </c>
      <c r="C14" s="82" t="s">
        <v>193</v>
      </c>
      <c r="D14" s="150">
        <v>23.19</v>
      </c>
      <c r="E14" s="150">
        <v>23.19</v>
      </c>
      <c r="F14" s="150">
        <v>23.19</v>
      </c>
      <c r="G14" s="150">
        <v>23.19</v>
      </c>
      <c r="H14" s="80"/>
      <c r="I14" s="80"/>
      <c r="J14" s="80"/>
      <c r="K14" s="80"/>
      <c r="L14" s="80"/>
      <c r="M14" s="150"/>
      <c r="N14" s="80"/>
      <c r="O14" s="80"/>
      <c r="P14" s="80"/>
      <c r="Q14" s="80"/>
      <c r="R14" s="80"/>
      <c r="S14" s="80"/>
    </row>
    <row r="15" spans="1:19" ht="20.100000000000001" customHeight="1">
      <c r="A15" s="81"/>
      <c r="B15" s="78" t="s">
        <v>194</v>
      </c>
      <c r="C15" s="82" t="s">
        <v>195</v>
      </c>
      <c r="D15" s="150"/>
      <c r="E15" s="150"/>
      <c r="F15" s="150"/>
      <c r="G15" s="150"/>
      <c r="H15" s="80"/>
      <c r="I15" s="80"/>
      <c r="J15" s="80"/>
      <c r="K15" s="80"/>
      <c r="L15" s="80"/>
      <c r="M15" s="150"/>
      <c r="N15" s="80"/>
      <c r="O15" s="80"/>
      <c r="P15" s="80"/>
      <c r="Q15" s="80"/>
      <c r="R15" s="80"/>
      <c r="S15" s="80"/>
    </row>
    <row r="16" spans="1:19" ht="20.100000000000001" customHeight="1">
      <c r="A16" s="81"/>
      <c r="B16" s="78" t="s">
        <v>196</v>
      </c>
      <c r="C16" s="82" t="s">
        <v>197</v>
      </c>
      <c r="D16" s="150"/>
      <c r="E16" s="150"/>
      <c r="F16" s="150"/>
      <c r="G16" s="150"/>
      <c r="H16" s="80"/>
      <c r="I16" s="80"/>
      <c r="J16" s="80"/>
      <c r="K16" s="80"/>
      <c r="L16" s="80"/>
      <c r="M16" s="150"/>
      <c r="N16" s="80"/>
      <c r="O16" s="80"/>
      <c r="P16" s="80"/>
      <c r="Q16" s="80"/>
      <c r="R16" s="80"/>
      <c r="S16" s="80"/>
    </row>
    <row r="17" spans="1:19" ht="20.100000000000001" customHeight="1">
      <c r="A17" s="81"/>
      <c r="B17" s="78" t="s">
        <v>198</v>
      </c>
      <c r="C17" s="82" t="s">
        <v>199</v>
      </c>
      <c r="D17" s="150"/>
      <c r="E17" s="150"/>
      <c r="F17" s="150"/>
      <c r="G17" s="150"/>
      <c r="H17" s="80"/>
      <c r="I17" s="80"/>
      <c r="J17" s="80"/>
      <c r="K17" s="80"/>
      <c r="L17" s="80"/>
      <c r="M17" s="150"/>
      <c r="N17" s="80"/>
      <c r="O17" s="80"/>
      <c r="P17" s="80"/>
      <c r="Q17" s="80"/>
      <c r="R17" s="80"/>
      <c r="S17" s="80"/>
    </row>
    <row r="18" spans="1:19" ht="20.100000000000001" customHeight="1">
      <c r="A18" s="81"/>
      <c r="B18" s="78" t="s">
        <v>200</v>
      </c>
      <c r="C18" s="82" t="s">
        <v>201</v>
      </c>
      <c r="D18" s="150"/>
      <c r="E18" s="150"/>
      <c r="F18" s="150"/>
      <c r="G18" s="150"/>
      <c r="H18" s="80"/>
      <c r="I18" s="80"/>
      <c r="J18" s="80"/>
      <c r="K18" s="80"/>
      <c r="L18" s="80"/>
      <c r="M18" s="150"/>
      <c r="N18" s="80"/>
      <c r="O18" s="80"/>
      <c r="P18" s="80"/>
      <c r="Q18" s="80"/>
      <c r="R18" s="80"/>
      <c r="S18" s="80"/>
    </row>
    <row r="19" spans="1:19" ht="20.100000000000001" customHeight="1">
      <c r="A19" s="81"/>
      <c r="B19" s="78" t="s">
        <v>202</v>
      </c>
      <c r="C19" s="82" t="s">
        <v>203</v>
      </c>
      <c r="D19" s="150"/>
      <c r="E19" s="150"/>
      <c r="F19" s="150"/>
      <c r="G19" s="150"/>
      <c r="H19" s="80"/>
      <c r="I19" s="80"/>
      <c r="J19" s="80"/>
      <c r="K19" s="80"/>
      <c r="L19" s="80"/>
      <c r="M19" s="150"/>
      <c r="N19" s="80"/>
      <c r="O19" s="80"/>
      <c r="P19" s="80"/>
      <c r="Q19" s="80"/>
      <c r="R19" s="80"/>
      <c r="S19" s="80"/>
    </row>
    <row r="20" spans="1:19" ht="20.100000000000001" customHeight="1">
      <c r="A20" s="81"/>
      <c r="B20" s="78" t="s">
        <v>204</v>
      </c>
      <c r="C20" s="82" t="s">
        <v>205</v>
      </c>
      <c r="D20" s="150">
        <v>60.57</v>
      </c>
      <c r="E20" s="150">
        <v>60.57</v>
      </c>
      <c r="F20" s="150">
        <v>60.57</v>
      </c>
      <c r="G20" s="150">
        <v>60.57</v>
      </c>
      <c r="H20" s="80"/>
      <c r="I20" s="80"/>
      <c r="J20" s="80"/>
      <c r="K20" s="80"/>
      <c r="L20" s="80"/>
      <c r="M20" s="150"/>
      <c r="N20" s="80"/>
      <c r="O20" s="80"/>
      <c r="P20" s="80"/>
      <c r="Q20" s="80"/>
      <c r="R20" s="80"/>
      <c r="S20" s="80"/>
    </row>
    <row r="21" spans="1:19" ht="20.100000000000001" customHeight="1">
      <c r="A21" s="81"/>
      <c r="B21" s="78" t="s">
        <v>206</v>
      </c>
      <c r="C21" s="82" t="s">
        <v>207</v>
      </c>
      <c r="D21" s="150"/>
      <c r="E21" s="150"/>
      <c r="F21" s="150"/>
      <c r="G21" s="150"/>
      <c r="H21" s="80"/>
      <c r="I21" s="80"/>
      <c r="J21" s="80"/>
      <c r="K21" s="80"/>
      <c r="L21" s="80"/>
      <c r="M21" s="150"/>
      <c r="N21" s="80"/>
      <c r="O21" s="80"/>
      <c r="P21" s="80"/>
      <c r="Q21" s="80"/>
      <c r="R21" s="80"/>
      <c r="S21" s="80"/>
    </row>
    <row r="22" spans="1:19" ht="20.100000000000001" customHeight="1">
      <c r="A22" s="81"/>
      <c r="B22" s="78" t="s">
        <v>208</v>
      </c>
      <c r="C22" s="82" t="s">
        <v>209</v>
      </c>
      <c r="D22" s="150"/>
      <c r="E22" s="150"/>
      <c r="F22" s="150"/>
      <c r="G22" s="150"/>
      <c r="H22" s="80"/>
      <c r="I22" s="80"/>
      <c r="J22" s="80"/>
      <c r="K22" s="80"/>
      <c r="L22" s="80"/>
      <c r="M22" s="150"/>
      <c r="N22" s="80"/>
      <c r="O22" s="80"/>
      <c r="P22" s="80"/>
      <c r="Q22" s="80"/>
      <c r="R22" s="80"/>
      <c r="S22" s="80"/>
    </row>
    <row r="23" spans="1:19" ht="20.100000000000001" customHeight="1">
      <c r="A23" s="77">
        <v>302</v>
      </c>
      <c r="B23" s="78"/>
      <c r="C23" s="79" t="s">
        <v>132</v>
      </c>
      <c r="D23" s="150">
        <f>F23+M23</f>
        <v>422.34999999999997</v>
      </c>
      <c r="E23" s="150">
        <f>F23+M23</f>
        <v>422.34999999999997</v>
      </c>
      <c r="F23" s="150">
        <v>52.32</v>
      </c>
      <c r="G23" s="150">
        <v>52.32</v>
      </c>
      <c r="H23" s="80"/>
      <c r="I23" s="80"/>
      <c r="J23" s="80"/>
      <c r="K23" s="80"/>
      <c r="L23" s="80"/>
      <c r="M23" s="150">
        <v>370.03</v>
      </c>
      <c r="N23" s="80"/>
      <c r="O23" s="80"/>
      <c r="P23" s="80"/>
      <c r="Q23" s="80"/>
      <c r="R23" s="80"/>
      <c r="S23" s="80"/>
    </row>
    <row r="24" spans="1:19" ht="20.100000000000001" customHeight="1">
      <c r="A24" s="81"/>
      <c r="B24" s="78" t="s">
        <v>184</v>
      </c>
      <c r="C24" s="82" t="s">
        <v>210</v>
      </c>
      <c r="D24" s="150">
        <f t="shared" ref="D24:D47" si="0">F24+M24</f>
        <v>327.58</v>
      </c>
      <c r="E24" s="150">
        <f t="shared" ref="E24:E47" si="1">F24+M24</f>
        <v>327.58</v>
      </c>
      <c r="F24" s="150">
        <v>16.239999999999998</v>
      </c>
      <c r="G24" s="150">
        <v>16.239999999999998</v>
      </c>
      <c r="H24" s="80"/>
      <c r="I24" s="80"/>
      <c r="J24" s="80"/>
      <c r="K24" s="80"/>
      <c r="L24" s="80"/>
      <c r="M24" s="150">
        <v>311.33999999999997</v>
      </c>
      <c r="N24" s="80"/>
      <c r="O24" s="80"/>
      <c r="P24" s="80"/>
      <c r="Q24" s="80"/>
      <c r="R24" s="80"/>
      <c r="S24" s="80"/>
    </row>
    <row r="25" spans="1:19" ht="20.100000000000001" customHeight="1">
      <c r="A25" s="81"/>
      <c r="B25" s="78" t="s">
        <v>186</v>
      </c>
      <c r="C25" s="82" t="s">
        <v>211</v>
      </c>
      <c r="D25" s="150">
        <f t="shared" si="0"/>
        <v>0.5</v>
      </c>
      <c r="E25" s="150">
        <f t="shared" si="1"/>
        <v>0.5</v>
      </c>
      <c r="F25" s="150">
        <v>0.5</v>
      </c>
      <c r="G25" s="150">
        <v>0.5</v>
      </c>
      <c r="H25" s="80"/>
      <c r="I25" s="80"/>
      <c r="J25" s="80"/>
      <c r="K25" s="80"/>
      <c r="L25" s="80"/>
      <c r="M25" s="150"/>
      <c r="N25" s="80"/>
      <c r="O25" s="80"/>
      <c r="P25" s="80"/>
      <c r="Q25" s="80"/>
      <c r="R25" s="80"/>
      <c r="S25" s="80"/>
    </row>
    <row r="26" spans="1:19" ht="20.100000000000001" customHeight="1">
      <c r="A26" s="81"/>
      <c r="B26" s="78" t="s">
        <v>188</v>
      </c>
      <c r="C26" s="82" t="s">
        <v>212</v>
      </c>
      <c r="D26" s="150"/>
      <c r="E26" s="150"/>
      <c r="F26" s="150"/>
      <c r="G26" s="150"/>
      <c r="H26" s="80"/>
      <c r="I26" s="80"/>
      <c r="J26" s="80"/>
      <c r="K26" s="80"/>
      <c r="L26" s="80"/>
      <c r="M26" s="150"/>
      <c r="N26" s="80"/>
      <c r="O26" s="80"/>
      <c r="P26" s="80"/>
      <c r="Q26" s="80"/>
      <c r="R26" s="80"/>
      <c r="S26" s="80"/>
    </row>
    <row r="27" spans="1:19" ht="20.100000000000001" customHeight="1">
      <c r="A27" s="81"/>
      <c r="B27" s="78" t="s">
        <v>213</v>
      </c>
      <c r="C27" s="82" t="s">
        <v>214</v>
      </c>
      <c r="D27" s="150">
        <f t="shared" si="0"/>
        <v>0.1</v>
      </c>
      <c r="E27" s="150">
        <f t="shared" si="1"/>
        <v>0.1</v>
      </c>
      <c r="F27" s="150">
        <v>0.1</v>
      </c>
      <c r="G27" s="150">
        <v>0.1</v>
      </c>
      <c r="H27" s="80"/>
      <c r="I27" s="80"/>
      <c r="J27" s="80"/>
      <c r="K27" s="80"/>
      <c r="L27" s="80"/>
      <c r="M27" s="150"/>
      <c r="N27" s="80"/>
      <c r="O27" s="80"/>
      <c r="P27" s="80"/>
      <c r="Q27" s="80"/>
      <c r="R27" s="80"/>
      <c r="S27" s="80"/>
    </row>
    <row r="28" spans="1:19" ht="20.100000000000001" customHeight="1">
      <c r="A28" s="81"/>
      <c r="B28" s="78" t="s">
        <v>215</v>
      </c>
      <c r="C28" s="82" t="s">
        <v>216</v>
      </c>
      <c r="D28" s="150">
        <f t="shared" si="0"/>
        <v>4</v>
      </c>
      <c r="E28" s="150">
        <f t="shared" si="1"/>
        <v>4</v>
      </c>
      <c r="F28" s="150">
        <v>2</v>
      </c>
      <c r="G28" s="150">
        <v>2</v>
      </c>
      <c r="H28" s="80"/>
      <c r="I28" s="80"/>
      <c r="J28" s="80"/>
      <c r="K28" s="80"/>
      <c r="L28" s="80"/>
      <c r="M28" s="150">
        <v>2</v>
      </c>
      <c r="N28" s="80"/>
      <c r="O28" s="80"/>
      <c r="P28" s="80"/>
      <c r="Q28" s="80"/>
      <c r="R28" s="80"/>
      <c r="S28" s="80"/>
    </row>
    <row r="29" spans="1:19" ht="20.100000000000001" customHeight="1">
      <c r="A29" s="81"/>
      <c r="B29" s="78" t="s">
        <v>190</v>
      </c>
      <c r="C29" s="82" t="s">
        <v>217</v>
      </c>
      <c r="D29" s="150">
        <f t="shared" si="0"/>
        <v>4</v>
      </c>
      <c r="E29" s="150">
        <f t="shared" si="1"/>
        <v>4</v>
      </c>
      <c r="F29" s="150">
        <v>2</v>
      </c>
      <c r="G29" s="150">
        <v>2</v>
      </c>
      <c r="H29" s="80"/>
      <c r="I29" s="80"/>
      <c r="J29" s="80"/>
      <c r="K29" s="80"/>
      <c r="L29" s="80"/>
      <c r="M29" s="150">
        <v>2</v>
      </c>
      <c r="N29" s="80"/>
      <c r="O29" s="80"/>
      <c r="P29" s="80"/>
      <c r="Q29" s="80"/>
      <c r="R29" s="80"/>
      <c r="S29" s="80"/>
    </row>
    <row r="30" spans="1:19" ht="20.100000000000001" customHeight="1">
      <c r="A30" s="81"/>
      <c r="B30" s="78" t="s">
        <v>192</v>
      </c>
      <c r="C30" s="82" t="s">
        <v>218</v>
      </c>
      <c r="D30" s="150">
        <f t="shared" si="0"/>
        <v>2</v>
      </c>
      <c r="E30" s="150">
        <f t="shared" si="1"/>
        <v>2</v>
      </c>
      <c r="F30" s="150">
        <v>2</v>
      </c>
      <c r="G30" s="150">
        <v>2</v>
      </c>
      <c r="H30" s="80"/>
      <c r="I30" s="80"/>
      <c r="J30" s="80"/>
      <c r="K30" s="80"/>
      <c r="L30" s="80"/>
      <c r="M30" s="150"/>
      <c r="N30" s="80"/>
      <c r="O30" s="80"/>
      <c r="P30" s="80"/>
      <c r="Q30" s="80"/>
      <c r="R30" s="80"/>
      <c r="S30" s="80"/>
    </row>
    <row r="31" spans="1:19" ht="20.100000000000001" customHeight="1">
      <c r="A31" s="81"/>
      <c r="B31" s="78" t="s">
        <v>194</v>
      </c>
      <c r="C31" s="82" t="s">
        <v>219</v>
      </c>
      <c r="D31" s="150"/>
      <c r="E31" s="150"/>
      <c r="F31" s="150"/>
      <c r="G31" s="150"/>
      <c r="H31" s="80"/>
      <c r="I31" s="80"/>
      <c r="J31" s="80"/>
      <c r="K31" s="80"/>
      <c r="L31" s="80"/>
      <c r="M31" s="150"/>
      <c r="N31" s="80"/>
      <c r="O31" s="80"/>
      <c r="P31" s="80"/>
      <c r="Q31" s="80"/>
      <c r="R31" s="80"/>
      <c r="S31" s="80"/>
    </row>
    <row r="32" spans="1:19" ht="20.100000000000001" customHeight="1">
      <c r="A32" s="81"/>
      <c r="B32" s="78" t="s">
        <v>196</v>
      </c>
      <c r="C32" s="82" t="s">
        <v>220</v>
      </c>
      <c r="D32" s="150"/>
      <c r="E32" s="150"/>
      <c r="F32" s="150"/>
      <c r="G32" s="150"/>
      <c r="H32" s="80"/>
      <c r="I32" s="80"/>
      <c r="J32" s="80"/>
      <c r="K32" s="80"/>
      <c r="L32" s="80"/>
      <c r="M32" s="150"/>
      <c r="N32" s="80"/>
      <c r="O32" s="80"/>
      <c r="P32" s="80"/>
      <c r="Q32" s="80"/>
      <c r="R32" s="80"/>
      <c r="S32" s="80"/>
    </row>
    <row r="33" spans="1:19" ht="20.100000000000001" customHeight="1">
      <c r="A33" s="81"/>
      <c r="B33" s="78" t="s">
        <v>200</v>
      </c>
      <c r="C33" s="82" t="s">
        <v>221</v>
      </c>
      <c r="D33" s="150">
        <f t="shared" si="0"/>
        <v>9</v>
      </c>
      <c r="E33" s="150">
        <f>F33+M33</f>
        <v>9</v>
      </c>
      <c r="F33" s="150">
        <v>1</v>
      </c>
      <c r="G33" s="150">
        <v>1</v>
      </c>
      <c r="H33" s="80"/>
      <c r="I33" s="80"/>
      <c r="J33" s="80"/>
      <c r="K33" s="80"/>
      <c r="L33" s="80"/>
      <c r="M33" s="150">
        <v>8</v>
      </c>
      <c r="N33" s="80"/>
      <c r="O33" s="80"/>
      <c r="P33" s="80"/>
      <c r="Q33" s="80"/>
      <c r="R33" s="80"/>
      <c r="S33" s="80"/>
    </row>
    <row r="34" spans="1:19" ht="20.100000000000001" customHeight="1">
      <c r="A34" s="81"/>
      <c r="B34" s="78" t="s">
        <v>202</v>
      </c>
      <c r="C34" s="82" t="s">
        <v>222</v>
      </c>
      <c r="D34" s="150"/>
      <c r="E34" s="150"/>
      <c r="F34" s="150"/>
      <c r="G34" s="150"/>
      <c r="H34" s="80"/>
      <c r="I34" s="80"/>
      <c r="J34" s="80"/>
      <c r="K34" s="80"/>
      <c r="L34" s="80"/>
      <c r="M34" s="150"/>
      <c r="N34" s="80"/>
      <c r="O34" s="80"/>
      <c r="P34" s="80"/>
      <c r="Q34" s="80"/>
      <c r="R34" s="80"/>
      <c r="S34" s="80"/>
    </row>
    <row r="35" spans="1:19" ht="20.100000000000001" customHeight="1">
      <c r="A35" s="81"/>
      <c r="B35" s="78" t="s">
        <v>204</v>
      </c>
      <c r="C35" s="82" t="s">
        <v>223</v>
      </c>
      <c r="D35" s="150">
        <f t="shared" si="0"/>
        <v>15</v>
      </c>
      <c r="E35" s="150">
        <f t="shared" si="1"/>
        <v>15</v>
      </c>
      <c r="F35" s="150">
        <v>0.5</v>
      </c>
      <c r="G35" s="150">
        <v>0.5</v>
      </c>
      <c r="H35" s="80"/>
      <c r="I35" s="80"/>
      <c r="J35" s="80"/>
      <c r="K35" s="80"/>
      <c r="L35" s="80"/>
      <c r="M35" s="150">
        <v>14.5</v>
      </c>
      <c r="N35" s="80"/>
      <c r="O35" s="80"/>
      <c r="P35" s="80"/>
      <c r="Q35" s="80"/>
      <c r="R35" s="80"/>
      <c r="S35" s="80"/>
    </row>
    <row r="36" spans="1:19" ht="14.25">
      <c r="A36" s="81"/>
      <c r="B36" s="78" t="s">
        <v>206</v>
      </c>
      <c r="C36" s="82" t="s">
        <v>224</v>
      </c>
      <c r="D36" s="150">
        <f t="shared" si="0"/>
        <v>2.79</v>
      </c>
      <c r="E36" s="150">
        <f t="shared" si="1"/>
        <v>2.79</v>
      </c>
      <c r="F36" s="150"/>
      <c r="G36" s="150"/>
      <c r="H36" s="80"/>
      <c r="I36" s="80"/>
      <c r="J36" s="80"/>
      <c r="K36" s="80"/>
      <c r="L36" s="80"/>
      <c r="M36" s="150">
        <v>2.79</v>
      </c>
      <c r="N36" s="80"/>
      <c r="O36" s="80"/>
      <c r="P36" s="80"/>
      <c r="Q36" s="80"/>
      <c r="R36" s="80"/>
      <c r="S36" s="80"/>
    </row>
    <row r="37" spans="1:19" ht="14.25">
      <c r="A37" s="81"/>
      <c r="B37" s="78" t="s">
        <v>225</v>
      </c>
      <c r="C37" s="82" t="s">
        <v>226</v>
      </c>
      <c r="D37" s="150">
        <f t="shared" si="0"/>
        <v>8.17</v>
      </c>
      <c r="E37" s="150">
        <f t="shared" si="1"/>
        <v>8.17</v>
      </c>
      <c r="F37" s="150">
        <v>1</v>
      </c>
      <c r="G37" s="150">
        <v>1</v>
      </c>
      <c r="H37" s="80"/>
      <c r="I37" s="80"/>
      <c r="J37" s="80"/>
      <c r="K37" s="80"/>
      <c r="L37" s="80"/>
      <c r="M37" s="150">
        <v>7.17</v>
      </c>
      <c r="N37" s="80"/>
      <c r="O37" s="80"/>
      <c r="P37" s="150"/>
      <c r="Q37" s="80"/>
      <c r="R37" s="80"/>
      <c r="S37" s="80"/>
    </row>
    <row r="38" spans="1:19" ht="14.25">
      <c r="A38" s="81"/>
      <c r="B38" s="78" t="s">
        <v>227</v>
      </c>
      <c r="C38" s="82" t="s">
        <v>228</v>
      </c>
      <c r="D38" s="150">
        <f t="shared" si="0"/>
        <v>13.91</v>
      </c>
      <c r="E38" s="150">
        <f t="shared" si="1"/>
        <v>13.91</v>
      </c>
      <c r="F38" s="150">
        <v>1</v>
      </c>
      <c r="G38" s="150">
        <v>1</v>
      </c>
      <c r="H38" s="80"/>
      <c r="I38" s="80"/>
      <c r="J38" s="80"/>
      <c r="K38" s="80"/>
      <c r="L38" s="80"/>
      <c r="M38" s="150">
        <v>12.91</v>
      </c>
      <c r="N38" s="80"/>
      <c r="O38" s="80"/>
      <c r="P38" s="150"/>
      <c r="Q38" s="80"/>
      <c r="R38" s="80"/>
      <c r="S38" s="80"/>
    </row>
    <row r="39" spans="1:19" ht="14.25">
      <c r="A39" s="81"/>
      <c r="B39" s="78" t="s">
        <v>229</v>
      </c>
      <c r="C39" s="82" t="s">
        <v>230</v>
      </c>
      <c r="D39" s="150">
        <f t="shared" si="0"/>
        <v>14.3</v>
      </c>
      <c r="E39" s="150">
        <f t="shared" si="1"/>
        <v>14.3</v>
      </c>
      <c r="F39" s="150">
        <v>10</v>
      </c>
      <c r="G39" s="150">
        <v>10</v>
      </c>
      <c r="H39" s="80"/>
      <c r="I39" s="80"/>
      <c r="J39" s="80"/>
      <c r="K39" s="80"/>
      <c r="L39" s="80"/>
      <c r="M39" s="150">
        <v>4.3</v>
      </c>
      <c r="N39" s="80"/>
      <c r="O39" s="80"/>
      <c r="P39" s="150"/>
      <c r="Q39" s="80"/>
      <c r="R39" s="80"/>
      <c r="S39" s="80"/>
    </row>
    <row r="40" spans="1:19" ht="14.25">
      <c r="A40" s="81"/>
      <c r="B40" s="78" t="s">
        <v>231</v>
      </c>
      <c r="C40" s="82" t="s">
        <v>232</v>
      </c>
      <c r="D40" s="150"/>
      <c r="E40" s="150"/>
      <c r="F40" s="150"/>
      <c r="G40" s="150"/>
      <c r="H40" s="80"/>
      <c r="I40" s="80"/>
      <c r="J40" s="80"/>
      <c r="K40" s="80"/>
      <c r="L40" s="80"/>
      <c r="M40" s="150"/>
      <c r="N40" s="80"/>
      <c r="O40" s="80"/>
      <c r="P40" s="150"/>
      <c r="Q40" s="80"/>
      <c r="R40" s="80"/>
      <c r="S40" s="80"/>
    </row>
    <row r="41" spans="1:19" ht="14.25">
      <c r="A41" s="81"/>
      <c r="B41" s="78" t="s">
        <v>233</v>
      </c>
      <c r="C41" s="82" t="s">
        <v>234</v>
      </c>
      <c r="D41" s="150"/>
      <c r="E41" s="150"/>
      <c r="F41" s="150"/>
      <c r="G41" s="150"/>
      <c r="H41" s="80"/>
      <c r="I41" s="80"/>
      <c r="J41" s="80"/>
      <c r="K41" s="80"/>
      <c r="L41" s="80"/>
      <c r="M41" s="150"/>
      <c r="N41" s="80"/>
      <c r="O41" s="80"/>
      <c r="P41" s="150"/>
      <c r="Q41" s="80"/>
      <c r="R41" s="80"/>
      <c r="S41" s="80"/>
    </row>
    <row r="42" spans="1:19" ht="14.25">
      <c r="A42" s="81"/>
      <c r="B42" s="78" t="s">
        <v>235</v>
      </c>
      <c r="C42" s="82" t="s">
        <v>236</v>
      </c>
      <c r="D42" s="150"/>
      <c r="E42" s="150"/>
      <c r="F42" s="150"/>
      <c r="G42" s="150"/>
      <c r="H42" s="80"/>
      <c r="I42" s="80"/>
      <c r="J42" s="80"/>
      <c r="K42" s="80"/>
      <c r="L42" s="80"/>
      <c r="M42" s="150"/>
      <c r="N42" s="80"/>
      <c r="O42" s="80"/>
      <c r="P42" s="150"/>
      <c r="Q42" s="80"/>
      <c r="R42" s="80"/>
      <c r="S42" s="80"/>
    </row>
    <row r="43" spans="1:19" ht="14.25">
      <c r="A43" s="81"/>
      <c r="B43" s="78" t="s">
        <v>237</v>
      </c>
      <c r="C43" s="82" t="s">
        <v>238</v>
      </c>
      <c r="D43" s="150">
        <f t="shared" si="0"/>
        <v>2.4300000000000002</v>
      </c>
      <c r="E43" s="150">
        <f t="shared" si="1"/>
        <v>2.4300000000000002</v>
      </c>
      <c r="F43" s="150">
        <v>0.43</v>
      </c>
      <c r="G43" s="150">
        <v>0.43</v>
      </c>
      <c r="H43" s="80"/>
      <c r="I43" s="80"/>
      <c r="J43" s="80"/>
      <c r="K43" s="80"/>
      <c r="L43" s="80"/>
      <c r="M43" s="150">
        <v>2</v>
      </c>
      <c r="N43" s="80"/>
      <c r="O43" s="80"/>
      <c r="P43" s="150"/>
      <c r="Q43" s="80"/>
      <c r="R43" s="80"/>
      <c r="S43" s="80"/>
    </row>
    <row r="44" spans="1:19" ht="14.25">
      <c r="A44" s="81"/>
      <c r="B44" s="78" t="s">
        <v>239</v>
      </c>
      <c r="C44" s="82" t="s">
        <v>240</v>
      </c>
      <c r="D44" s="150"/>
      <c r="E44" s="150"/>
      <c r="F44" s="150"/>
      <c r="G44" s="150"/>
      <c r="H44" s="80"/>
      <c r="I44" s="80"/>
      <c r="J44" s="80"/>
      <c r="K44" s="80"/>
      <c r="L44" s="80"/>
      <c r="M44" s="150"/>
      <c r="N44" s="80"/>
      <c r="O44" s="80"/>
      <c r="P44" s="150"/>
      <c r="Q44" s="80"/>
      <c r="R44" s="80"/>
      <c r="S44" s="80"/>
    </row>
    <row r="45" spans="1:19" ht="14.25">
      <c r="A45" s="81"/>
      <c r="B45" s="78" t="s">
        <v>241</v>
      </c>
      <c r="C45" s="82" t="s">
        <v>242</v>
      </c>
      <c r="D45" s="150">
        <f t="shared" si="0"/>
        <v>9.5500000000000007</v>
      </c>
      <c r="E45" s="150">
        <f t="shared" si="1"/>
        <v>9.5500000000000007</v>
      </c>
      <c r="F45" s="150">
        <v>9.5500000000000007</v>
      </c>
      <c r="G45" s="150">
        <v>9.5500000000000007</v>
      </c>
      <c r="H45" s="80"/>
      <c r="I45" s="80"/>
      <c r="J45" s="80"/>
      <c r="K45" s="80"/>
      <c r="L45" s="80"/>
      <c r="M45" s="150"/>
      <c r="N45" s="80"/>
      <c r="O45" s="80"/>
      <c r="P45" s="150"/>
      <c r="Q45" s="80"/>
      <c r="R45" s="80"/>
      <c r="S45" s="80"/>
    </row>
    <row r="46" spans="1:19" ht="14.25">
      <c r="A46" s="81"/>
      <c r="B46" s="78" t="s">
        <v>243</v>
      </c>
      <c r="C46" s="82" t="s">
        <v>244</v>
      </c>
      <c r="D46" s="150"/>
      <c r="E46" s="150"/>
      <c r="F46" s="150"/>
      <c r="G46" s="150"/>
      <c r="H46" s="80"/>
      <c r="I46" s="80"/>
      <c r="J46" s="80"/>
      <c r="K46" s="80"/>
      <c r="L46" s="80"/>
      <c r="M46" s="150"/>
      <c r="N46" s="80"/>
      <c r="O46" s="80"/>
      <c r="P46" s="150"/>
      <c r="Q46" s="80"/>
      <c r="R46" s="80"/>
      <c r="S46" s="80"/>
    </row>
    <row r="47" spans="1:19" ht="14.25">
      <c r="A47" s="81"/>
      <c r="B47" s="78" t="s">
        <v>245</v>
      </c>
      <c r="C47" s="82" t="s">
        <v>246</v>
      </c>
      <c r="D47" s="150">
        <f t="shared" si="0"/>
        <v>8.93</v>
      </c>
      <c r="E47" s="150">
        <f t="shared" si="1"/>
        <v>8.93</v>
      </c>
      <c r="F47" s="150">
        <v>6</v>
      </c>
      <c r="G47" s="150">
        <v>6</v>
      </c>
      <c r="H47" s="80"/>
      <c r="I47" s="80"/>
      <c r="J47" s="80"/>
      <c r="K47" s="80"/>
      <c r="L47" s="80"/>
      <c r="M47" s="150">
        <v>2.93</v>
      </c>
      <c r="N47" s="80"/>
      <c r="O47" s="80"/>
      <c r="P47" s="150"/>
      <c r="Q47" s="80"/>
      <c r="R47" s="80"/>
      <c r="S47" s="80"/>
    </row>
    <row r="48" spans="1:19" ht="14.25">
      <c r="A48" s="81"/>
      <c r="B48" s="78" t="s">
        <v>247</v>
      </c>
      <c r="C48" s="82" t="s">
        <v>248</v>
      </c>
      <c r="D48" s="150"/>
      <c r="E48" s="150"/>
      <c r="F48" s="150"/>
      <c r="G48" s="150"/>
      <c r="H48" s="80"/>
      <c r="I48" s="80"/>
      <c r="J48" s="80"/>
      <c r="K48" s="80"/>
      <c r="L48" s="80"/>
      <c r="M48" s="150"/>
      <c r="N48" s="80"/>
      <c r="O48" s="80"/>
      <c r="P48" s="150"/>
      <c r="Q48" s="80"/>
      <c r="R48" s="80"/>
      <c r="S48" s="80"/>
    </row>
    <row r="49" spans="1:19" ht="14.25">
      <c r="A49" s="81"/>
      <c r="B49" s="78" t="s">
        <v>249</v>
      </c>
      <c r="C49" s="82" t="s">
        <v>250</v>
      </c>
      <c r="D49" s="150"/>
      <c r="E49" s="150"/>
      <c r="F49" s="150"/>
      <c r="G49" s="150"/>
      <c r="H49" s="80"/>
      <c r="I49" s="80"/>
      <c r="J49" s="80"/>
      <c r="K49" s="80"/>
      <c r="L49" s="80"/>
      <c r="M49" s="150"/>
      <c r="N49" s="80"/>
      <c r="O49" s="80"/>
      <c r="P49" s="150"/>
      <c r="Q49" s="80"/>
      <c r="R49" s="80"/>
      <c r="S49" s="80"/>
    </row>
    <row r="50" spans="1:19" ht="14.25">
      <c r="A50" s="81"/>
      <c r="B50" s="78" t="s">
        <v>208</v>
      </c>
      <c r="C50" s="82" t="s">
        <v>251</v>
      </c>
      <c r="D50" s="150"/>
      <c r="E50" s="150"/>
      <c r="F50" s="150"/>
      <c r="G50" s="150"/>
      <c r="H50" s="80"/>
      <c r="I50" s="80"/>
      <c r="J50" s="80"/>
      <c r="K50" s="80"/>
      <c r="L50" s="80"/>
      <c r="M50" s="150"/>
      <c r="N50" s="80"/>
      <c r="O50" s="80"/>
      <c r="P50" s="150"/>
      <c r="Q50" s="80"/>
      <c r="R50" s="80"/>
      <c r="S50" s="80"/>
    </row>
    <row r="51" spans="1:19" ht="14.25">
      <c r="A51" s="77">
        <v>303</v>
      </c>
      <c r="B51" s="78"/>
      <c r="C51" s="79" t="s">
        <v>133</v>
      </c>
      <c r="D51" s="150">
        <v>234.38</v>
      </c>
      <c r="E51" s="150">
        <v>234.38</v>
      </c>
      <c r="F51" s="150">
        <v>234.38</v>
      </c>
      <c r="G51" s="150">
        <v>234.38</v>
      </c>
      <c r="H51" s="80"/>
      <c r="I51" s="80"/>
      <c r="J51" s="80"/>
      <c r="K51" s="80"/>
      <c r="L51" s="80"/>
      <c r="M51" s="150"/>
      <c r="N51" s="80"/>
      <c r="O51" s="80"/>
      <c r="P51" s="150"/>
      <c r="Q51" s="80"/>
      <c r="R51" s="80"/>
      <c r="S51" s="80"/>
    </row>
    <row r="52" spans="1:19" ht="14.25">
      <c r="A52" s="81"/>
      <c r="B52" s="78" t="s">
        <v>184</v>
      </c>
      <c r="C52" s="82" t="s">
        <v>252</v>
      </c>
      <c r="D52" s="150"/>
      <c r="E52" s="150"/>
      <c r="F52" s="150"/>
      <c r="G52" s="150"/>
      <c r="H52" s="80"/>
      <c r="I52" s="80"/>
      <c r="J52" s="80"/>
      <c r="K52" s="80"/>
      <c r="L52" s="80"/>
      <c r="M52" s="150"/>
      <c r="N52" s="80"/>
      <c r="O52" s="80"/>
      <c r="P52" s="150"/>
      <c r="Q52" s="80"/>
      <c r="R52" s="80"/>
      <c r="S52" s="80"/>
    </row>
    <row r="53" spans="1:19" ht="14.25">
      <c r="A53" s="81"/>
      <c r="B53" s="78" t="s">
        <v>186</v>
      </c>
      <c r="C53" s="82" t="s">
        <v>253</v>
      </c>
      <c r="D53" s="150">
        <v>117.66</v>
      </c>
      <c r="E53" s="150">
        <v>117.66</v>
      </c>
      <c r="F53" s="150">
        <v>117.66</v>
      </c>
      <c r="G53" s="150">
        <v>117.66</v>
      </c>
      <c r="H53" s="80"/>
      <c r="I53" s="80"/>
      <c r="J53" s="80"/>
      <c r="K53" s="80"/>
      <c r="L53" s="80"/>
      <c r="M53" s="150"/>
      <c r="N53" s="80"/>
      <c r="O53" s="80"/>
      <c r="P53" s="150"/>
      <c r="Q53" s="80"/>
      <c r="R53" s="80"/>
      <c r="S53" s="80"/>
    </row>
    <row r="54" spans="1:19" ht="14.25">
      <c r="A54" s="81"/>
      <c r="B54" s="78" t="s">
        <v>188</v>
      </c>
      <c r="C54" s="82" t="s">
        <v>254</v>
      </c>
      <c r="D54" s="150"/>
      <c r="E54" s="150"/>
      <c r="F54" s="150"/>
      <c r="G54" s="150"/>
      <c r="H54" s="80"/>
      <c r="I54" s="80"/>
      <c r="J54" s="80"/>
      <c r="K54" s="80"/>
      <c r="L54" s="80"/>
      <c r="M54" s="150"/>
      <c r="N54" s="80"/>
      <c r="O54" s="80"/>
      <c r="P54" s="150"/>
      <c r="Q54" s="80"/>
      <c r="R54" s="80"/>
      <c r="S54" s="80"/>
    </row>
    <row r="55" spans="1:19" ht="14.25">
      <c r="A55" s="81"/>
      <c r="B55" s="78" t="s">
        <v>213</v>
      </c>
      <c r="C55" s="82" t="s">
        <v>255</v>
      </c>
      <c r="D55" s="150"/>
      <c r="E55" s="150"/>
      <c r="F55" s="150"/>
      <c r="G55" s="150"/>
      <c r="H55" s="80"/>
      <c r="I55" s="80"/>
      <c r="J55" s="80"/>
      <c r="K55" s="80"/>
      <c r="L55" s="80"/>
      <c r="M55" s="150"/>
      <c r="N55" s="80"/>
      <c r="O55" s="80"/>
      <c r="P55" s="150"/>
      <c r="Q55" s="80"/>
      <c r="R55" s="80"/>
      <c r="S55" s="80"/>
    </row>
    <row r="56" spans="1:19" ht="14.25">
      <c r="A56" s="81"/>
      <c r="B56" s="78" t="s">
        <v>215</v>
      </c>
      <c r="C56" s="82" t="s">
        <v>256</v>
      </c>
      <c r="D56" s="150">
        <v>116.72</v>
      </c>
      <c r="E56" s="150">
        <v>116.72</v>
      </c>
      <c r="F56" s="150">
        <v>116.72</v>
      </c>
      <c r="G56" s="150">
        <v>116.72</v>
      </c>
      <c r="H56" s="80"/>
      <c r="I56" s="80"/>
      <c r="J56" s="80"/>
      <c r="K56" s="80"/>
      <c r="L56" s="80"/>
      <c r="M56" s="150"/>
      <c r="N56" s="80"/>
      <c r="O56" s="80"/>
      <c r="P56" s="150"/>
      <c r="Q56" s="80"/>
      <c r="R56" s="80"/>
      <c r="S56" s="80"/>
    </row>
    <row r="57" spans="1:19" ht="14.25">
      <c r="A57" s="81"/>
      <c r="B57" s="78" t="s">
        <v>190</v>
      </c>
      <c r="C57" s="82" t="s">
        <v>257</v>
      </c>
      <c r="D57" s="150"/>
      <c r="E57" s="150"/>
      <c r="F57" s="150"/>
      <c r="G57" s="150"/>
      <c r="H57" s="80"/>
      <c r="I57" s="80"/>
      <c r="J57" s="80"/>
      <c r="K57" s="80"/>
      <c r="L57" s="80"/>
      <c r="M57" s="150"/>
      <c r="N57" s="80"/>
      <c r="O57" s="80"/>
      <c r="P57" s="150"/>
      <c r="Q57" s="80"/>
      <c r="R57" s="80"/>
      <c r="S57" s="80"/>
    </row>
    <row r="58" spans="1:19" ht="14.25">
      <c r="A58" s="81"/>
      <c r="B58" s="78" t="s">
        <v>192</v>
      </c>
      <c r="C58" s="82" t="s">
        <v>258</v>
      </c>
      <c r="D58" s="150"/>
      <c r="E58" s="150"/>
      <c r="F58" s="150"/>
      <c r="G58" s="150"/>
      <c r="H58" s="80"/>
      <c r="I58" s="80"/>
      <c r="J58" s="80"/>
      <c r="K58" s="80"/>
      <c r="L58" s="80"/>
      <c r="M58" s="150"/>
      <c r="N58" s="80"/>
      <c r="O58" s="80"/>
      <c r="P58" s="150"/>
      <c r="Q58" s="80"/>
      <c r="R58" s="80"/>
      <c r="S58" s="80"/>
    </row>
    <row r="59" spans="1:19" ht="14.25">
      <c r="A59" s="81"/>
      <c r="B59" s="78" t="s">
        <v>194</v>
      </c>
      <c r="C59" s="82" t="s">
        <v>259</v>
      </c>
      <c r="D59" s="150"/>
      <c r="E59" s="150"/>
      <c r="F59" s="150"/>
      <c r="G59" s="150"/>
      <c r="H59" s="80"/>
      <c r="I59" s="80"/>
      <c r="J59" s="80"/>
      <c r="K59" s="80"/>
      <c r="L59" s="80"/>
      <c r="M59" s="150"/>
      <c r="N59" s="80"/>
      <c r="O59" s="80"/>
      <c r="P59" s="150"/>
      <c r="Q59" s="80"/>
      <c r="R59" s="80"/>
      <c r="S59" s="80"/>
    </row>
    <row r="60" spans="1:19" ht="14.25">
      <c r="A60" s="81"/>
      <c r="B60" s="78" t="s">
        <v>196</v>
      </c>
      <c r="C60" s="82" t="s">
        <v>260</v>
      </c>
      <c r="D60" s="150"/>
      <c r="E60" s="150"/>
      <c r="F60" s="150"/>
      <c r="G60" s="150"/>
      <c r="H60" s="80"/>
      <c r="I60" s="80"/>
      <c r="J60" s="80"/>
      <c r="K60" s="80"/>
      <c r="L60" s="80"/>
      <c r="M60" s="150"/>
      <c r="N60" s="80"/>
      <c r="O60" s="80"/>
      <c r="P60" s="150"/>
      <c r="Q60" s="80"/>
      <c r="R60" s="80"/>
      <c r="S60" s="80"/>
    </row>
    <row r="61" spans="1:19" ht="14.25">
      <c r="A61" s="81"/>
      <c r="B61" s="78" t="s">
        <v>198</v>
      </c>
      <c r="C61" s="82" t="s">
        <v>261</v>
      </c>
      <c r="D61" s="150"/>
      <c r="E61" s="150"/>
      <c r="F61" s="150"/>
      <c r="G61" s="150"/>
      <c r="H61" s="80"/>
      <c r="I61" s="80"/>
      <c r="J61" s="80"/>
      <c r="K61" s="80"/>
      <c r="L61" s="80"/>
      <c r="M61" s="150"/>
      <c r="N61" s="80"/>
      <c r="O61" s="80"/>
      <c r="P61" s="150"/>
      <c r="Q61" s="80"/>
      <c r="R61" s="80"/>
      <c r="S61" s="80"/>
    </row>
    <row r="62" spans="1:19" ht="14.25">
      <c r="A62" s="81"/>
      <c r="B62" s="78" t="s">
        <v>208</v>
      </c>
      <c r="C62" s="82" t="s">
        <v>262</v>
      </c>
      <c r="D62" s="150"/>
      <c r="E62" s="150"/>
      <c r="F62" s="150"/>
      <c r="G62" s="150"/>
      <c r="H62" s="80"/>
      <c r="I62" s="80"/>
      <c r="J62" s="80"/>
      <c r="K62" s="80"/>
      <c r="L62" s="80"/>
      <c r="M62" s="150"/>
      <c r="N62" s="80"/>
      <c r="O62" s="80"/>
      <c r="P62" s="150"/>
      <c r="Q62" s="80"/>
      <c r="R62" s="80"/>
      <c r="S62" s="80"/>
    </row>
    <row r="63" spans="1:19">
      <c r="G63"/>
      <c r="L63" s="107"/>
      <c r="M63"/>
    </row>
    <row r="64" spans="1:19">
      <c r="G64"/>
      <c r="L64" s="107"/>
      <c r="M64"/>
    </row>
    <row r="65" spans="7:13">
      <c r="G65"/>
      <c r="L65" s="107"/>
      <c r="M65"/>
    </row>
    <row r="66" spans="7:13">
      <c r="G66"/>
      <c r="L66" s="107"/>
      <c r="M66"/>
    </row>
    <row r="67" spans="7:13">
      <c r="G67"/>
      <c r="L67" s="107"/>
      <c r="M67"/>
    </row>
    <row r="68" spans="7:13">
      <c r="G68"/>
      <c r="L68" s="107"/>
      <c r="M68"/>
    </row>
    <row r="69" spans="7:13">
      <c r="G69"/>
      <c r="L69" s="107"/>
      <c r="M69"/>
    </row>
    <row r="70" spans="7:13">
      <c r="G70"/>
      <c r="L70" s="107"/>
      <c r="M70"/>
    </row>
    <row r="71" spans="7:13">
      <c r="G71"/>
      <c r="L71" s="107"/>
      <c r="M71"/>
    </row>
    <row r="72" spans="7:13">
      <c r="G72"/>
      <c r="L72" s="107"/>
      <c r="M72"/>
    </row>
    <row r="73" spans="7:13">
      <c r="G73"/>
      <c r="L73" s="107"/>
      <c r="M73"/>
    </row>
    <row r="74" spans="7:13">
      <c r="G74"/>
      <c r="L74" s="107"/>
      <c r="M74"/>
    </row>
  </sheetData>
  <mergeCells count="15">
    <mergeCell ref="E5:E6"/>
    <mergeCell ref="N5:N6"/>
    <mergeCell ref="O5:O6"/>
    <mergeCell ref="P4:S5"/>
    <mergeCell ref="A2:C2"/>
    <mergeCell ref="A8:C8"/>
    <mergeCell ref="A5:A6"/>
    <mergeCell ref="B5:B6"/>
    <mergeCell ref="C3:C6"/>
    <mergeCell ref="A3:B4"/>
    <mergeCell ref="A1:S1"/>
    <mergeCell ref="D3:S3"/>
    <mergeCell ref="E4:O4"/>
    <mergeCell ref="F5:M5"/>
    <mergeCell ref="D4:D6"/>
  </mergeCells>
  <phoneticPr fontId="28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5"/>
  <sheetViews>
    <sheetView topLeftCell="A22"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53" t="s">
        <v>10</v>
      </c>
      <c r="B1" s="153"/>
      <c r="C1" s="153"/>
      <c r="D1" s="153"/>
      <c r="E1" s="153"/>
      <c r="F1" s="153"/>
      <c r="G1" s="153"/>
    </row>
    <row r="2" spans="1:7">
      <c r="A2" s="15" t="s">
        <v>475</v>
      </c>
      <c r="B2" s="63"/>
      <c r="C2" s="63"/>
      <c r="D2" s="63"/>
      <c r="E2" s="13"/>
      <c r="F2" s="13"/>
      <c r="G2" s="29" t="s">
        <v>18</v>
      </c>
    </row>
    <row r="3" spans="1:7">
      <c r="A3" s="190" t="s">
        <v>263</v>
      </c>
      <c r="B3" s="190"/>
      <c r="C3" s="190"/>
      <c r="D3" s="190"/>
      <c r="E3" s="172" t="s">
        <v>264</v>
      </c>
      <c r="F3" s="173"/>
      <c r="G3" s="174"/>
    </row>
    <row r="4" spans="1:7">
      <c r="A4" s="64" t="s">
        <v>136</v>
      </c>
      <c r="B4" s="64" t="s">
        <v>137</v>
      </c>
      <c r="C4" s="64" t="s">
        <v>138</v>
      </c>
      <c r="D4" s="64" t="s">
        <v>265</v>
      </c>
      <c r="E4" s="18" t="s">
        <v>130</v>
      </c>
      <c r="F4" s="18" t="s">
        <v>124</v>
      </c>
      <c r="G4" s="18" t="s">
        <v>125</v>
      </c>
    </row>
    <row r="5" spans="1:7">
      <c r="A5" s="64" t="s">
        <v>146</v>
      </c>
      <c r="B5" s="64" t="s">
        <v>147</v>
      </c>
      <c r="C5" s="64" t="s">
        <v>148</v>
      </c>
      <c r="D5" s="64" t="s">
        <v>149</v>
      </c>
      <c r="E5" s="64" t="s">
        <v>150</v>
      </c>
      <c r="F5" s="64" t="s">
        <v>151</v>
      </c>
      <c r="G5" s="64" t="s">
        <v>152</v>
      </c>
    </row>
    <row r="6" spans="1:7">
      <c r="A6" s="70"/>
      <c r="B6" s="70"/>
      <c r="C6" s="70"/>
      <c r="D6" s="73" t="s">
        <v>266</v>
      </c>
      <c r="E6" s="68"/>
      <c r="F6" s="68"/>
      <c r="G6" s="68"/>
    </row>
    <row r="7" spans="1:7">
      <c r="A7" s="70"/>
      <c r="B7" s="70"/>
      <c r="C7" s="70"/>
      <c r="D7" s="70"/>
      <c r="E7" s="68"/>
      <c r="F7" s="68"/>
      <c r="G7" s="68"/>
    </row>
    <row r="8" spans="1:7" ht="12" customHeight="1">
      <c r="A8" s="70"/>
      <c r="B8" s="70"/>
      <c r="C8" s="70"/>
      <c r="D8" s="70"/>
      <c r="E8" s="68"/>
      <c r="F8" s="68"/>
      <c r="G8" s="68"/>
    </row>
    <row r="9" spans="1:7">
      <c r="A9" s="70"/>
      <c r="B9" s="70"/>
      <c r="C9" s="70"/>
      <c r="D9" s="70"/>
      <c r="E9" s="68"/>
      <c r="F9" s="68"/>
      <c r="G9" s="68"/>
    </row>
    <row r="10" spans="1:7">
      <c r="A10" s="70"/>
      <c r="B10" s="70"/>
      <c r="C10" s="70"/>
      <c r="D10" s="70"/>
      <c r="E10" s="68"/>
      <c r="F10" s="68"/>
      <c r="G10" s="68"/>
    </row>
    <row r="11" spans="1:7">
      <c r="A11" s="70"/>
      <c r="B11" s="70"/>
      <c r="C11" s="70"/>
      <c r="D11" s="70"/>
      <c r="E11" s="68"/>
      <c r="F11" s="68"/>
      <c r="G11" s="68"/>
    </row>
    <row r="12" spans="1:7">
      <c r="A12" s="70"/>
      <c r="B12" s="70"/>
      <c r="C12" s="70"/>
      <c r="D12" s="70"/>
      <c r="E12" s="68"/>
      <c r="F12" s="68"/>
      <c r="G12" s="68"/>
    </row>
    <row r="13" spans="1:7">
      <c r="A13" s="70"/>
      <c r="B13" s="70"/>
      <c r="C13" s="70"/>
      <c r="D13" s="70"/>
      <c r="E13" s="68"/>
      <c r="F13" s="68"/>
      <c r="G13" s="68"/>
    </row>
    <row r="14" spans="1:7">
      <c r="A14" s="70"/>
      <c r="B14" s="70"/>
      <c r="C14" s="70"/>
      <c r="D14" s="70"/>
      <c r="E14" s="68"/>
      <c r="F14" s="68"/>
      <c r="G14" s="68"/>
    </row>
    <row r="15" spans="1:7">
      <c r="A15" s="70"/>
      <c r="B15" s="70"/>
      <c r="C15" s="70"/>
      <c r="D15" s="70"/>
      <c r="E15" s="68"/>
      <c r="F15" s="68"/>
      <c r="G15" s="68"/>
    </row>
    <row r="16" spans="1:7">
      <c r="A16" s="70"/>
      <c r="B16" s="70"/>
      <c r="C16" s="70"/>
      <c r="D16" s="70"/>
      <c r="E16" s="68"/>
      <c r="F16" s="68"/>
      <c r="G16" s="68"/>
    </row>
    <row r="17" spans="1:7">
      <c r="A17" s="70"/>
      <c r="B17" s="70"/>
      <c r="C17" s="70"/>
      <c r="D17" s="70"/>
      <c r="E17" s="68"/>
      <c r="F17" s="68"/>
      <c r="G17" s="68"/>
    </row>
    <row r="18" spans="1:7">
      <c r="A18" s="70"/>
      <c r="B18" s="70"/>
      <c r="C18" s="70"/>
      <c r="D18" s="70"/>
      <c r="E18" s="68"/>
      <c r="F18" s="68"/>
      <c r="G18" s="68"/>
    </row>
    <row r="19" spans="1:7">
      <c r="A19" s="70"/>
      <c r="B19" s="70"/>
      <c r="C19" s="70"/>
      <c r="D19" s="70"/>
      <c r="E19" s="68"/>
      <c r="F19" s="68"/>
      <c r="G19" s="68"/>
    </row>
    <row r="20" spans="1:7">
      <c r="A20" s="70"/>
      <c r="B20" s="70"/>
      <c r="C20" s="70"/>
      <c r="D20" s="70"/>
      <c r="E20" s="68"/>
      <c r="F20" s="68"/>
      <c r="G20" s="68"/>
    </row>
    <row r="21" spans="1:7">
      <c r="A21" s="70"/>
      <c r="B21" s="70"/>
      <c r="C21" s="70"/>
      <c r="D21" s="70"/>
      <c r="E21" s="68"/>
      <c r="F21" s="68"/>
      <c r="G21" s="68"/>
    </row>
    <row r="22" spans="1:7">
      <c r="A22" s="70"/>
      <c r="B22" s="70"/>
      <c r="C22" s="70"/>
      <c r="D22" s="70"/>
      <c r="E22" s="68"/>
      <c r="F22" s="68"/>
      <c r="G22" s="68"/>
    </row>
    <row r="23" spans="1:7">
      <c r="A23" s="70"/>
      <c r="B23" s="70"/>
      <c r="C23" s="70"/>
      <c r="D23" s="70"/>
      <c r="E23" s="68"/>
      <c r="F23" s="68"/>
      <c r="G23" s="68"/>
    </row>
    <row r="24" spans="1:7">
      <c r="A24" s="70"/>
      <c r="B24" s="70"/>
      <c r="C24" s="70"/>
      <c r="D24" s="70"/>
      <c r="E24" s="68"/>
      <c r="F24" s="68"/>
      <c r="G24" s="68"/>
    </row>
    <row r="25" spans="1:7">
      <c r="A25" s="70"/>
      <c r="B25" s="70"/>
      <c r="C25" s="70"/>
      <c r="D25" s="70"/>
      <c r="E25" s="68"/>
      <c r="F25" s="68"/>
      <c r="G25" s="68"/>
    </row>
    <row r="26" spans="1:7">
      <c r="A26" s="70"/>
      <c r="B26" s="70"/>
      <c r="C26" s="70"/>
      <c r="D26" s="70"/>
      <c r="E26" s="68"/>
      <c r="F26" s="68"/>
      <c r="G26" s="68"/>
    </row>
    <row r="27" spans="1:7">
      <c r="A27" s="70"/>
      <c r="B27" s="70"/>
      <c r="C27" s="70"/>
      <c r="D27" s="70"/>
      <c r="E27" s="68"/>
      <c r="F27" s="68"/>
      <c r="G27" s="68"/>
    </row>
    <row r="28" spans="1:7">
      <c r="A28" s="70"/>
      <c r="B28" s="70"/>
      <c r="C28" s="70"/>
      <c r="D28" s="70"/>
      <c r="E28" s="68"/>
      <c r="F28" s="68"/>
      <c r="G28" s="68"/>
    </row>
    <row r="29" spans="1:7">
      <c r="A29" s="70"/>
      <c r="B29" s="70"/>
      <c r="C29" s="70"/>
      <c r="D29" s="70"/>
      <c r="E29" s="68"/>
      <c r="F29" s="68"/>
      <c r="G29" s="68"/>
    </row>
    <row r="30" spans="1:7">
      <c r="A30" s="70"/>
      <c r="B30" s="70"/>
      <c r="C30" s="70"/>
      <c r="D30" s="70"/>
      <c r="E30" s="68"/>
      <c r="F30" s="68"/>
      <c r="G30" s="68"/>
    </row>
    <row r="31" spans="1:7">
      <c r="A31" s="70"/>
      <c r="B31" s="70"/>
      <c r="C31" s="70"/>
      <c r="D31" s="70"/>
      <c r="E31" s="68"/>
      <c r="F31" s="68"/>
      <c r="G31" s="68"/>
    </row>
    <row r="32" spans="1:7">
      <c r="A32" s="70"/>
      <c r="B32" s="70"/>
      <c r="C32" s="70"/>
      <c r="D32" s="70"/>
      <c r="E32" s="68"/>
      <c r="F32" s="68"/>
      <c r="G32" s="68"/>
    </row>
    <row r="33" spans="1:7">
      <c r="A33" s="70"/>
      <c r="B33" s="70"/>
      <c r="C33" s="70"/>
      <c r="D33" s="70"/>
      <c r="E33" s="68"/>
      <c r="F33" s="68"/>
      <c r="G33" s="68"/>
    </row>
    <row r="34" spans="1:7">
      <c r="A34" s="70"/>
      <c r="B34" s="70"/>
      <c r="C34" s="70"/>
      <c r="D34" s="70"/>
      <c r="E34" s="68"/>
      <c r="F34" s="68"/>
      <c r="G34" s="68"/>
    </row>
    <row r="35" spans="1:7">
      <c r="A35" s="70"/>
      <c r="B35" s="70"/>
      <c r="C35" s="70"/>
      <c r="D35" s="70"/>
      <c r="E35" s="68"/>
      <c r="F35" s="68"/>
      <c r="G35" s="68"/>
    </row>
    <row r="36" spans="1:7">
      <c r="A36" s="70"/>
      <c r="B36" s="70"/>
      <c r="C36" s="70"/>
      <c r="D36" s="70"/>
      <c r="E36" s="68"/>
      <c r="F36" s="68"/>
      <c r="G36" s="68"/>
    </row>
    <row r="37" spans="1:7">
      <c r="A37" s="70"/>
      <c r="B37" s="70"/>
      <c r="C37" s="70"/>
      <c r="D37" s="70"/>
      <c r="E37" s="68"/>
      <c r="F37" s="68"/>
      <c r="G37" s="68"/>
    </row>
    <row r="38" spans="1:7">
      <c r="A38" s="70"/>
      <c r="B38" s="70"/>
      <c r="C38" s="70"/>
      <c r="D38" s="70"/>
      <c r="E38" s="68"/>
      <c r="F38" s="68"/>
      <c r="G38" s="68"/>
    </row>
    <row r="39" spans="1:7">
      <c r="A39" s="70"/>
      <c r="B39" s="70"/>
      <c r="C39" s="70"/>
      <c r="D39" s="70"/>
      <c r="E39" s="68"/>
      <c r="F39" s="68"/>
      <c r="G39" s="68"/>
    </row>
    <row r="40" spans="1:7">
      <c r="A40" s="70"/>
      <c r="B40" s="70"/>
      <c r="C40" s="70"/>
      <c r="D40" s="70"/>
      <c r="E40" s="68"/>
      <c r="F40" s="68"/>
      <c r="G40" s="68"/>
    </row>
    <row r="41" spans="1:7">
      <c r="A41" s="70"/>
      <c r="B41" s="70"/>
      <c r="C41" s="70"/>
      <c r="D41" s="70"/>
      <c r="E41" s="68"/>
      <c r="F41" s="68"/>
      <c r="G41" s="68"/>
    </row>
    <row r="42" spans="1:7">
      <c r="A42" s="70"/>
      <c r="B42" s="70"/>
      <c r="C42" s="70"/>
      <c r="D42" s="70"/>
      <c r="E42" s="68"/>
      <c r="F42" s="68"/>
      <c r="G42" s="68"/>
    </row>
    <row r="43" spans="1:7">
      <c r="A43" s="70"/>
      <c r="B43" s="70"/>
      <c r="C43" s="70"/>
      <c r="D43" s="70"/>
      <c r="E43" s="68"/>
      <c r="F43" s="68"/>
      <c r="G43" s="68"/>
    </row>
    <row r="44" spans="1:7">
      <c r="A44" s="70"/>
      <c r="B44" s="70"/>
      <c r="C44" s="70"/>
      <c r="D44" s="70"/>
      <c r="E44" s="68"/>
      <c r="F44" s="68"/>
      <c r="G44" s="68"/>
    </row>
    <row r="45" spans="1:7">
      <c r="A45" s="70"/>
      <c r="B45" s="70"/>
      <c r="C45" s="70"/>
      <c r="D45" s="70"/>
      <c r="E45" s="68"/>
      <c r="F45" s="68"/>
      <c r="G45" s="68"/>
    </row>
  </sheetData>
  <mergeCells count="3">
    <mergeCell ref="A1:G1"/>
    <mergeCell ref="A3:D3"/>
    <mergeCell ref="E3:G3"/>
  </mergeCells>
  <phoneticPr fontId="28" type="noConversion"/>
  <pageMargins left="0.55416666666666703" right="0.55416666666666703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3"/>
  <sheetViews>
    <sheetView topLeftCell="A78" workbookViewId="0">
      <selection activeCell="D114" sqref="D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4" width="12.125" customWidth="1"/>
    <col min="5" max="5" width="12.375" customWidth="1"/>
    <col min="12" max="12" width="28.875" customWidth="1"/>
    <col min="14" max="14" width="9" customWidth="1"/>
  </cols>
  <sheetData>
    <row r="1" spans="1:18" ht="39.950000000000003" customHeight="1">
      <c r="A1" s="153" t="s">
        <v>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39.950000000000003" customHeight="1">
      <c r="A2" s="15" t="s">
        <v>477</v>
      </c>
      <c r="B2" s="63"/>
      <c r="C2" s="63"/>
      <c r="D2" s="13"/>
      <c r="E2" s="13"/>
      <c r="F2" s="13"/>
      <c r="G2" s="13"/>
      <c r="H2" s="13"/>
      <c r="I2" s="13"/>
      <c r="J2" s="63"/>
      <c r="K2" s="63"/>
      <c r="L2" s="63"/>
      <c r="M2" s="13"/>
      <c r="N2" s="13"/>
      <c r="O2" s="13"/>
      <c r="P2" s="13"/>
      <c r="Q2" s="13"/>
      <c r="R2" s="29" t="s">
        <v>18</v>
      </c>
    </row>
    <row r="3" spans="1:18" ht="20.100000000000001" customHeight="1">
      <c r="A3" s="172" t="s">
        <v>20</v>
      </c>
      <c r="B3" s="173"/>
      <c r="C3" s="173"/>
      <c r="D3" s="173"/>
      <c r="E3" s="173"/>
      <c r="F3" s="173"/>
      <c r="G3" s="173"/>
      <c r="H3" s="173"/>
      <c r="I3" s="174"/>
      <c r="J3" s="154" t="s">
        <v>20</v>
      </c>
      <c r="K3" s="154"/>
      <c r="L3" s="154"/>
      <c r="M3" s="154"/>
      <c r="N3" s="154"/>
      <c r="O3" s="154"/>
      <c r="P3" s="154"/>
      <c r="Q3" s="154"/>
      <c r="R3" s="154"/>
    </row>
    <row r="4" spans="1:18" ht="30" customHeight="1">
      <c r="A4" s="190" t="s">
        <v>267</v>
      </c>
      <c r="B4" s="190"/>
      <c r="C4" s="190"/>
      <c r="D4" s="172" t="s">
        <v>170</v>
      </c>
      <c r="E4" s="173"/>
      <c r="F4" s="174"/>
      <c r="G4" s="172" t="s">
        <v>268</v>
      </c>
      <c r="H4" s="173"/>
      <c r="I4" s="174"/>
      <c r="J4" s="190" t="s">
        <v>269</v>
      </c>
      <c r="K4" s="190"/>
      <c r="L4" s="190"/>
      <c r="M4" s="172" t="s">
        <v>170</v>
      </c>
      <c r="N4" s="173"/>
      <c r="O4" s="174"/>
      <c r="P4" s="172" t="s">
        <v>268</v>
      </c>
      <c r="Q4" s="173"/>
      <c r="R4" s="174"/>
    </row>
    <row r="5" spans="1:18">
      <c r="A5" s="64" t="s">
        <v>136</v>
      </c>
      <c r="B5" s="64" t="s">
        <v>137</v>
      </c>
      <c r="C5" s="64" t="s">
        <v>265</v>
      </c>
      <c r="D5" s="18" t="s">
        <v>134</v>
      </c>
      <c r="E5" s="18" t="s">
        <v>124</v>
      </c>
      <c r="F5" s="18" t="s">
        <v>125</v>
      </c>
      <c r="G5" s="18" t="s">
        <v>134</v>
      </c>
      <c r="H5" s="18" t="s">
        <v>124</v>
      </c>
      <c r="I5" s="18" t="s">
        <v>125</v>
      </c>
      <c r="J5" s="64" t="s">
        <v>136</v>
      </c>
      <c r="K5" s="64" t="s">
        <v>137</v>
      </c>
      <c r="L5" s="64" t="s">
        <v>265</v>
      </c>
      <c r="M5" s="18" t="s">
        <v>134</v>
      </c>
      <c r="N5" s="18" t="s">
        <v>124</v>
      </c>
      <c r="O5" s="18" t="s">
        <v>125</v>
      </c>
      <c r="P5" s="18" t="s">
        <v>134</v>
      </c>
      <c r="Q5" s="18" t="s">
        <v>124</v>
      </c>
      <c r="R5" s="18" t="s">
        <v>125</v>
      </c>
    </row>
    <row r="6" spans="1:18">
      <c r="A6" s="64" t="s">
        <v>146</v>
      </c>
      <c r="B6" s="64" t="s">
        <v>147</v>
      </c>
      <c r="C6" s="64" t="s">
        <v>148</v>
      </c>
      <c r="D6" s="64" t="s">
        <v>149</v>
      </c>
      <c r="E6" s="64" t="s">
        <v>150</v>
      </c>
      <c r="F6" s="64" t="s">
        <v>151</v>
      </c>
      <c r="G6" s="64" t="s">
        <v>152</v>
      </c>
      <c r="H6" s="64" t="s">
        <v>153</v>
      </c>
      <c r="I6" s="64" t="s">
        <v>154</v>
      </c>
      <c r="J6" s="64" t="s">
        <v>155</v>
      </c>
      <c r="K6" s="64" t="s">
        <v>156</v>
      </c>
      <c r="L6" s="64" t="s">
        <v>157</v>
      </c>
      <c r="M6" s="64" t="s">
        <v>158</v>
      </c>
      <c r="N6" s="64" t="s">
        <v>159</v>
      </c>
      <c r="O6" s="64" t="s">
        <v>160</v>
      </c>
      <c r="P6" s="64" t="s">
        <v>161</v>
      </c>
      <c r="Q6" s="64" t="s">
        <v>162</v>
      </c>
      <c r="R6" s="64" t="s">
        <v>163</v>
      </c>
    </row>
    <row r="7" spans="1:18">
      <c r="A7" s="65" t="s">
        <v>270</v>
      </c>
      <c r="B7" s="66" t="s">
        <v>271</v>
      </c>
      <c r="C7" s="67" t="s">
        <v>272</v>
      </c>
      <c r="D7" s="68">
        <f>E7+F7</f>
        <v>892.09</v>
      </c>
      <c r="E7" s="68">
        <f>E8+E10</f>
        <v>789.61</v>
      </c>
      <c r="F7" s="68">
        <v>102.48</v>
      </c>
      <c r="G7" s="68"/>
      <c r="H7" s="68"/>
      <c r="I7" s="68"/>
      <c r="J7" s="65" t="s">
        <v>273</v>
      </c>
      <c r="K7" s="65" t="s">
        <v>271</v>
      </c>
      <c r="L7" s="67" t="s">
        <v>131</v>
      </c>
      <c r="M7" s="68">
        <f>N7+O7</f>
        <v>892.09000000000015</v>
      </c>
      <c r="N7" s="68">
        <f>N8+N9+N10+N12+N18</f>
        <v>789.61000000000013</v>
      </c>
      <c r="O7" s="68">
        <v>102.48</v>
      </c>
      <c r="P7" s="68"/>
      <c r="Q7" s="68"/>
      <c r="R7" s="68"/>
    </row>
    <row r="8" spans="1:18">
      <c r="A8" s="66"/>
      <c r="B8" s="66" t="s">
        <v>184</v>
      </c>
      <c r="C8" s="69" t="s">
        <v>274</v>
      </c>
      <c r="D8" s="68">
        <f>E8+F8</f>
        <v>729.04</v>
      </c>
      <c r="E8" s="68">
        <v>729.04</v>
      </c>
      <c r="F8" s="68"/>
      <c r="G8" s="68"/>
      <c r="H8" s="68"/>
      <c r="I8" s="68"/>
      <c r="J8" s="66"/>
      <c r="K8" s="66" t="s">
        <v>184</v>
      </c>
      <c r="L8" s="69" t="s">
        <v>275</v>
      </c>
      <c r="M8" s="68">
        <f t="shared" ref="M8:M18" si="0">N8+O8</f>
        <v>220.45</v>
      </c>
      <c r="N8" s="68">
        <v>220.45</v>
      </c>
      <c r="O8" s="68"/>
      <c r="P8" s="68"/>
      <c r="Q8" s="68"/>
      <c r="R8" s="68"/>
    </row>
    <row r="9" spans="1:18">
      <c r="A9" s="66"/>
      <c r="B9" s="66" t="s">
        <v>186</v>
      </c>
      <c r="C9" s="69" t="s">
        <v>276</v>
      </c>
      <c r="D9" s="68">
        <f>E9+F9</f>
        <v>102.48</v>
      </c>
      <c r="E9" s="68"/>
      <c r="F9" s="68">
        <v>102.48</v>
      </c>
      <c r="G9" s="68"/>
      <c r="H9" s="68"/>
      <c r="I9" s="68"/>
      <c r="J9" s="66"/>
      <c r="K9" s="66" t="s">
        <v>186</v>
      </c>
      <c r="L9" s="69" t="s">
        <v>277</v>
      </c>
      <c r="M9" s="68">
        <f t="shared" si="0"/>
        <v>466.71</v>
      </c>
      <c r="N9" s="68">
        <v>466.71</v>
      </c>
      <c r="O9" s="68"/>
      <c r="P9" s="68"/>
      <c r="Q9" s="68"/>
      <c r="R9" s="68"/>
    </row>
    <row r="10" spans="1:18">
      <c r="A10" s="66"/>
      <c r="B10" s="66" t="s">
        <v>188</v>
      </c>
      <c r="C10" s="69" t="s">
        <v>278</v>
      </c>
      <c r="D10" s="68">
        <f>E10+F10</f>
        <v>60.57</v>
      </c>
      <c r="E10" s="68">
        <v>60.57</v>
      </c>
      <c r="F10" s="68"/>
      <c r="G10" s="68"/>
      <c r="H10" s="68"/>
      <c r="I10" s="68"/>
      <c r="J10" s="66"/>
      <c r="K10" s="66" t="s">
        <v>188</v>
      </c>
      <c r="L10" s="69" t="s">
        <v>279</v>
      </c>
      <c r="M10" s="68">
        <f t="shared" si="0"/>
        <v>18.690000000000001</v>
      </c>
      <c r="N10" s="68">
        <v>18.690000000000001</v>
      </c>
      <c r="O10" s="68"/>
      <c r="P10" s="68"/>
      <c r="Q10" s="68"/>
      <c r="R10" s="68"/>
    </row>
    <row r="11" spans="1:18">
      <c r="A11" s="66"/>
      <c r="B11" s="66" t="s">
        <v>208</v>
      </c>
      <c r="C11" s="69" t="s">
        <v>280</v>
      </c>
      <c r="D11" s="68"/>
      <c r="E11" s="68"/>
      <c r="F11" s="68"/>
      <c r="G11" s="68"/>
      <c r="H11" s="68"/>
      <c r="I11" s="68"/>
      <c r="J11" s="66"/>
      <c r="K11" s="66" t="s">
        <v>190</v>
      </c>
      <c r="L11" s="69" t="s">
        <v>281</v>
      </c>
      <c r="M11" s="68"/>
      <c r="N11" s="68"/>
      <c r="O11" s="68"/>
      <c r="P11" s="68"/>
      <c r="Q11" s="68"/>
      <c r="R11" s="68"/>
    </row>
    <row r="12" spans="1:18">
      <c r="A12" s="65" t="s">
        <v>282</v>
      </c>
      <c r="B12" s="65" t="s">
        <v>271</v>
      </c>
      <c r="C12" s="67" t="s">
        <v>283</v>
      </c>
      <c r="D12" s="68">
        <f>E12+F12</f>
        <v>434.67</v>
      </c>
      <c r="E12" s="68">
        <v>422.35</v>
      </c>
      <c r="F12" s="68">
        <f>F14+F21</f>
        <v>12.32</v>
      </c>
      <c r="G12" s="68"/>
      <c r="H12" s="68"/>
      <c r="I12" s="68"/>
      <c r="J12" s="66"/>
      <c r="K12" s="66" t="s">
        <v>192</v>
      </c>
      <c r="L12" s="69" t="s">
        <v>284</v>
      </c>
      <c r="M12" s="68">
        <f t="shared" si="0"/>
        <v>23.19</v>
      </c>
      <c r="N12" s="68">
        <v>23.19</v>
      </c>
      <c r="O12" s="68"/>
      <c r="P12" s="68"/>
      <c r="Q12" s="68"/>
      <c r="R12" s="68"/>
    </row>
    <row r="13" spans="1:18">
      <c r="A13" s="66"/>
      <c r="B13" s="66" t="s">
        <v>184</v>
      </c>
      <c r="C13" s="69" t="s">
        <v>285</v>
      </c>
      <c r="D13" s="68">
        <f>E13+F13</f>
        <v>293.56</v>
      </c>
      <c r="E13" s="68">
        <v>293.56</v>
      </c>
      <c r="F13" s="68"/>
      <c r="G13" s="68"/>
      <c r="H13" s="68">
        <f>Q1</f>
        <v>0</v>
      </c>
      <c r="I13" s="68"/>
      <c r="J13" s="66"/>
      <c r="K13" s="66" t="s">
        <v>194</v>
      </c>
      <c r="L13" s="69" t="s">
        <v>286</v>
      </c>
      <c r="M13" s="68">
        <f t="shared" si="0"/>
        <v>102.48</v>
      </c>
      <c r="N13" s="68"/>
      <c r="O13" s="68">
        <v>102.48</v>
      </c>
      <c r="P13" s="68"/>
      <c r="Q13" s="68"/>
      <c r="R13" s="68"/>
    </row>
    <row r="14" spans="1:18">
      <c r="A14" s="66"/>
      <c r="B14" s="66" t="s">
        <v>186</v>
      </c>
      <c r="C14" s="69" t="s">
        <v>287</v>
      </c>
      <c r="D14" s="68">
        <f>E14+F14</f>
        <v>18.689999999999998</v>
      </c>
      <c r="E14" s="68">
        <v>8.17</v>
      </c>
      <c r="F14" s="68">
        <v>10.52</v>
      </c>
      <c r="G14" s="68"/>
      <c r="H14" s="68"/>
      <c r="I14" s="68"/>
      <c r="J14" s="66"/>
      <c r="K14" s="66" t="s">
        <v>196</v>
      </c>
      <c r="L14" s="69" t="s">
        <v>288</v>
      </c>
      <c r="M14" s="68"/>
      <c r="N14" s="68"/>
      <c r="O14" s="68"/>
      <c r="P14" s="68"/>
      <c r="Q14" s="68"/>
      <c r="R14" s="68"/>
    </row>
    <row r="15" spans="1:18">
      <c r="A15" s="66"/>
      <c r="B15" s="66" t="s">
        <v>188</v>
      </c>
      <c r="C15" s="69" t="s">
        <v>289</v>
      </c>
      <c r="D15" s="68">
        <f>E15+F15</f>
        <v>12.91</v>
      </c>
      <c r="E15" s="68">
        <v>12.91</v>
      </c>
      <c r="F15" s="68"/>
      <c r="G15" s="68"/>
      <c r="H15" s="68"/>
      <c r="I15" s="68"/>
      <c r="J15" s="66"/>
      <c r="K15" s="66" t="s">
        <v>198</v>
      </c>
      <c r="L15" s="69" t="s">
        <v>290</v>
      </c>
      <c r="M15" s="68"/>
      <c r="N15" s="68"/>
      <c r="O15" s="68"/>
      <c r="P15" s="68"/>
      <c r="Q15" s="68"/>
      <c r="R15" s="68"/>
    </row>
    <row r="16" spans="1:18">
      <c r="A16" s="66"/>
      <c r="B16" s="66" t="s">
        <v>213</v>
      </c>
      <c r="C16" s="69" t="s">
        <v>291</v>
      </c>
      <c r="D16" s="68"/>
      <c r="E16" s="68"/>
      <c r="F16" s="68"/>
      <c r="G16" s="68"/>
      <c r="H16" s="68"/>
      <c r="I16" s="68"/>
      <c r="J16" s="66"/>
      <c r="K16" s="66" t="s">
        <v>200</v>
      </c>
      <c r="L16" s="69" t="s">
        <v>292</v>
      </c>
      <c r="M16" s="68"/>
      <c r="N16" s="68"/>
      <c r="O16" s="68"/>
      <c r="P16" s="68"/>
      <c r="Q16" s="68"/>
      <c r="R16" s="68"/>
    </row>
    <row r="17" spans="1:18">
      <c r="A17" s="66"/>
      <c r="B17" s="66" t="s">
        <v>215</v>
      </c>
      <c r="C17" s="69" t="s">
        <v>293</v>
      </c>
      <c r="D17" s="68">
        <f>E17+F17</f>
        <v>2.4300000000000002</v>
      </c>
      <c r="E17" s="68">
        <v>2.4300000000000002</v>
      </c>
      <c r="F17" s="68"/>
      <c r="G17" s="68"/>
      <c r="H17" s="68"/>
      <c r="I17" s="68"/>
      <c r="J17" s="66"/>
      <c r="K17" s="66" t="s">
        <v>202</v>
      </c>
      <c r="L17" s="69" t="s">
        <v>294</v>
      </c>
      <c r="M17" s="68"/>
      <c r="N17" s="68"/>
      <c r="O17" s="68"/>
      <c r="P17" s="68"/>
      <c r="Q17" s="68"/>
      <c r="R17" s="68"/>
    </row>
    <row r="18" spans="1:18">
      <c r="A18" s="66"/>
      <c r="B18" s="66" t="s">
        <v>190</v>
      </c>
      <c r="C18" s="69" t="s">
        <v>295</v>
      </c>
      <c r="D18" s="68">
        <f>E18+F18</f>
        <v>14.3</v>
      </c>
      <c r="E18" s="68">
        <v>14.3</v>
      </c>
      <c r="F18" s="68"/>
      <c r="G18" s="68"/>
      <c r="H18" s="68"/>
      <c r="I18" s="68"/>
      <c r="J18" s="66"/>
      <c r="K18" s="66" t="s">
        <v>204</v>
      </c>
      <c r="L18" s="69" t="s">
        <v>278</v>
      </c>
      <c r="M18" s="68">
        <f t="shared" si="0"/>
        <v>60.57</v>
      </c>
      <c r="N18" s="68">
        <v>60.57</v>
      </c>
      <c r="O18" s="68"/>
      <c r="P18" s="68"/>
      <c r="Q18" s="68"/>
      <c r="R18" s="68"/>
    </row>
    <row r="19" spans="1:18">
      <c r="A19" s="66"/>
      <c r="B19" s="66" t="s">
        <v>192</v>
      </c>
      <c r="C19" s="69" t="s">
        <v>296</v>
      </c>
      <c r="D19" s="68"/>
      <c r="E19" s="68"/>
      <c r="F19" s="68"/>
      <c r="G19" s="68"/>
      <c r="H19" s="68"/>
      <c r="I19" s="68"/>
      <c r="J19" s="66"/>
      <c r="K19" s="66" t="s">
        <v>206</v>
      </c>
      <c r="L19" s="69" t="s">
        <v>297</v>
      </c>
      <c r="M19" s="68"/>
      <c r="N19" s="68"/>
      <c r="O19" s="68"/>
      <c r="P19" s="68"/>
      <c r="Q19" s="68"/>
      <c r="R19" s="68"/>
    </row>
    <row r="20" spans="1:18">
      <c r="A20" s="66"/>
      <c r="B20" s="66" t="s">
        <v>194</v>
      </c>
      <c r="C20" s="69" t="s">
        <v>298</v>
      </c>
      <c r="D20" s="68">
        <f>E20+F20</f>
        <v>8.93</v>
      </c>
      <c r="E20" s="68">
        <v>8.93</v>
      </c>
      <c r="F20" s="68"/>
      <c r="G20" s="68"/>
      <c r="H20" s="68"/>
      <c r="I20" s="68"/>
      <c r="J20" s="66"/>
      <c r="K20" s="66" t="s">
        <v>208</v>
      </c>
      <c r="L20" s="69" t="s">
        <v>280</v>
      </c>
      <c r="M20" s="68"/>
      <c r="N20" s="68"/>
      <c r="O20" s="68"/>
      <c r="P20" s="68"/>
      <c r="Q20" s="68"/>
      <c r="R20" s="68"/>
    </row>
    <row r="21" spans="1:18">
      <c r="A21" s="66"/>
      <c r="B21" s="66" t="s">
        <v>196</v>
      </c>
      <c r="C21" s="69" t="s">
        <v>299</v>
      </c>
      <c r="D21" s="68">
        <f>E21+F21</f>
        <v>16.8</v>
      </c>
      <c r="E21" s="68">
        <v>15</v>
      </c>
      <c r="F21" s="68">
        <v>1.8</v>
      </c>
      <c r="G21" s="68"/>
      <c r="H21" s="68"/>
      <c r="I21" s="68"/>
      <c r="J21" s="65" t="s">
        <v>300</v>
      </c>
      <c r="K21" s="65" t="s">
        <v>271</v>
      </c>
      <c r="L21" s="67" t="s">
        <v>132</v>
      </c>
      <c r="M21" s="68">
        <f>N21+O21</f>
        <v>434.67</v>
      </c>
      <c r="N21" s="68">
        <v>422.35</v>
      </c>
      <c r="O21" s="68">
        <f>O33+O35</f>
        <v>12.32</v>
      </c>
      <c r="P21" s="68"/>
      <c r="Q21" s="68"/>
      <c r="R21" s="68"/>
    </row>
    <row r="22" spans="1:18">
      <c r="A22" s="66"/>
      <c r="B22" s="66" t="s">
        <v>208</v>
      </c>
      <c r="C22" s="69" t="s">
        <v>301</v>
      </c>
      <c r="D22" s="68"/>
      <c r="E22" s="68"/>
      <c r="F22" s="68"/>
      <c r="G22" s="68"/>
      <c r="H22" s="68"/>
      <c r="I22" s="68"/>
      <c r="J22" s="66"/>
      <c r="K22" s="66" t="s">
        <v>184</v>
      </c>
      <c r="L22" s="69" t="s">
        <v>302</v>
      </c>
      <c r="M22" s="68">
        <f t="shared" ref="M22:M46" si="1">N22+O22</f>
        <v>293.56</v>
      </c>
      <c r="N22" s="68">
        <v>293.56</v>
      </c>
      <c r="O22" s="68"/>
      <c r="P22" s="68"/>
      <c r="Q22" s="68"/>
      <c r="R22" s="68"/>
    </row>
    <row r="23" spans="1:18">
      <c r="A23" s="65" t="s">
        <v>303</v>
      </c>
      <c r="B23" s="65" t="s">
        <v>271</v>
      </c>
      <c r="C23" s="67" t="s">
        <v>304</v>
      </c>
      <c r="D23" s="68">
        <v>247</v>
      </c>
      <c r="E23" s="68"/>
      <c r="F23" s="68">
        <v>247</v>
      </c>
      <c r="G23" s="68"/>
      <c r="H23" s="68"/>
      <c r="I23" s="68"/>
      <c r="J23" s="66"/>
      <c r="K23" s="66" t="s">
        <v>186</v>
      </c>
      <c r="L23" s="69" t="s">
        <v>305</v>
      </c>
      <c r="M23" s="68">
        <f t="shared" si="1"/>
        <v>0.5</v>
      </c>
      <c r="N23" s="68">
        <v>0.5</v>
      </c>
      <c r="O23" s="68"/>
      <c r="P23" s="68"/>
      <c r="Q23" s="68"/>
      <c r="R23" s="68"/>
    </row>
    <row r="24" spans="1:18">
      <c r="A24" s="66"/>
      <c r="B24" s="66" t="s">
        <v>184</v>
      </c>
      <c r="C24" s="69" t="s">
        <v>306</v>
      </c>
      <c r="D24" s="68"/>
      <c r="E24" s="68"/>
      <c r="F24" s="68"/>
      <c r="G24" s="68"/>
      <c r="H24" s="68"/>
      <c r="I24" s="68"/>
      <c r="J24" s="66"/>
      <c r="K24" s="66" t="s">
        <v>188</v>
      </c>
      <c r="L24" s="69" t="s">
        <v>307</v>
      </c>
      <c r="M24" s="68"/>
      <c r="N24" s="68"/>
      <c r="O24" s="68"/>
      <c r="P24" s="68"/>
      <c r="Q24" s="68"/>
      <c r="R24" s="68"/>
    </row>
    <row r="25" spans="1:18">
      <c r="A25" s="66"/>
      <c r="B25" s="66" t="s">
        <v>186</v>
      </c>
      <c r="C25" s="69" t="s">
        <v>308</v>
      </c>
      <c r="D25" s="68">
        <v>247</v>
      </c>
      <c r="E25" s="68"/>
      <c r="F25" s="68">
        <v>247</v>
      </c>
      <c r="G25" s="68"/>
      <c r="H25" s="68"/>
      <c r="I25" s="68"/>
      <c r="J25" s="66"/>
      <c r="K25" s="66" t="s">
        <v>213</v>
      </c>
      <c r="L25" s="69" t="s">
        <v>309</v>
      </c>
      <c r="M25" s="68">
        <f t="shared" si="1"/>
        <v>0.1</v>
      </c>
      <c r="N25" s="68">
        <v>0.1</v>
      </c>
      <c r="O25" s="68"/>
      <c r="P25" s="68"/>
      <c r="Q25" s="68"/>
      <c r="R25" s="68"/>
    </row>
    <row r="26" spans="1:18">
      <c r="A26" s="66"/>
      <c r="B26" s="66" t="s">
        <v>188</v>
      </c>
      <c r="C26" s="69" t="s">
        <v>310</v>
      </c>
      <c r="D26" s="68"/>
      <c r="E26" s="68"/>
      <c r="F26" s="68"/>
      <c r="G26" s="68"/>
      <c r="H26" s="68"/>
      <c r="I26" s="68"/>
      <c r="J26" s="66"/>
      <c r="K26" s="66" t="s">
        <v>215</v>
      </c>
      <c r="L26" s="69" t="s">
        <v>311</v>
      </c>
      <c r="M26" s="68">
        <f t="shared" si="1"/>
        <v>4</v>
      </c>
      <c r="N26" s="68">
        <v>4</v>
      </c>
      <c r="O26" s="68"/>
      <c r="P26" s="68"/>
      <c r="Q26" s="68"/>
      <c r="R26" s="68"/>
    </row>
    <row r="27" spans="1:18">
      <c r="A27" s="66"/>
      <c r="B27" s="66" t="s">
        <v>215</v>
      </c>
      <c r="C27" s="69" t="s">
        <v>312</v>
      </c>
      <c r="D27" s="68"/>
      <c r="E27" s="68"/>
      <c r="F27" s="68"/>
      <c r="G27" s="68"/>
      <c r="H27" s="68"/>
      <c r="I27" s="68"/>
      <c r="J27" s="66"/>
      <c r="K27" s="66" t="s">
        <v>190</v>
      </c>
      <c r="L27" s="69" t="s">
        <v>313</v>
      </c>
      <c r="M27" s="68">
        <f t="shared" si="1"/>
        <v>4</v>
      </c>
      <c r="N27" s="68">
        <v>4</v>
      </c>
      <c r="O27" s="68"/>
      <c r="P27" s="68"/>
      <c r="Q27" s="68"/>
      <c r="R27" s="68"/>
    </row>
    <row r="28" spans="1:18">
      <c r="A28" s="66"/>
      <c r="B28" s="66" t="s">
        <v>190</v>
      </c>
      <c r="C28" s="69" t="s">
        <v>314</v>
      </c>
      <c r="D28" s="68"/>
      <c r="E28" s="68"/>
      <c r="F28" s="68"/>
      <c r="G28" s="68"/>
      <c r="H28" s="68"/>
      <c r="I28" s="68"/>
      <c r="J28" s="66"/>
      <c r="K28" s="66" t="s">
        <v>192</v>
      </c>
      <c r="L28" s="69" t="s">
        <v>315</v>
      </c>
      <c r="M28" s="68">
        <f t="shared" si="1"/>
        <v>2</v>
      </c>
      <c r="N28" s="68">
        <v>2</v>
      </c>
      <c r="O28" s="68"/>
      <c r="P28" s="68"/>
      <c r="Q28" s="68"/>
      <c r="R28" s="68"/>
    </row>
    <row r="29" spans="1:18">
      <c r="A29" s="66"/>
      <c r="B29" s="66" t="s">
        <v>192</v>
      </c>
      <c r="C29" s="69" t="s">
        <v>316</v>
      </c>
      <c r="D29" s="68"/>
      <c r="E29" s="68"/>
      <c r="F29" s="68"/>
      <c r="G29" s="68"/>
      <c r="H29" s="68"/>
      <c r="I29" s="68"/>
      <c r="J29" s="66"/>
      <c r="K29" s="66" t="s">
        <v>194</v>
      </c>
      <c r="L29" s="69" t="s">
        <v>317</v>
      </c>
      <c r="M29" s="68"/>
      <c r="N29" s="68"/>
      <c r="O29" s="68"/>
      <c r="P29" s="68"/>
      <c r="Q29" s="68"/>
      <c r="R29" s="68"/>
    </row>
    <row r="30" spans="1:18">
      <c r="A30" s="66"/>
      <c r="B30" s="66" t="s">
        <v>208</v>
      </c>
      <c r="C30" s="69" t="s">
        <v>318</v>
      </c>
      <c r="E30" s="68"/>
      <c r="G30" s="68"/>
      <c r="H30" s="68"/>
      <c r="I30" s="68"/>
      <c r="J30" s="66"/>
      <c r="K30" s="66" t="s">
        <v>196</v>
      </c>
      <c r="L30" s="69" t="s">
        <v>319</v>
      </c>
      <c r="M30" s="68"/>
      <c r="N30" s="68"/>
      <c r="O30" s="68"/>
      <c r="P30" s="68"/>
      <c r="Q30" s="68"/>
      <c r="R30" s="68"/>
    </row>
    <row r="31" spans="1:18">
      <c r="A31" s="65" t="s">
        <v>320</v>
      </c>
      <c r="B31" s="65" t="s">
        <v>271</v>
      </c>
      <c r="C31" s="67" t="s">
        <v>321</v>
      </c>
      <c r="D31" s="68">
        <v>450.77</v>
      </c>
      <c r="E31" s="68"/>
      <c r="F31" s="68">
        <v>450.77</v>
      </c>
      <c r="G31" s="68"/>
      <c r="H31" s="68"/>
      <c r="I31" s="68"/>
      <c r="J31" s="66"/>
      <c r="K31" s="66" t="s">
        <v>200</v>
      </c>
      <c r="L31" s="69" t="s">
        <v>322</v>
      </c>
      <c r="M31" s="68">
        <f t="shared" si="1"/>
        <v>9</v>
      </c>
      <c r="N31" s="68">
        <v>9</v>
      </c>
      <c r="O31" s="68"/>
      <c r="P31" s="68"/>
      <c r="Q31" s="68"/>
      <c r="R31" s="68"/>
    </row>
    <row r="32" spans="1:18">
      <c r="A32" s="66"/>
      <c r="B32" s="66" t="s">
        <v>184</v>
      </c>
      <c r="C32" s="69" t="s">
        <v>306</v>
      </c>
      <c r="D32" s="68"/>
      <c r="E32" s="68"/>
      <c r="F32" s="68"/>
      <c r="G32" s="68"/>
      <c r="H32" s="68"/>
      <c r="I32" s="68"/>
      <c r="J32" s="66"/>
      <c r="K32" s="66" t="s">
        <v>202</v>
      </c>
      <c r="L32" s="69" t="s">
        <v>296</v>
      </c>
      <c r="M32" s="68"/>
      <c r="N32" s="68"/>
      <c r="O32" s="68"/>
      <c r="P32" s="68"/>
      <c r="Q32" s="68"/>
      <c r="R32" s="68"/>
    </row>
    <row r="33" spans="1:18">
      <c r="A33" s="66"/>
      <c r="B33" s="66" t="s">
        <v>186</v>
      </c>
      <c r="C33" s="69" t="s">
        <v>308</v>
      </c>
      <c r="D33" s="68"/>
      <c r="E33" s="68"/>
      <c r="F33" s="68"/>
      <c r="G33" s="68"/>
      <c r="H33" s="68"/>
      <c r="I33" s="68"/>
      <c r="J33" s="66"/>
      <c r="K33" s="66" t="s">
        <v>204</v>
      </c>
      <c r="L33" s="69" t="s">
        <v>299</v>
      </c>
      <c r="M33" s="68">
        <f t="shared" si="1"/>
        <v>16.8</v>
      </c>
      <c r="N33" s="68">
        <v>15</v>
      </c>
      <c r="O33" s="68">
        <v>1.8</v>
      </c>
      <c r="P33" s="68"/>
      <c r="Q33" s="68"/>
      <c r="R33" s="68"/>
    </row>
    <row r="34" spans="1:18">
      <c r="A34" s="66"/>
      <c r="B34" s="66" t="s">
        <v>188</v>
      </c>
      <c r="C34" s="69" t="s">
        <v>310</v>
      </c>
      <c r="D34" s="68"/>
      <c r="E34" s="68"/>
      <c r="F34" s="68"/>
      <c r="G34" s="68"/>
      <c r="H34" s="68"/>
      <c r="I34" s="68"/>
      <c r="J34" s="66"/>
      <c r="K34" s="66" t="s">
        <v>206</v>
      </c>
      <c r="L34" s="69" t="s">
        <v>323</v>
      </c>
      <c r="M34" s="68">
        <f t="shared" si="1"/>
        <v>2.79</v>
      </c>
      <c r="N34" s="68">
        <v>2.79</v>
      </c>
      <c r="O34" s="68"/>
      <c r="P34" s="68"/>
      <c r="Q34" s="68"/>
      <c r="R34" s="68"/>
    </row>
    <row r="35" spans="1:18">
      <c r="A35" s="66"/>
      <c r="B35" s="66" t="s">
        <v>213</v>
      </c>
      <c r="C35" s="69" t="s">
        <v>314</v>
      </c>
      <c r="D35" s="68"/>
      <c r="E35" s="68"/>
      <c r="F35" s="68"/>
      <c r="G35" s="68"/>
      <c r="H35" s="68"/>
      <c r="I35" s="68"/>
      <c r="J35" s="66"/>
      <c r="K35" s="66" t="s">
        <v>225</v>
      </c>
      <c r="L35" s="69" t="s">
        <v>287</v>
      </c>
      <c r="M35" s="68">
        <f t="shared" si="1"/>
        <v>18.689999999999998</v>
      </c>
      <c r="N35" s="68">
        <v>8.17</v>
      </c>
      <c r="O35" s="68">
        <v>10.52</v>
      </c>
      <c r="P35" s="68"/>
      <c r="Q35" s="68"/>
      <c r="R35" s="68"/>
    </row>
    <row r="36" spans="1:18">
      <c r="A36" s="66"/>
      <c r="B36" s="66" t="s">
        <v>215</v>
      </c>
      <c r="C36" s="69" t="s">
        <v>316</v>
      </c>
      <c r="D36" s="68"/>
      <c r="E36" s="68"/>
      <c r="F36" s="68"/>
      <c r="G36" s="68"/>
      <c r="H36" s="68"/>
      <c r="I36" s="68"/>
      <c r="J36" s="66"/>
      <c r="K36" s="66" t="s">
        <v>227</v>
      </c>
      <c r="L36" s="69" t="s">
        <v>289</v>
      </c>
      <c r="M36" s="68">
        <f t="shared" si="1"/>
        <v>13.91</v>
      </c>
      <c r="N36" s="68">
        <v>13.91</v>
      </c>
      <c r="O36" s="68"/>
      <c r="P36" s="68"/>
      <c r="Q36" s="68"/>
      <c r="R36" s="68"/>
    </row>
    <row r="37" spans="1:18">
      <c r="A37" s="66"/>
      <c r="B37" s="66" t="s">
        <v>208</v>
      </c>
      <c r="C37" s="69" t="s">
        <v>318</v>
      </c>
      <c r="D37" s="68">
        <v>450.77</v>
      </c>
      <c r="E37" s="68"/>
      <c r="F37" s="68">
        <v>450.77</v>
      </c>
      <c r="G37" s="68"/>
      <c r="H37" s="68"/>
      <c r="I37" s="68"/>
      <c r="J37" s="66"/>
      <c r="K37" s="66" t="s">
        <v>229</v>
      </c>
      <c r="L37" s="69" t="s">
        <v>295</v>
      </c>
      <c r="M37" s="68">
        <f t="shared" si="1"/>
        <v>14.3</v>
      </c>
      <c r="N37" s="68">
        <v>14.3</v>
      </c>
      <c r="O37" s="68"/>
      <c r="P37" s="68"/>
      <c r="Q37" s="68"/>
      <c r="R37" s="68"/>
    </row>
    <row r="38" spans="1:18">
      <c r="A38" s="65" t="s">
        <v>324</v>
      </c>
      <c r="B38" s="65" t="s">
        <v>271</v>
      </c>
      <c r="C38" s="67" t="s">
        <v>325</v>
      </c>
      <c r="D38" s="68"/>
      <c r="E38" s="68"/>
      <c r="F38" s="68"/>
      <c r="G38" s="68"/>
      <c r="H38" s="68"/>
      <c r="I38" s="68"/>
      <c r="J38" s="66"/>
      <c r="K38" s="66" t="s">
        <v>231</v>
      </c>
      <c r="L38" s="69" t="s">
        <v>326</v>
      </c>
      <c r="M38" s="68"/>
      <c r="N38" s="68"/>
      <c r="O38" s="68"/>
      <c r="P38" s="68"/>
      <c r="Q38" s="68"/>
      <c r="R38" s="68"/>
    </row>
    <row r="39" spans="1:18">
      <c r="A39" s="66"/>
      <c r="B39" s="66" t="s">
        <v>184</v>
      </c>
      <c r="C39" s="69" t="s">
        <v>131</v>
      </c>
      <c r="D39" s="68"/>
      <c r="E39" s="68"/>
      <c r="F39" s="68"/>
      <c r="G39" s="68"/>
      <c r="H39" s="68"/>
      <c r="I39" s="68"/>
      <c r="J39" s="66"/>
      <c r="K39" s="66" t="s">
        <v>233</v>
      </c>
      <c r="L39" s="69" t="s">
        <v>327</v>
      </c>
      <c r="M39" s="68"/>
      <c r="N39" s="68"/>
      <c r="O39" s="68"/>
      <c r="P39" s="68"/>
      <c r="Q39" s="68"/>
      <c r="R39" s="68"/>
    </row>
    <row r="40" spans="1:18">
      <c r="A40" s="66"/>
      <c r="B40" s="66" t="s">
        <v>186</v>
      </c>
      <c r="C40" s="69" t="s">
        <v>132</v>
      </c>
      <c r="D40" s="68"/>
      <c r="E40" s="68"/>
      <c r="F40" s="68"/>
      <c r="G40" s="68"/>
      <c r="H40" s="68"/>
      <c r="I40" s="68"/>
      <c r="J40" s="66"/>
      <c r="K40" s="66" t="s">
        <v>235</v>
      </c>
      <c r="L40" s="69" t="s">
        <v>328</v>
      </c>
      <c r="M40" s="68"/>
      <c r="N40" s="68"/>
      <c r="O40" s="68"/>
      <c r="P40" s="68"/>
      <c r="Q40" s="68"/>
      <c r="R40" s="68"/>
    </row>
    <row r="41" spans="1:18">
      <c r="A41" s="66"/>
      <c r="B41" s="66" t="s">
        <v>208</v>
      </c>
      <c r="C41" s="69" t="s">
        <v>329</v>
      </c>
      <c r="D41" s="68"/>
      <c r="E41" s="68"/>
      <c r="F41" s="68"/>
      <c r="G41" s="68"/>
      <c r="H41" s="68"/>
      <c r="I41" s="68"/>
      <c r="J41" s="66"/>
      <c r="K41" s="66" t="s">
        <v>237</v>
      </c>
      <c r="L41" s="69" t="s">
        <v>330</v>
      </c>
      <c r="M41" s="68">
        <f t="shared" si="1"/>
        <v>2.4300000000000002</v>
      </c>
      <c r="N41" s="68">
        <v>2.4300000000000002</v>
      </c>
      <c r="O41" s="68"/>
      <c r="P41" s="68"/>
      <c r="Q41" s="68"/>
      <c r="R41" s="68"/>
    </row>
    <row r="42" spans="1:18">
      <c r="A42" s="65" t="s">
        <v>331</v>
      </c>
      <c r="B42" s="65" t="s">
        <v>271</v>
      </c>
      <c r="C42" s="67" t="s">
        <v>332</v>
      </c>
      <c r="D42" s="68"/>
      <c r="E42" s="68"/>
      <c r="F42" s="68"/>
      <c r="G42" s="68"/>
      <c r="H42" s="68"/>
      <c r="I42" s="68"/>
      <c r="J42" s="66"/>
      <c r="K42" s="66" t="s">
        <v>239</v>
      </c>
      <c r="L42" s="69" t="s">
        <v>293</v>
      </c>
      <c r="M42" s="68"/>
      <c r="N42" s="68"/>
      <c r="O42" s="68"/>
      <c r="P42" s="68"/>
      <c r="Q42" s="68"/>
      <c r="R42" s="68"/>
    </row>
    <row r="43" spans="1:18">
      <c r="A43" s="66"/>
      <c r="B43" s="66" t="s">
        <v>184</v>
      </c>
      <c r="C43" s="69" t="s">
        <v>333</v>
      </c>
      <c r="D43" s="68"/>
      <c r="E43" s="68"/>
      <c r="F43" s="68"/>
      <c r="G43" s="68"/>
      <c r="H43" s="68"/>
      <c r="I43" s="68"/>
      <c r="J43" s="66"/>
      <c r="K43" s="66" t="s">
        <v>241</v>
      </c>
      <c r="L43" s="69" t="s">
        <v>334</v>
      </c>
      <c r="M43" s="68">
        <f t="shared" si="1"/>
        <v>9.5500000000000007</v>
      </c>
      <c r="N43" s="68">
        <v>9.5500000000000007</v>
      </c>
      <c r="O43" s="68"/>
      <c r="P43" s="68"/>
      <c r="Q43" s="68"/>
      <c r="R43" s="68"/>
    </row>
    <row r="44" spans="1:18">
      <c r="A44" s="66"/>
      <c r="B44" s="66" t="s">
        <v>186</v>
      </c>
      <c r="C44" s="69" t="s">
        <v>335</v>
      </c>
      <c r="D44" s="68"/>
      <c r="E44" s="68"/>
      <c r="F44" s="68"/>
      <c r="G44" s="68"/>
      <c r="H44" s="68"/>
      <c r="I44" s="68"/>
      <c r="J44" s="66"/>
      <c r="K44" s="66" t="s">
        <v>243</v>
      </c>
      <c r="L44" s="69" t="s">
        <v>336</v>
      </c>
      <c r="M44" s="68"/>
      <c r="N44" s="68"/>
      <c r="O44" s="68"/>
      <c r="P44" s="68"/>
      <c r="Q44" s="68"/>
      <c r="R44" s="68"/>
    </row>
    <row r="45" spans="1:18">
      <c r="A45" s="65" t="s">
        <v>337</v>
      </c>
      <c r="B45" s="65" t="s">
        <v>271</v>
      </c>
      <c r="C45" s="67" t="s">
        <v>338</v>
      </c>
      <c r="D45" s="68"/>
      <c r="E45" s="68"/>
      <c r="F45" s="68"/>
      <c r="G45" s="68"/>
      <c r="H45" s="68"/>
      <c r="I45" s="68"/>
      <c r="J45" s="66"/>
      <c r="K45" s="66" t="s">
        <v>245</v>
      </c>
      <c r="L45" s="69" t="s">
        <v>298</v>
      </c>
      <c r="M45" s="68">
        <f t="shared" si="1"/>
        <v>8.93</v>
      </c>
      <c r="N45" s="68">
        <v>8.93</v>
      </c>
      <c r="O45" s="68"/>
      <c r="P45" s="68"/>
      <c r="Q45" s="68"/>
      <c r="R45" s="68"/>
    </row>
    <row r="46" spans="1:18">
      <c r="A46" s="66"/>
      <c r="B46" s="66" t="s">
        <v>184</v>
      </c>
      <c r="C46" s="69" t="s">
        <v>339</v>
      </c>
      <c r="D46" s="68"/>
      <c r="E46" s="68"/>
      <c r="F46" s="68"/>
      <c r="G46" s="68"/>
      <c r="H46" s="68"/>
      <c r="I46" s="68"/>
      <c r="J46" s="66"/>
      <c r="K46" s="66" t="s">
        <v>247</v>
      </c>
      <c r="L46" s="69" t="s">
        <v>340</v>
      </c>
      <c r="M46" s="68">
        <f t="shared" si="1"/>
        <v>34.11</v>
      </c>
      <c r="N46" s="68">
        <v>34.11</v>
      </c>
      <c r="O46" s="68"/>
      <c r="P46" s="68"/>
      <c r="Q46" s="68"/>
      <c r="R46" s="68"/>
    </row>
    <row r="47" spans="1:18">
      <c r="A47" s="66"/>
      <c r="B47" s="66" t="s">
        <v>186</v>
      </c>
      <c r="C47" s="69" t="s">
        <v>341</v>
      </c>
      <c r="D47" s="68"/>
      <c r="E47" s="68"/>
      <c r="F47" s="68"/>
      <c r="G47" s="68"/>
      <c r="H47" s="68"/>
      <c r="I47" s="68"/>
      <c r="J47" s="66"/>
      <c r="K47" s="66" t="s">
        <v>249</v>
      </c>
      <c r="L47" s="69" t="s">
        <v>342</v>
      </c>
      <c r="M47" s="68"/>
      <c r="N47" s="68"/>
      <c r="O47" s="68"/>
      <c r="P47" s="68"/>
      <c r="Q47" s="68"/>
      <c r="R47" s="68"/>
    </row>
    <row r="48" spans="1:18">
      <c r="A48" s="66"/>
      <c r="B48" s="66" t="s">
        <v>208</v>
      </c>
      <c r="C48" s="69" t="s">
        <v>343</v>
      </c>
      <c r="D48" s="68"/>
      <c r="E48" s="68"/>
      <c r="F48" s="68"/>
      <c r="G48" s="68"/>
      <c r="H48" s="68"/>
      <c r="I48" s="68"/>
      <c r="J48" s="66"/>
      <c r="K48" s="66" t="s">
        <v>208</v>
      </c>
      <c r="L48" s="69" t="s">
        <v>301</v>
      </c>
      <c r="M48" s="68"/>
      <c r="N48" s="68"/>
      <c r="O48" s="68"/>
      <c r="P48" s="68"/>
      <c r="Q48" s="68"/>
      <c r="R48" s="68"/>
    </row>
    <row r="49" spans="1:18">
      <c r="A49" s="65" t="s">
        <v>344</v>
      </c>
      <c r="B49" s="66" t="s">
        <v>271</v>
      </c>
      <c r="C49" s="67" t="s">
        <v>345</v>
      </c>
      <c r="D49" s="68"/>
      <c r="E49" s="68"/>
      <c r="F49" s="68"/>
      <c r="G49" s="68"/>
      <c r="H49" s="68"/>
      <c r="I49" s="68"/>
      <c r="J49" s="65" t="s">
        <v>346</v>
      </c>
      <c r="K49" s="65" t="s">
        <v>271</v>
      </c>
      <c r="L49" s="67" t="s">
        <v>133</v>
      </c>
      <c r="M49" s="68">
        <f>N49+O49</f>
        <v>305.41999999999996</v>
      </c>
      <c r="N49" s="68">
        <f>N51+N54</f>
        <v>234.38</v>
      </c>
      <c r="O49" s="68">
        <f>O54+O60</f>
        <v>71.039999999999992</v>
      </c>
      <c r="P49" s="68"/>
      <c r="Q49" s="68"/>
      <c r="R49" s="68"/>
    </row>
    <row r="50" spans="1:18">
      <c r="A50" s="66"/>
      <c r="B50" s="66" t="s">
        <v>184</v>
      </c>
      <c r="C50" s="69" t="s">
        <v>347</v>
      </c>
      <c r="D50" s="68"/>
      <c r="E50" s="68"/>
      <c r="F50" s="68"/>
      <c r="G50" s="68"/>
      <c r="H50" s="68"/>
      <c r="I50" s="68"/>
      <c r="J50" s="66"/>
      <c r="K50" s="66" t="s">
        <v>184</v>
      </c>
      <c r="L50" s="69" t="s">
        <v>348</v>
      </c>
      <c r="M50" s="68"/>
      <c r="N50" s="68"/>
      <c r="O50" s="68"/>
      <c r="P50" s="68"/>
      <c r="Q50" s="68"/>
      <c r="R50" s="68"/>
    </row>
    <row r="51" spans="1:18">
      <c r="A51" s="66"/>
      <c r="B51" s="66" t="s">
        <v>186</v>
      </c>
      <c r="C51" s="69" t="s">
        <v>349</v>
      </c>
      <c r="D51" s="68"/>
      <c r="E51" s="68"/>
      <c r="F51" s="68"/>
      <c r="G51" s="68"/>
      <c r="H51" s="68"/>
      <c r="I51" s="68"/>
      <c r="J51" s="66"/>
      <c r="K51" s="66" t="s">
        <v>186</v>
      </c>
      <c r="L51" s="69" t="s">
        <v>350</v>
      </c>
      <c r="M51" s="68">
        <f>N51+O51</f>
        <v>117.66</v>
      </c>
      <c r="N51" s="68">
        <v>117.66</v>
      </c>
      <c r="O51" s="68"/>
      <c r="P51" s="68"/>
      <c r="Q51" s="68"/>
      <c r="R51" s="68"/>
    </row>
    <row r="52" spans="1:18">
      <c r="A52" s="65" t="s">
        <v>351</v>
      </c>
      <c r="B52" s="65" t="s">
        <v>271</v>
      </c>
      <c r="C52" s="67" t="s">
        <v>133</v>
      </c>
      <c r="D52" s="68">
        <f>E52+F52</f>
        <v>305.41999999999996</v>
      </c>
      <c r="E52" s="68">
        <f>E53+E56</f>
        <v>234.38</v>
      </c>
      <c r="F52" s="68">
        <f>F53+F57</f>
        <v>71.039999999999992</v>
      </c>
      <c r="G52" s="68"/>
      <c r="H52" s="68"/>
      <c r="I52" s="68"/>
      <c r="J52" s="66"/>
      <c r="K52" s="66" t="s">
        <v>188</v>
      </c>
      <c r="L52" s="69" t="s">
        <v>352</v>
      </c>
      <c r="M52" s="68"/>
      <c r="N52" s="68"/>
      <c r="O52" s="68"/>
      <c r="P52" s="68"/>
      <c r="Q52" s="68"/>
      <c r="R52" s="68"/>
    </row>
    <row r="53" spans="1:18">
      <c r="A53" s="66"/>
      <c r="B53" s="66" t="s">
        <v>184</v>
      </c>
      <c r="C53" s="69" t="s">
        <v>353</v>
      </c>
      <c r="D53" s="68">
        <v>127.76</v>
      </c>
      <c r="E53" s="68">
        <v>116.72</v>
      </c>
      <c r="F53" s="68">
        <v>11.04</v>
      </c>
      <c r="G53" s="68"/>
      <c r="H53" s="68"/>
      <c r="I53" s="68"/>
      <c r="J53" s="66"/>
      <c r="K53" s="66" t="s">
        <v>213</v>
      </c>
      <c r="L53" s="69" t="s">
        <v>354</v>
      </c>
      <c r="M53" s="68"/>
      <c r="N53" s="68"/>
      <c r="O53" s="68"/>
      <c r="P53" s="68"/>
      <c r="Q53" s="68"/>
      <c r="R53" s="68"/>
    </row>
    <row r="54" spans="1:18">
      <c r="A54" s="66"/>
      <c r="B54" s="66" t="s">
        <v>186</v>
      </c>
      <c r="C54" s="69" t="s">
        <v>355</v>
      </c>
      <c r="D54" s="68"/>
      <c r="E54" s="68"/>
      <c r="F54" s="68"/>
      <c r="G54" s="68"/>
      <c r="H54" s="68"/>
      <c r="I54" s="68"/>
      <c r="J54" s="66"/>
      <c r="K54" s="66" t="s">
        <v>215</v>
      </c>
      <c r="L54" s="69" t="s">
        <v>356</v>
      </c>
      <c r="M54" s="68">
        <f>N54+O54</f>
        <v>127.75999999999999</v>
      </c>
      <c r="N54" s="68">
        <v>116.72</v>
      </c>
      <c r="O54" s="68">
        <v>11.04</v>
      </c>
      <c r="P54" s="68"/>
      <c r="Q54" s="68"/>
      <c r="R54" s="68"/>
    </row>
    <row r="55" spans="1:18">
      <c r="A55" s="66"/>
      <c r="B55" s="66" t="s">
        <v>188</v>
      </c>
      <c r="C55" s="69" t="s">
        <v>357</v>
      </c>
      <c r="D55" s="68"/>
      <c r="E55" s="68"/>
      <c r="F55" s="68"/>
      <c r="G55" s="68"/>
      <c r="H55" s="68"/>
      <c r="I55" s="68"/>
      <c r="J55" s="66"/>
      <c r="K55" s="66" t="s">
        <v>190</v>
      </c>
      <c r="L55" s="69" t="s">
        <v>358</v>
      </c>
      <c r="M55" s="68"/>
      <c r="N55" s="68"/>
      <c r="O55" s="68"/>
      <c r="P55" s="68"/>
      <c r="Q55" s="68"/>
      <c r="R55" s="68"/>
    </row>
    <row r="56" spans="1:18">
      <c r="A56" s="66"/>
      <c r="B56" s="66" t="s">
        <v>215</v>
      </c>
      <c r="C56" s="69" t="s">
        <v>359</v>
      </c>
      <c r="D56" s="68">
        <f>E56+F56</f>
        <v>117.66</v>
      </c>
      <c r="E56" s="68">
        <v>117.66</v>
      </c>
      <c r="F56" s="68"/>
      <c r="G56" s="68"/>
      <c r="H56" s="68"/>
      <c r="I56" s="68"/>
      <c r="J56" s="66"/>
      <c r="K56" s="66" t="s">
        <v>192</v>
      </c>
      <c r="L56" s="69" t="s">
        <v>360</v>
      </c>
      <c r="M56" s="68"/>
      <c r="N56" s="68"/>
      <c r="O56" s="68"/>
      <c r="P56" s="68"/>
      <c r="Q56" s="68"/>
      <c r="R56" s="68"/>
    </row>
    <row r="57" spans="1:18">
      <c r="A57" s="66"/>
      <c r="B57" s="66" t="s">
        <v>208</v>
      </c>
      <c r="C57" s="69" t="s">
        <v>361</v>
      </c>
      <c r="D57" s="68">
        <f>E57+F57</f>
        <v>60</v>
      </c>
      <c r="E57" s="68"/>
      <c r="F57" s="68">
        <v>60</v>
      </c>
      <c r="G57" s="68"/>
      <c r="H57" s="68"/>
      <c r="I57" s="68"/>
      <c r="J57" s="66"/>
      <c r="K57" s="66" t="s">
        <v>194</v>
      </c>
      <c r="L57" s="69" t="s">
        <v>355</v>
      </c>
      <c r="M57" s="68"/>
      <c r="N57" s="68"/>
      <c r="O57" s="68"/>
      <c r="P57" s="68"/>
      <c r="Q57" s="68"/>
      <c r="R57" s="68"/>
    </row>
    <row r="58" spans="1:18">
      <c r="A58" s="65" t="s">
        <v>362</v>
      </c>
      <c r="B58" s="65" t="s">
        <v>271</v>
      </c>
      <c r="C58" s="67" t="s">
        <v>363</v>
      </c>
      <c r="D58" s="68"/>
      <c r="E58" s="68"/>
      <c r="F58" s="68"/>
      <c r="G58" s="68"/>
      <c r="H58" s="68"/>
      <c r="I58" s="68"/>
      <c r="J58" s="66"/>
      <c r="K58" s="66" t="s">
        <v>196</v>
      </c>
      <c r="L58" s="69" t="s">
        <v>364</v>
      </c>
      <c r="M58" s="68"/>
      <c r="N58" s="68"/>
      <c r="O58" s="68"/>
      <c r="P58" s="68"/>
      <c r="Q58" s="68"/>
      <c r="R58" s="68"/>
    </row>
    <row r="59" spans="1:18">
      <c r="A59" s="66"/>
      <c r="B59" s="66" t="s">
        <v>186</v>
      </c>
      <c r="C59" s="69" t="s">
        <v>365</v>
      </c>
      <c r="D59" s="68"/>
      <c r="E59" s="68"/>
      <c r="F59" s="68"/>
      <c r="G59" s="68"/>
      <c r="H59" s="68"/>
      <c r="I59" s="68"/>
      <c r="J59" s="66"/>
      <c r="K59" s="66" t="s">
        <v>198</v>
      </c>
      <c r="L59" s="69" t="s">
        <v>357</v>
      </c>
      <c r="M59" s="68"/>
      <c r="N59" s="68"/>
      <c r="O59" s="68"/>
      <c r="P59" s="68"/>
      <c r="Q59" s="68"/>
      <c r="R59" s="68"/>
    </row>
    <row r="60" spans="1:18">
      <c r="A60" s="66"/>
      <c r="B60" s="66" t="s">
        <v>188</v>
      </c>
      <c r="C60" s="69" t="s">
        <v>366</v>
      </c>
      <c r="D60" s="68"/>
      <c r="E60" s="68"/>
      <c r="F60" s="68"/>
      <c r="G60" s="68"/>
      <c r="H60" s="68"/>
      <c r="I60" s="68"/>
      <c r="J60" s="66"/>
      <c r="K60" s="66" t="s">
        <v>208</v>
      </c>
      <c r="L60" s="69" t="s">
        <v>367</v>
      </c>
      <c r="M60" s="68">
        <f>N60+O60</f>
        <v>60</v>
      </c>
      <c r="N60" s="68"/>
      <c r="O60" s="68">
        <v>60</v>
      </c>
      <c r="P60" s="68"/>
      <c r="Q60" s="68"/>
      <c r="R60" s="68"/>
    </row>
    <row r="61" spans="1:18">
      <c r="A61" s="65" t="s">
        <v>368</v>
      </c>
      <c r="B61" s="65" t="s">
        <v>271</v>
      </c>
      <c r="C61" s="67" t="s">
        <v>369</v>
      </c>
      <c r="D61" s="68"/>
      <c r="E61" s="68"/>
      <c r="F61" s="68"/>
      <c r="G61" s="68"/>
      <c r="H61" s="68"/>
      <c r="I61" s="68"/>
      <c r="J61" s="65" t="s">
        <v>370</v>
      </c>
      <c r="K61" s="65" t="s">
        <v>271</v>
      </c>
      <c r="L61" s="67" t="s">
        <v>369</v>
      </c>
      <c r="M61" s="68"/>
      <c r="N61" s="68"/>
      <c r="O61" s="68"/>
      <c r="P61" s="68"/>
      <c r="Q61" s="68"/>
      <c r="R61" s="68"/>
    </row>
    <row r="62" spans="1:18">
      <c r="A62" s="66"/>
      <c r="B62" s="66" t="s">
        <v>184</v>
      </c>
      <c r="C62" s="69" t="s">
        <v>371</v>
      </c>
      <c r="D62" s="68"/>
      <c r="E62" s="68"/>
      <c r="F62" s="68"/>
      <c r="G62" s="68"/>
      <c r="H62" s="68"/>
      <c r="I62" s="68"/>
      <c r="J62" s="66"/>
      <c r="K62" s="66" t="s">
        <v>184</v>
      </c>
      <c r="L62" s="69" t="s">
        <v>371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186</v>
      </c>
      <c r="C63" s="69" t="s">
        <v>372</v>
      </c>
      <c r="D63" s="68"/>
      <c r="E63" s="68"/>
      <c r="F63" s="68"/>
      <c r="G63" s="68"/>
      <c r="H63" s="68"/>
      <c r="I63" s="68"/>
      <c r="J63" s="66"/>
      <c r="K63" s="66" t="s">
        <v>186</v>
      </c>
      <c r="L63" s="69" t="s">
        <v>372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188</v>
      </c>
      <c r="C64" s="69" t="s">
        <v>373</v>
      </c>
      <c r="D64" s="68"/>
      <c r="E64" s="68"/>
      <c r="F64" s="68"/>
      <c r="G64" s="68"/>
      <c r="H64" s="68"/>
      <c r="I64" s="68"/>
      <c r="J64" s="66"/>
      <c r="K64" s="66" t="s">
        <v>188</v>
      </c>
      <c r="L64" s="69" t="s">
        <v>373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213</v>
      </c>
      <c r="C65" s="69" t="s">
        <v>374</v>
      </c>
      <c r="D65" s="68"/>
      <c r="E65" s="68"/>
      <c r="F65" s="68"/>
      <c r="G65" s="68"/>
      <c r="H65" s="68"/>
      <c r="I65" s="68"/>
      <c r="J65" s="66"/>
      <c r="K65" s="66" t="s">
        <v>213</v>
      </c>
      <c r="L65" s="69" t="s">
        <v>374</v>
      </c>
      <c r="M65" s="68"/>
      <c r="N65" s="68"/>
      <c r="O65" s="68"/>
      <c r="P65" s="68"/>
      <c r="Q65" s="68"/>
      <c r="R65" s="68"/>
    </row>
    <row r="66" spans="1:18">
      <c r="A66" s="65" t="s">
        <v>375</v>
      </c>
      <c r="B66" s="65" t="s">
        <v>271</v>
      </c>
      <c r="C66" s="67" t="s">
        <v>376</v>
      </c>
      <c r="D66" s="68"/>
      <c r="E66" s="68"/>
      <c r="F66" s="68"/>
      <c r="G66" s="68"/>
      <c r="H66" s="68"/>
      <c r="I66" s="68"/>
      <c r="J66" s="65" t="s">
        <v>377</v>
      </c>
      <c r="K66" s="65" t="s">
        <v>271</v>
      </c>
      <c r="L66" s="67" t="s">
        <v>378</v>
      </c>
      <c r="M66" s="68">
        <v>247</v>
      </c>
      <c r="N66" s="68"/>
      <c r="O66" s="68">
        <v>247</v>
      </c>
      <c r="P66" s="68"/>
      <c r="Q66" s="68"/>
      <c r="R66" s="68"/>
    </row>
    <row r="67" spans="1:18">
      <c r="A67" s="66"/>
      <c r="B67" s="66" t="s">
        <v>184</v>
      </c>
      <c r="C67" s="69" t="s">
        <v>379</v>
      </c>
      <c r="D67" s="68"/>
      <c r="E67" s="68"/>
      <c r="F67" s="68"/>
      <c r="G67" s="68"/>
      <c r="H67" s="68"/>
      <c r="I67" s="68"/>
      <c r="J67" s="66"/>
      <c r="K67" s="66" t="s">
        <v>184</v>
      </c>
      <c r="L67" s="69" t="s">
        <v>380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186</v>
      </c>
      <c r="C68" s="69" t="s">
        <v>381</v>
      </c>
      <c r="D68" s="68"/>
      <c r="E68" s="68"/>
      <c r="F68" s="68"/>
      <c r="G68" s="68"/>
      <c r="H68" s="68"/>
      <c r="I68" s="68"/>
      <c r="J68" s="66"/>
      <c r="K68" s="66" t="s">
        <v>186</v>
      </c>
      <c r="L68" s="69" t="s">
        <v>382</v>
      </c>
      <c r="M68" s="68"/>
      <c r="N68" s="68"/>
      <c r="O68" s="68"/>
      <c r="P68" s="68"/>
      <c r="Q68" s="68"/>
      <c r="R68" s="68"/>
    </row>
    <row r="69" spans="1:18">
      <c r="A69" s="65" t="s">
        <v>383</v>
      </c>
      <c r="B69" s="65" t="s">
        <v>271</v>
      </c>
      <c r="C69" s="67" t="s">
        <v>384</v>
      </c>
      <c r="D69" s="68"/>
      <c r="E69" s="68"/>
      <c r="F69" s="68"/>
      <c r="G69" s="68"/>
      <c r="H69" s="68"/>
      <c r="I69" s="68"/>
      <c r="J69" s="66"/>
      <c r="K69" s="66" t="s">
        <v>188</v>
      </c>
      <c r="L69" s="69" t="s">
        <v>385</v>
      </c>
      <c r="M69" s="68"/>
      <c r="N69" s="68"/>
      <c r="O69" s="68"/>
      <c r="P69" s="68"/>
      <c r="Q69" s="68"/>
      <c r="R69" s="68"/>
    </row>
    <row r="70" spans="1:18">
      <c r="A70" s="66"/>
      <c r="B70" s="66" t="s">
        <v>184</v>
      </c>
      <c r="C70" s="69" t="s">
        <v>386</v>
      </c>
      <c r="D70" s="68"/>
      <c r="E70" s="68"/>
      <c r="F70" s="68"/>
      <c r="G70" s="68"/>
      <c r="H70" s="68"/>
      <c r="I70" s="68"/>
      <c r="J70" s="66"/>
      <c r="K70" s="66" t="s">
        <v>215</v>
      </c>
      <c r="L70" s="69" t="s">
        <v>308</v>
      </c>
      <c r="M70" s="68">
        <v>247</v>
      </c>
      <c r="N70" s="68"/>
      <c r="O70" s="68">
        <v>247</v>
      </c>
      <c r="P70" s="68"/>
      <c r="Q70" s="68"/>
      <c r="R70" s="68"/>
    </row>
    <row r="71" spans="1:18">
      <c r="A71" s="66"/>
      <c r="B71" s="66" t="s">
        <v>186</v>
      </c>
      <c r="C71" s="69" t="s">
        <v>387</v>
      </c>
      <c r="D71" s="68"/>
      <c r="E71" s="68"/>
      <c r="F71" s="68"/>
      <c r="G71" s="68"/>
      <c r="H71" s="68"/>
      <c r="I71" s="68"/>
      <c r="J71" s="66"/>
      <c r="K71" s="66" t="s">
        <v>190</v>
      </c>
      <c r="L71" s="69" t="s">
        <v>316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188</v>
      </c>
      <c r="C72" s="69" t="s">
        <v>388</v>
      </c>
      <c r="D72" s="68"/>
      <c r="E72" s="68"/>
      <c r="F72" s="68"/>
      <c r="G72" s="68"/>
      <c r="H72" s="68"/>
      <c r="I72" s="68"/>
      <c r="J72" s="66"/>
      <c r="K72" s="66" t="s">
        <v>192</v>
      </c>
      <c r="L72" s="69" t="s">
        <v>389</v>
      </c>
      <c r="M72" s="68"/>
      <c r="N72" s="68"/>
      <c r="O72" s="68"/>
      <c r="P72" s="68"/>
      <c r="Q72" s="68"/>
      <c r="R72" s="68"/>
    </row>
    <row r="73" spans="1:18">
      <c r="A73" s="66"/>
      <c r="B73" s="66" t="s">
        <v>213</v>
      </c>
      <c r="C73" s="69" t="s">
        <v>390</v>
      </c>
      <c r="D73" s="68"/>
      <c r="E73" s="68"/>
      <c r="F73" s="68"/>
      <c r="G73" s="68"/>
      <c r="H73" s="68"/>
      <c r="I73" s="68"/>
      <c r="J73" s="66"/>
      <c r="K73" s="66" t="s">
        <v>194</v>
      </c>
      <c r="L73" s="69" t="s">
        <v>391</v>
      </c>
      <c r="M73" s="68"/>
      <c r="N73" s="68"/>
      <c r="O73" s="68"/>
      <c r="P73" s="68"/>
      <c r="Q73" s="68"/>
      <c r="R73" s="68"/>
    </row>
    <row r="74" spans="1:18">
      <c r="A74" s="65" t="s">
        <v>392</v>
      </c>
      <c r="B74" s="65" t="s">
        <v>271</v>
      </c>
      <c r="C74" s="67" t="s">
        <v>393</v>
      </c>
      <c r="D74" s="68"/>
      <c r="E74" s="68"/>
      <c r="F74" s="68"/>
      <c r="G74" s="68"/>
      <c r="H74" s="68"/>
      <c r="I74" s="68"/>
      <c r="J74" s="66"/>
      <c r="K74" s="66" t="s">
        <v>204</v>
      </c>
      <c r="L74" s="69" t="s">
        <v>310</v>
      </c>
      <c r="M74" s="68"/>
      <c r="N74" s="68"/>
      <c r="O74" s="68"/>
      <c r="P74" s="68"/>
      <c r="Q74" s="68"/>
      <c r="R74" s="68"/>
    </row>
    <row r="75" spans="1:18">
      <c r="A75" s="66"/>
      <c r="B75" s="66" t="s">
        <v>184</v>
      </c>
      <c r="C75" s="69" t="s">
        <v>394</v>
      </c>
      <c r="D75" s="68"/>
      <c r="E75" s="68"/>
      <c r="F75" s="68"/>
      <c r="G75" s="68"/>
      <c r="H75" s="68"/>
      <c r="I75" s="68"/>
      <c r="J75" s="66"/>
      <c r="K75" s="66" t="s">
        <v>395</v>
      </c>
      <c r="L75" s="69" t="s">
        <v>396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186</v>
      </c>
      <c r="C76" s="69" t="s">
        <v>397</v>
      </c>
      <c r="D76" s="68"/>
      <c r="E76" s="68"/>
      <c r="F76" s="68"/>
      <c r="G76" s="68"/>
      <c r="H76" s="68"/>
      <c r="I76" s="68"/>
      <c r="J76" s="66"/>
      <c r="K76" s="66" t="s">
        <v>398</v>
      </c>
      <c r="L76" s="69" t="s">
        <v>399</v>
      </c>
      <c r="M76" s="68"/>
      <c r="N76" s="68"/>
      <c r="O76" s="68"/>
      <c r="P76" s="68"/>
      <c r="Q76" s="68"/>
      <c r="R76" s="68"/>
    </row>
    <row r="77" spans="1:18">
      <c r="A77" s="65" t="s">
        <v>400</v>
      </c>
      <c r="B77" s="65" t="s">
        <v>271</v>
      </c>
      <c r="C77" s="67" t="s">
        <v>401</v>
      </c>
      <c r="D77" s="68"/>
      <c r="E77" s="68"/>
      <c r="F77" s="68"/>
      <c r="G77" s="68"/>
      <c r="H77" s="68"/>
      <c r="I77" s="68"/>
      <c r="J77" s="66"/>
      <c r="K77" s="66" t="s">
        <v>402</v>
      </c>
      <c r="L77" s="69" t="s">
        <v>403</v>
      </c>
      <c r="M77" s="68"/>
      <c r="N77" s="68"/>
      <c r="O77" s="68"/>
      <c r="P77" s="68"/>
      <c r="Q77" s="68"/>
      <c r="R77" s="68"/>
    </row>
    <row r="78" spans="1:18">
      <c r="A78" s="66"/>
      <c r="B78" s="66" t="s">
        <v>190</v>
      </c>
      <c r="C78" s="69" t="s">
        <v>404</v>
      </c>
      <c r="D78" s="68"/>
      <c r="E78" s="68"/>
      <c r="F78" s="68"/>
      <c r="G78" s="68"/>
      <c r="H78" s="68"/>
      <c r="I78" s="68"/>
      <c r="J78" s="66"/>
      <c r="K78" s="66" t="s">
        <v>208</v>
      </c>
      <c r="L78" s="69" t="s">
        <v>405</v>
      </c>
      <c r="N78" s="68"/>
      <c r="P78" s="68"/>
      <c r="Q78" s="68"/>
      <c r="R78" s="68"/>
    </row>
    <row r="79" spans="1:18">
      <c r="A79" s="66"/>
      <c r="B79" s="66" t="s">
        <v>192</v>
      </c>
      <c r="C79" s="69" t="s">
        <v>406</v>
      </c>
      <c r="D79" s="68"/>
      <c r="E79" s="68"/>
      <c r="F79" s="68"/>
      <c r="G79" s="68"/>
      <c r="H79" s="68"/>
      <c r="I79" s="68"/>
      <c r="J79" s="65" t="s">
        <v>407</v>
      </c>
      <c r="K79" s="65" t="s">
        <v>271</v>
      </c>
      <c r="L79" s="67" t="s">
        <v>408</v>
      </c>
      <c r="M79" s="68">
        <v>450.77</v>
      </c>
      <c r="N79" s="68"/>
      <c r="O79" s="68">
        <v>450.77</v>
      </c>
      <c r="P79" s="68"/>
      <c r="Q79" s="68"/>
      <c r="R79" s="68"/>
    </row>
    <row r="80" spans="1:18">
      <c r="A80" s="66"/>
      <c r="B80" s="66" t="s">
        <v>194</v>
      </c>
      <c r="C80" s="69" t="s">
        <v>409</v>
      </c>
      <c r="D80" s="68"/>
      <c r="E80" s="68"/>
      <c r="F80" s="68"/>
      <c r="G80" s="68"/>
      <c r="H80" s="68"/>
      <c r="I80" s="68"/>
      <c r="J80" s="66"/>
      <c r="K80" s="66" t="s">
        <v>184</v>
      </c>
      <c r="L80" s="69" t="s">
        <v>380</v>
      </c>
      <c r="M80" s="68"/>
      <c r="N80" s="68"/>
      <c r="O80" s="68"/>
      <c r="P80" s="68"/>
      <c r="Q80" s="68"/>
      <c r="R80" s="68"/>
    </row>
    <row r="81" spans="1:18">
      <c r="A81" s="66"/>
      <c r="B81" s="66" t="s">
        <v>208</v>
      </c>
      <c r="C81" s="69" t="s">
        <v>401</v>
      </c>
      <c r="D81" s="68"/>
      <c r="E81" s="68"/>
      <c r="F81" s="68"/>
      <c r="G81" s="68"/>
      <c r="H81" s="68"/>
      <c r="I81" s="68"/>
      <c r="J81" s="66"/>
      <c r="K81" s="66" t="s">
        <v>186</v>
      </c>
      <c r="L81" s="69" t="s">
        <v>382</v>
      </c>
      <c r="M81" s="68"/>
      <c r="N81" s="68"/>
      <c r="O81" s="68"/>
      <c r="P81" s="68"/>
      <c r="Q81" s="68"/>
      <c r="R81" s="68"/>
    </row>
    <row r="82" spans="1:18">
      <c r="A82" s="70"/>
      <c r="B82" s="70"/>
      <c r="C82" s="70"/>
      <c r="D82" s="68"/>
      <c r="E82" s="68"/>
      <c r="F82" s="68"/>
      <c r="G82" s="68"/>
      <c r="H82" s="68"/>
      <c r="I82" s="68"/>
      <c r="J82" s="70"/>
      <c r="K82" s="70" t="s">
        <v>188</v>
      </c>
      <c r="L82" s="70" t="s">
        <v>385</v>
      </c>
      <c r="M82" s="68"/>
      <c r="N82" s="68"/>
      <c r="O82" s="68"/>
      <c r="P82" s="68"/>
      <c r="Q82" s="68"/>
      <c r="R82" s="68"/>
    </row>
    <row r="83" spans="1:18">
      <c r="A83" s="70"/>
      <c r="B83" s="70"/>
      <c r="C83" s="70"/>
      <c r="D83" s="68"/>
      <c r="E83" s="68"/>
      <c r="F83" s="68"/>
      <c r="G83" s="68"/>
      <c r="H83" s="68"/>
      <c r="I83" s="68"/>
      <c r="J83" s="70"/>
      <c r="K83" s="70" t="s">
        <v>215</v>
      </c>
      <c r="L83" s="70" t="s">
        <v>308</v>
      </c>
      <c r="M83" s="68"/>
      <c r="N83" s="68"/>
      <c r="O83" s="68"/>
      <c r="P83" s="68"/>
      <c r="Q83" s="68"/>
      <c r="R83" s="68"/>
    </row>
    <row r="84" spans="1:18">
      <c r="A84" s="70"/>
      <c r="B84" s="70"/>
      <c r="C84" s="70"/>
      <c r="D84" s="68"/>
      <c r="E84" s="68"/>
      <c r="F84" s="68"/>
      <c r="G84" s="68"/>
      <c r="H84" s="68"/>
      <c r="I84" s="68"/>
      <c r="J84" s="70"/>
      <c r="K84" s="70" t="s">
        <v>190</v>
      </c>
      <c r="L84" s="70" t="s">
        <v>316</v>
      </c>
      <c r="M84" s="68"/>
      <c r="N84" s="68"/>
      <c r="O84" s="68"/>
      <c r="P84" s="68"/>
      <c r="Q84" s="68"/>
      <c r="R84" s="68"/>
    </row>
    <row r="85" spans="1:18">
      <c r="A85" s="70"/>
      <c r="B85" s="70"/>
      <c r="C85" s="70"/>
      <c r="D85" s="68"/>
      <c r="E85" s="68"/>
      <c r="F85" s="68"/>
      <c r="G85" s="68"/>
      <c r="H85" s="68"/>
      <c r="I85" s="68"/>
      <c r="J85" s="70"/>
      <c r="K85" s="70" t="s">
        <v>192</v>
      </c>
      <c r="L85" s="70" t="s">
        <v>389</v>
      </c>
      <c r="M85" s="68"/>
      <c r="N85" s="68"/>
      <c r="O85" s="68"/>
      <c r="P85" s="68"/>
      <c r="Q85" s="68"/>
      <c r="R85" s="68"/>
    </row>
    <row r="86" spans="1:18">
      <c r="A86" s="70"/>
      <c r="B86" s="70"/>
      <c r="C86" s="70"/>
      <c r="D86" s="68"/>
      <c r="E86" s="68"/>
      <c r="F86" s="68"/>
      <c r="G86" s="68"/>
      <c r="H86" s="68"/>
      <c r="I86" s="68"/>
      <c r="J86" s="70"/>
      <c r="K86" s="70" t="s">
        <v>194</v>
      </c>
      <c r="L86" s="70" t="s">
        <v>391</v>
      </c>
      <c r="M86" s="68"/>
      <c r="N86" s="68"/>
      <c r="O86" s="68"/>
      <c r="P86" s="68"/>
      <c r="Q86" s="68"/>
      <c r="R86" s="68"/>
    </row>
    <row r="87" spans="1:18">
      <c r="A87" s="70"/>
      <c r="B87" s="70"/>
      <c r="C87" s="70"/>
      <c r="D87" s="68"/>
      <c r="E87" s="68"/>
      <c r="F87" s="68"/>
      <c r="G87" s="68"/>
      <c r="H87" s="68"/>
      <c r="I87" s="68"/>
      <c r="J87" s="70"/>
      <c r="K87" s="70" t="s">
        <v>196</v>
      </c>
      <c r="L87" s="70" t="s">
        <v>410</v>
      </c>
      <c r="M87" s="68"/>
      <c r="N87" s="68"/>
      <c r="O87" s="68"/>
      <c r="P87" s="68"/>
      <c r="Q87" s="68"/>
      <c r="R87" s="68"/>
    </row>
    <row r="88" spans="1:18">
      <c r="A88" s="70"/>
      <c r="B88" s="70"/>
      <c r="C88" s="70"/>
      <c r="D88" s="68"/>
      <c r="E88" s="68"/>
      <c r="F88" s="68"/>
      <c r="G88" s="68"/>
      <c r="H88" s="68"/>
      <c r="I88" s="68"/>
      <c r="J88" s="70"/>
      <c r="K88" s="70" t="s">
        <v>198</v>
      </c>
      <c r="L88" s="70" t="s">
        <v>411</v>
      </c>
      <c r="M88" s="68"/>
      <c r="N88" s="68"/>
      <c r="O88" s="68"/>
      <c r="P88" s="68"/>
      <c r="Q88" s="68"/>
      <c r="R88" s="68"/>
    </row>
    <row r="89" spans="1:18">
      <c r="A89" s="70"/>
      <c r="B89" s="70"/>
      <c r="C89" s="70"/>
      <c r="D89" s="68"/>
      <c r="E89" s="68"/>
      <c r="F89" s="68"/>
      <c r="G89" s="68"/>
      <c r="H89" s="68"/>
      <c r="I89" s="68"/>
      <c r="J89" s="70"/>
      <c r="K89" s="70" t="s">
        <v>200</v>
      </c>
      <c r="L89" s="70" t="s">
        <v>412</v>
      </c>
      <c r="M89" s="68"/>
      <c r="N89" s="68"/>
      <c r="O89" s="68"/>
      <c r="P89" s="68"/>
      <c r="Q89" s="68"/>
      <c r="R89" s="68"/>
    </row>
    <row r="90" spans="1:18">
      <c r="A90" s="70"/>
      <c r="B90" s="70"/>
      <c r="C90" s="70"/>
      <c r="D90" s="68"/>
      <c r="E90" s="68"/>
      <c r="F90" s="68"/>
      <c r="G90" s="68"/>
      <c r="H90" s="68"/>
      <c r="I90" s="68"/>
      <c r="J90" s="70"/>
      <c r="K90" s="70" t="s">
        <v>202</v>
      </c>
      <c r="L90" s="70" t="s">
        <v>413</v>
      </c>
      <c r="M90" s="68"/>
      <c r="N90" s="68"/>
      <c r="O90" s="68"/>
      <c r="P90" s="68"/>
      <c r="Q90" s="68"/>
      <c r="R90" s="68"/>
    </row>
    <row r="91" spans="1:18">
      <c r="A91" s="70"/>
      <c r="B91" s="70"/>
      <c r="C91" s="70"/>
      <c r="D91" s="68"/>
      <c r="E91" s="68"/>
      <c r="F91" s="68"/>
      <c r="G91" s="68"/>
      <c r="H91" s="68"/>
      <c r="I91" s="68"/>
      <c r="J91" s="70"/>
      <c r="K91" s="70" t="s">
        <v>204</v>
      </c>
      <c r="L91" s="70" t="s">
        <v>310</v>
      </c>
      <c r="M91" s="68"/>
      <c r="N91" s="68"/>
      <c r="O91" s="68"/>
      <c r="P91" s="68"/>
      <c r="Q91" s="68"/>
      <c r="R91" s="68"/>
    </row>
    <row r="92" spans="1:18">
      <c r="A92" s="70"/>
      <c r="B92" s="70"/>
      <c r="C92" s="70"/>
      <c r="D92" s="68"/>
      <c r="E92" s="68"/>
      <c r="F92" s="68"/>
      <c r="G92" s="68"/>
      <c r="H92" s="68"/>
      <c r="I92" s="68"/>
      <c r="J92" s="70"/>
      <c r="K92" s="70" t="s">
        <v>395</v>
      </c>
      <c r="L92" s="70" t="s">
        <v>396</v>
      </c>
      <c r="M92" s="68"/>
      <c r="N92" s="68"/>
      <c r="O92" s="68"/>
      <c r="P92" s="68"/>
      <c r="Q92" s="68"/>
      <c r="R92" s="68"/>
    </row>
    <row r="93" spans="1:18">
      <c r="A93" s="70"/>
      <c r="B93" s="70"/>
      <c r="C93" s="70"/>
      <c r="D93" s="68"/>
      <c r="E93" s="68"/>
      <c r="F93" s="68"/>
      <c r="G93" s="68"/>
      <c r="H93" s="68"/>
      <c r="I93" s="68"/>
      <c r="J93" s="70"/>
      <c r="K93" s="70" t="s">
        <v>398</v>
      </c>
      <c r="L93" s="70" t="s">
        <v>399</v>
      </c>
      <c r="M93" s="68"/>
      <c r="N93" s="68"/>
      <c r="O93" s="68"/>
      <c r="P93" s="68"/>
      <c r="Q93" s="68"/>
      <c r="R93" s="68"/>
    </row>
    <row r="94" spans="1:18">
      <c r="A94" s="70"/>
      <c r="B94" s="70"/>
      <c r="C94" s="70"/>
      <c r="D94" s="68"/>
      <c r="E94" s="68"/>
      <c r="F94" s="68"/>
      <c r="G94" s="68"/>
      <c r="H94" s="68"/>
      <c r="I94" s="68"/>
      <c r="J94" s="70"/>
      <c r="K94" s="70" t="s">
        <v>402</v>
      </c>
      <c r="L94" s="70" t="s">
        <v>403</v>
      </c>
      <c r="M94" s="68"/>
      <c r="N94" s="68"/>
      <c r="O94" s="68"/>
      <c r="P94" s="68"/>
      <c r="Q94" s="68"/>
      <c r="R94" s="68"/>
    </row>
    <row r="95" spans="1:18">
      <c r="A95" s="70"/>
      <c r="B95" s="70"/>
      <c r="C95" s="70"/>
      <c r="D95" s="68"/>
      <c r="E95" s="68"/>
      <c r="F95" s="68"/>
      <c r="G95" s="68"/>
      <c r="H95" s="68"/>
      <c r="I95" s="68"/>
      <c r="J95" s="70"/>
      <c r="K95" s="70" t="s">
        <v>208</v>
      </c>
      <c r="L95" s="70" t="s">
        <v>318</v>
      </c>
      <c r="M95" s="68">
        <v>450.77</v>
      </c>
      <c r="N95" s="68"/>
      <c r="O95" s="68">
        <v>450.77</v>
      </c>
      <c r="P95" s="68"/>
      <c r="Q95" s="68"/>
      <c r="R95" s="68"/>
    </row>
    <row r="96" spans="1:18">
      <c r="A96" s="70"/>
      <c r="B96" s="70"/>
      <c r="C96" s="70"/>
      <c r="D96" s="68"/>
      <c r="E96" s="68"/>
      <c r="F96" s="68"/>
      <c r="G96" s="68"/>
      <c r="H96" s="68"/>
      <c r="I96" s="68"/>
      <c r="J96" s="72" t="s">
        <v>414</v>
      </c>
      <c r="K96" s="72" t="s">
        <v>271</v>
      </c>
      <c r="L96" s="72" t="s">
        <v>415</v>
      </c>
      <c r="M96" s="68"/>
      <c r="N96" s="68"/>
      <c r="O96" s="68"/>
      <c r="P96" s="68"/>
      <c r="Q96" s="68"/>
      <c r="R96" s="68"/>
    </row>
    <row r="97" spans="1:18">
      <c r="A97" s="70"/>
      <c r="B97" s="70"/>
      <c r="C97" s="70"/>
      <c r="D97" s="68"/>
      <c r="E97" s="68"/>
      <c r="F97" s="68"/>
      <c r="G97" s="68"/>
      <c r="H97" s="68"/>
      <c r="I97" s="68"/>
      <c r="J97" s="70"/>
      <c r="K97" s="70" t="s">
        <v>184</v>
      </c>
      <c r="L97" s="70" t="s">
        <v>416</v>
      </c>
      <c r="M97" s="68"/>
      <c r="N97" s="68"/>
      <c r="O97" s="68"/>
      <c r="P97" s="68"/>
      <c r="Q97" s="68"/>
      <c r="R97" s="68"/>
    </row>
    <row r="98" spans="1:18">
      <c r="A98" s="70"/>
      <c r="B98" s="70"/>
      <c r="C98" s="70"/>
      <c r="D98" s="68"/>
      <c r="E98" s="68"/>
      <c r="F98" s="68"/>
      <c r="G98" s="68"/>
      <c r="H98" s="68"/>
      <c r="I98" s="68"/>
      <c r="J98" s="70"/>
      <c r="K98" s="70" t="s">
        <v>208</v>
      </c>
      <c r="L98" s="70" t="s">
        <v>343</v>
      </c>
      <c r="M98" s="68"/>
      <c r="N98" s="68"/>
      <c r="O98" s="68"/>
      <c r="P98" s="68"/>
      <c r="Q98" s="68"/>
      <c r="R98" s="68"/>
    </row>
    <row r="99" spans="1:18">
      <c r="A99" s="70"/>
      <c r="B99" s="70"/>
      <c r="C99" s="70"/>
      <c r="D99" s="68"/>
      <c r="E99" s="68"/>
      <c r="F99" s="68"/>
      <c r="G99" s="68"/>
      <c r="H99" s="68"/>
      <c r="I99" s="68"/>
      <c r="J99" s="72" t="s">
        <v>417</v>
      </c>
      <c r="K99" s="72" t="s">
        <v>271</v>
      </c>
      <c r="L99" s="72" t="s">
        <v>338</v>
      </c>
      <c r="M99" s="68"/>
      <c r="N99" s="68"/>
      <c r="O99" s="68"/>
      <c r="P99" s="68"/>
      <c r="Q99" s="68"/>
      <c r="R99" s="68"/>
    </row>
    <row r="100" spans="1:18">
      <c r="A100" s="70"/>
      <c r="B100" s="70"/>
      <c r="C100" s="70"/>
      <c r="D100" s="68"/>
      <c r="E100" s="68"/>
      <c r="F100" s="68"/>
      <c r="G100" s="68"/>
      <c r="H100" s="68"/>
      <c r="I100" s="68"/>
      <c r="J100" s="70"/>
      <c r="K100" s="70" t="s">
        <v>184</v>
      </c>
      <c r="L100" s="70" t="s">
        <v>416</v>
      </c>
      <c r="M100" s="68"/>
      <c r="N100" s="68"/>
      <c r="O100" s="68"/>
      <c r="P100" s="68"/>
      <c r="Q100" s="68"/>
      <c r="R100" s="68"/>
    </row>
    <row r="101" spans="1:18">
      <c r="A101" s="70"/>
      <c r="B101" s="70"/>
      <c r="C101" s="70"/>
      <c r="D101" s="68"/>
      <c r="E101" s="68"/>
      <c r="F101" s="68"/>
      <c r="G101" s="68"/>
      <c r="H101" s="68"/>
      <c r="I101" s="68"/>
      <c r="J101" s="70"/>
      <c r="K101" s="70" t="s">
        <v>188</v>
      </c>
      <c r="L101" s="70" t="s">
        <v>418</v>
      </c>
      <c r="M101" s="68"/>
      <c r="N101" s="68"/>
      <c r="O101" s="68"/>
      <c r="P101" s="68"/>
      <c r="Q101" s="68"/>
      <c r="R101" s="68"/>
    </row>
    <row r="102" spans="1:18">
      <c r="A102" s="70"/>
      <c r="B102" s="70"/>
      <c r="C102" s="70"/>
      <c r="D102" s="68"/>
      <c r="E102" s="68"/>
      <c r="F102" s="68"/>
      <c r="G102" s="68"/>
      <c r="H102" s="68"/>
      <c r="I102" s="68"/>
      <c r="J102" s="70"/>
      <c r="K102" s="70" t="s">
        <v>213</v>
      </c>
      <c r="L102" s="70" t="s">
        <v>339</v>
      </c>
      <c r="M102" s="68"/>
      <c r="N102" s="68"/>
      <c r="O102" s="68"/>
      <c r="P102" s="68"/>
      <c r="Q102" s="68"/>
      <c r="R102" s="68"/>
    </row>
    <row r="103" spans="1:18">
      <c r="A103" s="70"/>
      <c r="B103" s="70"/>
      <c r="C103" s="70"/>
      <c r="D103" s="68"/>
      <c r="E103" s="68"/>
      <c r="F103" s="68"/>
      <c r="G103" s="68"/>
      <c r="H103" s="68"/>
      <c r="I103" s="68"/>
      <c r="J103" s="70"/>
      <c r="K103" s="70" t="s">
        <v>215</v>
      </c>
      <c r="L103" s="70" t="s">
        <v>341</v>
      </c>
      <c r="M103" s="68"/>
      <c r="N103" s="68"/>
      <c r="O103" s="68"/>
      <c r="P103" s="68"/>
      <c r="Q103" s="68"/>
      <c r="R103" s="68"/>
    </row>
    <row r="104" spans="1:18">
      <c r="A104" s="70"/>
      <c r="B104" s="70"/>
      <c r="C104" s="70"/>
      <c r="D104" s="68"/>
      <c r="E104" s="68"/>
      <c r="F104" s="68"/>
      <c r="G104" s="68"/>
      <c r="H104" s="68"/>
      <c r="I104" s="68"/>
      <c r="J104" s="70"/>
      <c r="K104" s="70" t="s">
        <v>208</v>
      </c>
      <c r="L104" s="70" t="s">
        <v>343</v>
      </c>
      <c r="M104" s="68"/>
      <c r="N104" s="68"/>
      <c r="O104" s="68"/>
      <c r="P104" s="68"/>
      <c r="Q104" s="68"/>
      <c r="R104" s="68"/>
    </row>
    <row r="105" spans="1:18">
      <c r="A105" s="70"/>
      <c r="B105" s="70"/>
      <c r="C105" s="70"/>
      <c r="D105" s="68"/>
      <c r="E105" s="68"/>
      <c r="F105" s="68"/>
      <c r="G105" s="68"/>
      <c r="H105" s="68"/>
      <c r="I105" s="68"/>
      <c r="J105" s="72" t="s">
        <v>419</v>
      </c>
      <c r="K105" s="72" t="s">
        <v>271</v>
      </c>
      <c r="L105" s="72" t="s">
        <v>363</v>
      </c>
      <c r="M105" s="68"/>
      <c r="N105" s="68"/>
      <c r="O105" s="68"/>
      <c r="P105" s="68"/>
      <c r="Q105" s="68"/>
      <c r="R105" s="68"/>
    </row>
    <row r="106" spans="1:18">
      <c r="A106" s="70"/>
      <c r="B106" s="70"/>
      <c r="C106" s="70"/>
      <c r="D106" s="68"/>
      <c r="E106" s="68"/>
      <c r="F106" s="68"/>
      <c r="G106" s="68"/>
      <c r="H106" s="68"/>
      <c r="I106" s="68"/>
      <c r="J106" s="70"/>
      <c r="K106" s="70" t="s">
        <v>186</v>
      </c>
      <c r="L106" s="70" t="s">
        <v>365</v>
      </c>
      <c r="M106" s="68"/>
      <c r="N106" s="68"/>
      <c r="O106" s="68"/>
      <c r="P106" s="68"/>
      <c r="Q106" s="68"/>
      <c r="R106" s="68"/>
    </row>
    <row r="107" spans="1:18">
      <c r="A107" s="70"/>
      <c r="B107" s="70"/>
      <c r="C107" s="70"/>
      <c r="D107" s="68"/>
      <c r="E107" s="68"/>
      <c r="F107" s="68"/>
      <c r="G107" s="68"/>
      <c r="H107" s="68"/>
      <c r="I107" s="68"/>
      <c r="J107" s="70"/>
      <c r="K107" s="70" t="s">
        <v>188</v>
      </c>
      <c r="L107" s="70" t="s">
        <v>366</v>
      </c>
      <c r="M107" s="68"/>
      <c r="N107" s="68"/>
      <c r="O107" s="68"/>
      <c r="P107" s="68"/>
      <c r="Q107" s="68"/>
      <c r="R107" s="68"/>
    </row>
    <row r="108" spans="1:18">
      <c r="A108" s="70"/>
      <c r="B108" s="70"/>
      <c r="C108" s="70"/>
      <c r="D108" s="68"/>
      <c r="E108" s="68"/>
      <c r="F108" s="68"/>
      <c r="G108" s="68"/>
      <c r="H108" s="68"/>
      <c r="I108" s="68"/>
      <c r="J108" s="72" t="s">
        <v>420</v>
      </c>
      <c r="K108" s="72" t="s">
        <v>271</v>
      </c>
      <c r="L108" s="72" t="s">
        <v>401</v>
      </c>
      <c r="M108" s="68"/>
      <c r="N108" s="68"/>
      <c r="O108" s="68"/>
      <c r="P108" s="68"/>
      <c r="Q108" s="68"/>
      <c r="R108" s="68"/>
    </row>
    <row r="109" spans="1:18">
      <c r="A109" s="70"/>
      <c r="B109" s="70"/>
      <c r="C109" s="70"/>
      <c r="D109" s="68"/>
      <c r="E109" s="68"/>
      <c r="F109" s="68"/>
      <c r="G109" s="68"/>
      <c r="H109" s="68"/>
      <c r="I109" s="68"/>
      <c r="J109" s="70"/>
      <c r="K109" s="70" t="s">
        <v>190</v>
      </c>
      <c r="L109" s="70" t="s">
        <v>404</v>
      </c>
      <c r="M109" s="68"/>
      <c r="N109" s="68"/>
      <c r="O109" s="68"/>
      <c r="P109" s="68"/>
      <c r="Q109" s="68"/>
      <c r="R109" s="68"/>
    </row>
    <row r="110" spans="1:18">
      <c r="A110" s="70"/>
      <c r="B110" s="70"/>
      <c r="C110" s="70"/>
      <c r="D110" s="68"/>
      <c r="E110" s="68"/>
      <c r="F110" s="68"/>
      <c r="G110" s="68"/>
      <c r="H110" s="68"/>
      <c r="I110" s="68"/>
      <c r="J110" s="70"/>
      <c r="K110" s="70" t="s">
        <v>192</v>
      </c>
      <c r="L110" s="70" t="s">
        <v>406</v>
      </c>
      <c r="M110" s="68"/>
      <c r="N110" s="68"/>
      <c r="O110" s="68"/>
      <c r="P110" s="68"/>
      <c r="Q110" s="68"/>
      <c r="R110" s="68"/>
    </row>
    <row r="111" spans="1:18">
      <c r="A111" s="70"/>
      <c r="B111" s="70"/>
      <c r="C111" s="70"/>
      <c r="D111" s="68"/>
      <c r="E111" s="68"/>
      <c r="F111" s="68"/>
      <c r="G111" s="68"/>
      <c r="H111" s="68"/>
      <c r="I111" s="68"/>
      <c r="J111" s="70"/>
      <c r="K111" s="70" t="s">
        <v>194</v>
      </c>
      <c r="L111" s="70" t="s">
        <v>409</v>
      </c>
      <c r="M111" s="68"/>
      <c r="N111" s="68"/>
      <c r="O111" s="68"/>
      <c r="P111" s="68"/>
      <c r="Q111" s="68"/>
      <c r="R111" s="68"/>
    </row>
    <row r="112" spans="1:18">
      <c r="A112" s="70"/>
      <c r="B112" s="70"/>
      <c r="C112" s="70"/>
      <c r="D112" s="68"/>
      <c r="E112" s="68"/>
      <c r="F112" s="68"/>
      <c r="G112" s="68"/>
      <c r="H112" s="68"/>
      <c r="I112" s="68"/>
      <c r="J112" s="70"/>
      <c r="K112" s="70" t="s">
        <v>208</v>
      </c>
      <c r="L112" s="70" t="s">
        <v>401</v>
      </c>
      <c r="M112" s="68"/>
      <c r="N112" s="68"/>
      <c r="O112" s="68"/>
      <c r="P112" s="68"/>
      <c r="Q112" s="68"/>
      <c r="R112" s="68"/>
    </row>
    <row r="113" spans="1:18">
      <c r="A113" s="191" t="s">
        <v>54</v>
      </c>
      <c r="B113" s="191"/>
      <c r="C113" s="191"/>
      <c r="D113" s="25">
        <f>D7+D12+D23+D31+D52</f>
        <v>2329.9499999999998</v>
      </c>
      <c r="E113" s="25"/>
      <c r="F113" s="25"/>
      <c r="G113" s="25"/>
      <c r="H113" s="25"/>
      <c r="I113" s="25"/>
      <c r="J113" s="191" t="s">
        <v>54</v>
      </c>
      <c r="K113" s="191"/>
      <c r="L113" s="191"/>
      <c r="M113" s="25">
        <f>M7+M21+M49+M66+M79</f>
        <v>2329.9500000000003</v>
      </c>
      <c r="N113" s="25"/>
      <c r="O113" s="25"/>
      <c r="P113" s="25"/>
      <c r="Q113" s="25"/>
      <c r="R113" s="25"/>
    </row>
  </sheetData>
  <mergeCells count="11">
    <mergeCell ref="M4:O4"/>
    <mergeCell ref="P4:R4"/>
    <mergeCell ref="A113:C113"/>
    <mergeCell ref="J113:L113"/>
    <mergeCell ref="A1:R1"/>
    <mergeCell ref="A3:I3"/>
    <mergeCell ref="J3:R3"/>
    <mergeCell ref="A4:C4"/>
    <mergeCell ref="D4:F4"/>
    <mergeCell ref="G4:I4"/>
    <mergeCell ref="J4:L4"/>
  </mergeCells>
  <phoneticPr fontId="28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'6-6'!Print_Titles</vt:lpstr>
      <vt:lpstr>'6-7'!Print_Titles</vt:lpstr>
      <vt:lpstr>'6-8'!Print_Titles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2018-02-08T02:51:46Z</cp:lastPrinted>
  <dcterms:created xsi:type="dcterms:W3CDTF">2006-09-16T00:00:00Z</dcterms:created>
  <dcterms:modified xsi:type="dcterms:W3CDTF">2018-02-09T02:07:05Z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