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<sst xmlns="http://schemas.openxmlformats.org/spreadsheetml/2006/main" count="42" uniqueCount="30">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</sst>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6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1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22" fillId="19" borderId="1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176" fontId="1" fillId="0" borderId="0" xfId="49" applyNumberFormat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F19" sqref="F19"/>
    </sheetView>
  </sheetViews>
  <sheetFormatPr defaultColWidth="9" defaultRowHeight="14.25"/>
  <cols>
    <col min="1" max="1" width="6.26666666666667" style="3" customWidth="1"/>
    <col min="2" max="2" width="9.375" style="3" customWidth="1"/>
    <col min="3" max="3" width="13.75" style="3" customWidth="1"/>
    <col min="4" max="4" width="15.125" style="3" customWidth="1"/>
    <col min="5" max="5" width="17.375" style="3" customWidth="1"/>
    <col min="6" max="6" width="14.5" style="3" customWidth="1"/>
    <col min="7" max="7" width="19.375" style="3" customWidth="1"/>
    <col min="8" max="8" width="15.875" style="3" customWidth="1"/>
    <col min="9" max="9" width="15.5" style="3" customWidth="1"/>
    <col min="10" max="10" width="15.875" style="3" customWidth="1"/>
    <col min="11" max="11" width="13.5" style="3" customWidth="1"/>
    <col min="12" max="12" width="15.125" style="3" customWidth="1"/>
    <col min="13" max="13" width="15.875" style="3" customWidth="1"/>
    <col min="14" max="14" width="17.625" style="4" customWidth="1"/>
    <col min="15" max="15" width="18.25" style="3" customWidth="1"/>
    <col min="16" max="16" width="9.09166666666667" style="3" customWidth="1"/>
    <col min="17" max="17" width="12.625" style="3"/>
    <col min="18" max="18" width="13.75" style="3" customWidth="1"/>
    <col min="19" max="19" width="13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f>E8+G8+Q8+S8</f>
        <v>209998901.81</v>
      </c>
      <c r="D8" s="19">
        <f>E8+F8+P8+Q8+R8+T8</f>
        <v>338257658.74</v>
      </c>
      <c r="E8" s="19">
        <v>69861165.11</v>
      </c>
      <c r="F8" s="19">
        <f>H8+J8+L8+N8</f>
        <v>205117447.98</v>
      </c>
      <c r="G8" s="19">
        <f>I8+K8+M8+O8</f>
        <v>77024096.95</v>
      </c>
      <c r="H8" s="19">
        <v>44508554.92</v>
      </c>
      <c r="I8" s="19">
        <v>32266569.57</v>
      </c>
      <c r="J8" s="19">
        <v>3084600</v>
      </c>
      <c r="K8" s="19">
        <v>1912750</v>
      </c>
      <c r="L8" s="19">
        <v>53642465</v>
      </c>
      <c r="M8" s="19">
        <v>8193057.99</v>
      </c>
      <c r="N8" s="31">
        <f>103881828.1-0.04</f>
        <v>103881828.06</v>
      </c>
      <c r="O8" s="32">
        <v>34651719.39</v>
      </c>
      <c r="P8" s="32"/>
      <c r="Q8" s="32">
        <v>61446972.65</v>
      </c>
      <c r="R8" s="32">
        <v>1832073</v>
      </c>
      <c r="S8" s="32">
        <v>1666667.1</v>
      </c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7:14">
      <c r="G14" s="21"/>
      <c r="J14" s="21"/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追剧女孩</cp:lastModifiedBy>
  <dcterms:created xsi:type="dcterms:W3CDTF">2025-09-04T02:14:00Z</dcterms:created>
  <dcterms:modified xsi:type="dcterms:W3CDTF">2025-10-16T00:59:15Z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2025-09-04T02:14:57.427Z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2052-11.8.6.8810</vt:lpwstr>
  </property>
</Properties>
</file>