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tabRatio="934" firstSheet="12" activeTab="18"/>
  </bookViews>
  <sheets>
    <sheet name="GK13 2023年度部门整体支出绩效自评情况" sheetId="1" r:id="rId1"/>
    <sheet name="GK14 2023年度部门整体支出绩效自评表" sheetId="2" r:id="rId2"/>
    <sheet name="GK15-1 项目支出绩效自评表" sheetId="3" r:id="rId3"/>
    <sheet name="GK15-2 项目支出绩效自评表 " sheetId="4" r:id="rId4"/>
    <sheet name="GK15-3 项目支出绩效自评表" sheetId="7" r:id="rId5"/>
    <sheet name="GK15-4 项目支出绩效自评表" sheetId="8" r:id="rId6"/>
    <sheet name="GK15-5 项目支出绩效自评表" sheetId="9" r:id="rId7"/>
    <sheet name="GK15-6 项目支出绩效自评表 " sheetId="10" r:id="rId8"/>
    <sheet name="GK15-7 项目支出绩效自评表" sheetId="11" r:id="rId9"/>
    <sheet name="GK15-8 项目支出绩效自评表  " sheetId="12" r:id="rId10"/>
    <sheet name="GK15-9 项目支出绩效自评表 " sheetId="13" r:id="rId11"/>
    <sheet name="GK15-10 项目支出绩效自评表   " sheetId="14" r:id="rId12"/>
    <sheet name="GK15-11 项目支出绩效自评表 " sheetId="15" r:id="rId13"/>
    <sheet name="GK15-12 项目支出绩效自评表  " sheetId="16" r:id="rId14"/>
    <sheet name="GK15-13 项目支出绩效自评表   " sheetId="17" r:id="rId15"/>
    <sheet name="GK15-14 项目支出绩效自评表   " sheetId="18" r:id="rId16"/>
    <sheet name="GK15-15 项目支出绩效自评表" sheetId="19" r:id="rId17"/>
    <sheet name="GK15-16 项目支出绩效自评表  " sheetId="20" r:id="rId18"/>
    <sheet name="GK15-17 项目支出绩效自评表  " sheetId="21" r:id="rId19"/>
    <sheet name="GK15-18 项目支出绩效自评表  " sheetId="23" r:id="rId20"/>
    <sheet name="GK15-19 项目支出绩效自评表 " sheetId="24" r:id="rId21"/>
    <sheet name="GK15-20 项目支出绩效自评表" sheetId="25" r:id="rId22"/>
    <sheet name="GK15-21 项目支出绩效自评表 " sheetId="26" r:id="rId23"/>
    <sheet name="GK15-22 项目支出绩效自评表" sheetId="27" r:id="rId24"/>
    <sheet name="GK15-23 项目支出绩效自评表" sheetId="28" r:id="rId25"/>
    <sheet name="GK15-24 项目支出绩效自评表 " sheetId="29" r:id="rId26"/>
    <sheet name="GK15-25 项目支出绩效自评表 " sheetId="30" r:id="rId27"/>
    <sheet name="GK15-26 项目支出绩效自评表" sheetId="31" r:id="rId28"/>
    <sheet name="GK15-27 项目支出绩效自评表 " sheetId="32" r:id="rId29"/>
    <sheet name="GK15-28 项目支出绩效自评表" sheetId="33" r:id="rId30"/>
    <sheet name="GK15-29 项目支出绩效自评表" sheetId="34" r:id="rId31"/>
    <sheet name="GK15-30 项目支出绩效自评表" sheetId="35" r:id="rId32"/>
    <sheet name="GK15-31 项目支出绩效自评表 " sheetId="36" r:id="rId33"/>
    <sheet name="GK15-32 项目支出绩效自评表" sheetId="37" r:id="rId34"/>
    <sheet name="GK15-33 项目支出绩效自评表" sheetId="38" r:id="rId35"/>
    <sheet name="GK15-34 项目支出绩效自评表 " sheetId="39" r:id="rId36"/>
    <sheet name="GK15-35 项目支出绩效自评表" sheetId="40" r:id="rId37"/>
    <sheet name="GK15-36 项目支出绩效自评表 " sheetId="41" r:id="rId38"/>
    <sheet name="GK15-37 项目支出绩效自评表" sheetId="42" r:id="rId39"/>
    <sheet name="GK15-38 项目支出绩效自评表 " sheetId="43" r:id="rId40"/>
    <sheet name="GK15-39 项目支出绩效自评表 " sheetId="44" r:id="rId41"/>
    <sheet name="GK15-40 项目支出绩效自评表 " sheetId="45" r:id="rId42"/>
    <sheet name="GK15-41 项目支出绩效自评表  " sheetId="46" r:id="rId43"/>
    <sheet name="GK15-42 项目支出绩效自评表 " sheetId="47" r:id="rId44"/>
    <sheet name="GK15-43 项目支出绩效自评表" sheetId="48" r:id="rId45"/>
    <sheet name="GK15-44 项目支出绩效自评表" sheetId="49" r:id="rId46"/>
    <sheet name="GK15-45 项目支出绩效自评表 " sheetId="50" r:id="rId47"/>
    <sheet name="GK15-46 项目支出绩效自评表 " sheetId="51" r:id="rId48"/>
    <sheet name="GK15-47 项目支出绩效自评表" sheetId="52" r:id="rId49"/>
    <sheet name="GK15-48 项目支出绩效自评表" sheetId="53" r:id="rId50"/>
    <sheet name="GK15-49 项目支出绩效自评表 " sheetId="54" r:id="rId51"/>
    <sheet name="GK15-50 项目支出绩效自评表 " sheetId="55" r:id="rId52"/>
    <sheet name="GK15-51 项目支出绩效自评表  " sheetId="56" r:id="rId53"/>
    <sheet name="GK15-52 项目支出绩效自评表" sheetId="57" r:id="rId54"/>
    <sheet name="GK15-53 项目支出绩效自评表 " sheetId="58" r:id="rId55"/>
    <sheet name="GK15-54 项目支出绩效自评表 " sheetId="59" r:id="rId56"/>
    <sheet name="GK15-55 项目支出绩效自评表  " sheetId="60" r:id="rId57"/>
  </sheets>
  <calcPr calcId="144525"/>
</workbook>
</file>

<file path=xl/sharedStrings.xml><?xml version="1.0" encoding="utf-8"?>
<sst xmlns="http://schemas.openxmlformats.org/spreadsheetml/2006/main" count="4534" uniqueCount="471">
  <si>
    <t>2023年度部门整体支出绩效自评情况</t>
  </si>
  <si>
    <t>编制单位：陇川县教育体育局</t>
  </si>
  <si>
    <t>公开13表</t>
  </si>
  <si>
    <t>一、部门基本情况</t>
  </si>
  <si>
    <t>（一）部门概况</t>
  </si>
  <si>
    <t>我部门共设置10个内设机构，包括：党政办、人事股、财基股、督导办、教育股、招生办、德育安全股、老年人体育事业发展中心、体育股、青少年校外活动中心。在职人员编制48人，其中：行政编制11人，工勤人员编制1人，事业编制40人。在职实有48人，其中： 财政全额保障48人，财政差额补助0人，财政专户资金、单位资金保障0人。
离退休人员32人，其中： 离休 0人，退休32人</t>
  </si>
  <si>
    <t>（二）部门绩效目标的设立情况</t>
  </si>
  <si>
    <t>根据相关法律法规、上级资金管理文件、县级预算实施方案、财政预算批复等文件要求，合法合规设立部门绩效目标。</t>
  </si>
  <si>
    <t>（三）部门整体收支情况</t>
  </si>
  <si>
    <t>本年收入3857.64万元，其中：财政拨款收入3734.65万元，事业收入0万元，其他收入122.99万元，本年支出4147.44万元，其中：基本支出924.82万元，项目支出3222.62万元。</t>
  </si>
  <si>
    <t>（四）部门预算管理制度建设情况</t>
  </si>
  <si>
    <t>根据财政部门相关要求建立健全部门预算管理制度，合法合规编制预算。</t>
  </si>
  <si>
    <t>（五）严控“三公经费”支出情况</t>
  </si>
  <si>
    <t>严格控制“三公经费”只减不增。</t>
  </si>
  <si>
    <t>二、绩效自评工作情况</t>
  </si>
  <si>
    <t>（一）绩效自评的目的</t>
  </si>
  <si>
    <t>通过组织开展整体支出绩效评价工作，探索建立规范的部门预算整体支出绩效评价指标体系，完善整体支出预算编制方法，并为以后年度部门预算编制和安排提供参考；通过绩效评价对预算单位树立绩效意识、成本意识和责任意识，提高财政资金的使用效率和效益。</t>
  </si>
  <si>
    <t>（二）自评组织过程</t>
  </si>
  <si>
    <t>1.前期准备</t>
  </si>
  <si>
    <t>成立部门绩效评价小组，学习评价指标体系和绩效相关文件通知，研究并确定评价体系及方案。</t>
  </si>
  <si>
    <t>2.组织实施</t>
  </si>
  <si>
    <t>调取资料，调查访谈取证，按照规定的工作程序组织绩效评价自评，注重评价质量，撰写绩效评价报告。</t>
  </si>
  <si>
    <t>三、评价情况分析及综合评价结论</t>
  </si>
  <si>
    <t>通过综合分析，陇川县教育体育局2023年部门整体支出绩效量化考核分为：良（80≤得分&lt;90）</t>
  </si>
  <si>
    <t>四、存在的问题和整改情况</t>
  </si>
  <si>
    <t>1.财务人员业务水平有待于提高，教育系统多数财务人员都不是财务专业出身，财务专业基础知识不过硬，财务专业问题处理困难。下一步需加强业务培训，不断提高财务人员业务水平和工作能力。
2.根据本次绩效评价情况，发现预算绩效申报时，编制的绩效目标不具体，绩效目标未完成细化分解为具体工作任务，部分绩效指标不清晰，可衡量性差。下一步将加强预算管理。</t>
  </si>
  <si>
    <t>五、绩效自评结果应用</t>
  </si>
  <si>
    <t>绩效自评结果为单位下一年预算做参考，为同级财政部门下达资金提供决策依据。</t>
  </si>
  <si>
    <t>六、主要经验及做法</t>
  </si>
  <si>
    <t>1.成立部门绩效评价小组，学习评价指标体系和绩效相关文件通知，研究并确定评价体系及方案。                  
2.对评价结果进行整改，充分运用分析评价引领。</t>
  </si>
  <si>
    <t>七、其他需说明的情况</t>
  </si>
  <si>
    <t>因财政额度资金调度困难，致使部门项目已实施，工作已开展，但相应的资金未能支付，存在欠账情况。因资金未能及时拨付，造成部分工作无法开展。</t>
  </si>
  <si>
    <t>备注：涉密部门和涉密信息按保密规定不公开。</t>
  </si>
  <si>
    <t>2023年度部门整体支出绩效自评表</t>
  </si>
  <si>
    <t>公开14表
金额单位：万元</t>
  </si>
  <si>
    <t>部门名称</t>
  </si>
  <si>
    <t>陇川县教育体育局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</si>
  <si>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</si>
  <si>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</si>
  <si>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</si>
  <si>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</si>
  <si>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</si>
  <si>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</si>
  <si>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</si>
  <si>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</si>
  <si>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</si>
  <si>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</si>
  <si>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</si>
  <si>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</si>
  <si>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</si>
  <si>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</si>
  <si>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</si>
  <si>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贯彻和制订全县教育方针、发展规划，统筹安排学校布局调整、设置等事宜，指导和管理全县教育工作。</t>
  </si>
  <si>
    <t>部门整体支出绩效指标</t>
  </si>
  <si>
    <t>一级指标</t>
  </si>
  <si>
    <t>二级指标</t>
  </si>
  <si>
    <t>三级指标</t>
  </si>
  <si>
    <t>指标性质</t>
  </si>
  <si>
    <t>指标值</t>
  </si>
  <si>
    <t>度量单位</t>
  </si>
  <si>
    <t>实际完成值</t>
  </si>
  <si>
    <t>偏差原因分析及改进措施</t>
  </si>
  <si>
    <t>产出指标</t>
  </si>
  <si>
    <t>质量指标</t>
  </si>
  <si>
    <t>免费开放率</t>
  </si>
  <si>
    <t>=</t>
  </si>
  <si>
    <t>100</t>
  </si>
  <si>
    <t>%</t>
  </si>
  <si>
    <t>100%</t>
  </si>
  <si>
    <t>无差异</t>
  </si>
  <si>
    <t>时效指标</t>
  </si>
  <si>
    <t>计划完成率</t>
  </si>
  <si>
    <t>工作完成率</t>
  </si>
  <si>
    <t>数量指标</t>
  </si>
  <si>
    <t>受益学生人数</t>
  </si>
  <si>
    <t>1800</t>
  </si>
  <si>
    <t>人</t>
  </si>
  <si>
    <t>1800人</t>
  </si>
  <si>
    <t>发放及时率</t>
  </si>
  <si>
    <t>招生规模稳步扩大，完成招生计划人数</t>
  </si>
  <si>
    <t>&gt;=</t>
  </si>
  <si>
    <t>680</t>
  </si>
  <si>
    <t>680人</t>
  </si>
  <si>
    <t>效益指标</t>
  </si>
  <si>
    <t>社会效益指标</t>
  </si>
  <si>
    <t>政策知晓率</t>
  </si>
  <si>
    <t>90</t>
  </si>
  <si>
    <t>90%</t>
  </si>
  <si>
    <t>可持续影响指标</t>
  </si>
  <si>
    <t>问题整改落实率</t>
  </si>
  <si>
    <t>社会效益
指标</t>
  </si>
  <si>
    <t>促进体育事业发展</t>
  </si>
  <si>
    <t>满意度指标</t>
  </si>
  <si>
    <t>服务对象满度指标等</t>
  </si>
  <si>
    <t>社会满意度</t>
  </si>
  <si>
    <t>80</t>
  </si>
  <si>
    <t>80%</t>
  </si>
  <si>
    <t>教育工作者满意度</t>
  </si>
  <si>
    <t>95</t>
  </si>
  <si>
    <t>95%</t>
  </si>
  <si>
    <t>区域内受益群众满意度</t>
  </si>
  <si>
    <t>99</t>
  </si>
  <si>
    <t>99%</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</si>
  <si>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</si>
  <si>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</si>
  <si>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</si>
  <si>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</si>
  <si>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</si>
  <si>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2023年第二批城乡义务教育乡村教师生活奖补专项资金</t>
  </si>
  <si>
    <t>主管部门</t>
  </si>
  <si>
    <t>实施单位</t>
  </si>
  <si>
    <t>项目资金
（万元）</t>
  </si>
  <si>
    <t>全年预算数</t>
  </si>
  <si>
    <t>全年执行数</t>
  </si>
  <si>
    <t>分值</t>
  </si>
  <si>
    <t>执行率</t>
  </si>
  <si>
    <t>得分</t>
  </si>
  <si>
    <t>备注</t>
  </si>
  <si>
    <t>无</t>
  </si>
  <si>
    <t>其中：当年财政拨款</t>
  </si>
  <si>
    <t xml:space="preserve">     上年结转资金</t>
  </si>
  <si>
    <t xml:space="preserve">     其他资金</t>
  </si>
  <si>
    <t>年度
总体
目标</t>
  </si>
  <si>
    <t>预期目标</t>
  </si>
  <si>
    <t>实际完成情况</t>
  </si>
  <si>
    <t>改善义务教育学校办学条件，提高办学效益。校舍维修改造，改善办学条件，促进义务教育优质均衡发展。</t>
  </si>
  <si>
    <t>项目实施已完成。</t>
  </si>
  <si>
    <t>项目支出绩效指标表</t>
  </si>
  <si>
    <t>绩效指标</t>
  </si>
  <si>
    <t>年度指标值</t>
  </si>
  <si>
    <t>项目验收合格率</t>
  </si>
  <si>
    <t>无偏差</t>
  </si>
  <si>
    <t>工程验收合格率</t>
  </si>
  <si>
    <t>提高办学效益</t>
  </si>
  <si>
    <t>显著</t>
  </si>
  <si>
    <t/>
  </si>
  <si>
    <t>九年义务教育巩固率</t>
  </si>
  <si>
    <t>师生满意度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</si>
  <si>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</si>
  <si>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</si>
  <si>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</si>
  <si>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</si>
  <si>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</si>
  <si>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</si>
  <si>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</si>
  <si>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提前下达2023年公共体育场馆向社会免费或低收费开放补助资金</t>
  </si>
  <si>
    <t>免费或低收费向社会开放公共体育场馆。</t>
  </si>
  <si>
    <t>经济效益
指标</t>
  </si>
  <si>
    <t>维护体育运动环境</t>
  </si>
  <si>
    <t>长期</t>
  </si>
  <si>
    <t>年</t>
  </si>
  <si>
    <t>服务对象满意度指标等</t>
  </si>
  <si>
    <t>群众满意度</t>
  </si>
  <si>
    <t>2021年度普通高中建设项目（第二批）省级补助资金</t>
  </si>
  <si>
    <t>通过新建、改扩建高中项目，确保全省高中阶段毛入学率达到90%以上，确保高中教育质量提升。</t>
  </si>
  <si>
    <t>工程完工验收合格率</t>
  </si>
  <si>
    <t>高中阶段毛入学率</t>
  </si>
  <si>
    <t>91%</t>
  </si>
  <si>
    <t>生源地信用助学贷款风险补偿经费</t>
  </si>
  <si>
    <t>进一步完善陇川县家庭经济困难学生资助政策体系，优化教育结构，维护教育公平，促进教育持续健康发展。</t>
  </si>
  <si>
    <t>资金按时拨付</t>
  </si>
  <si>
    <t>宣传内容知晓率</t>
  </si>
  <si>
    <t>覆盖辖区内毕业生</t>
  </si>
  <si>
    <t>社会公众满意度</t>
  </si>
  <si>
    <t>2022年生源地信用助学贷款风险补偿经费</t>
  </si>
  <si>
    <t>用于生源地信用助学贷款风险补偿，确保生源地助学贷款工作顺利开展。</t>
  </si>
  <si>
    <t>获补对象准确率</t>
  </si>
  <si>
    <t>服务对象满意度指标</t>
  </si>
  <si>
    <t>受益对象满意度</t>
  </si>
  <si>
    <t>2022年度创业担保贷款工作奖补资金</t>
  </si>
  <si>
    <t>2022年度创业担保贷款工作奖补资金，完成创业贷款项目。</t>
  </si>
  <si>
    <t>政策知晓度</t>
  </si>
  <si>
    <t>服务对象满意度</t>
  </si>
  <si>
    <t>单位自有资金</t>
  </si>
  <si>
    <t>合理规范使用单位自有资金，提高资金使用效益。</t>
  </si>
  <si>
    <t>当年项目支出已完成，结转下年继续使用。</t>
  </si>
  <si>
    <t>资金使用率</t>
  </si>
  <si>
    <t>工作目标完成率</t>
  </si>
  <si>
    <t>其他资金为单位自有资金，主要包含各学校上交的勤工俭学收入、社会团体及个人捐款等。</t>
  </si>
  <si>
    <t>2020年义务教育薄弱环节改善与能力提升中央补助资金</t>
  </si>
  <si>
    <t>依据义务教育薄弱环节改善与能力提升规划资金，全县义务教育学校办学条件持续改善。</t>
  </si>
  <si>
    <t>资金到位率</t>
  </si>
  <si>
    <t>投资完成率</t>
  </si>
  <si>
    <t>补助对象对政策的知晓度</t>
  </si>
  <si>
    <t>2023年城乡义务教育乡村教师综合奖补专项资金</t>
  </si>
  <si>
    <t>2020年第二批义务教育薄弱环节改善与能力提升中央补助资金</t>
  </si>
  <si>
    <t>依据义务教育薄弱环节改善与能力提升规划，按期完成项目规划年度目标任务，全县义务教育学校办学条件持续改善。</t>
  </si>
  <si>
    <t>完成校舍建设面积</t>
  </si>
  <si>
    <t>2700</t>
  </si>
  <si>
    <t>平方米</t>
  </si>
  <si>
    <t>2700平方米</t>
  </si>
  <si>
    <t>陇川县教育督导工作经费</t>
  </si>
  <si>
    <t>用于开展陇川县教育督导工作，对学校依法办学、实施教育水平、办学经费使用和管理情况、设施设备资产的管理和使用、教职工队伍的管理和专业化建设情况、课程方案、安全卫生等方面进行督查，提高陇川县教学质量。</t>
  </si>
  <si>
    <t>义务教育学校和民办学校办学行为督导检查（核查）覆盖率</t>
  </si>
  <si>
    <t>提升教育教学质量</t>
  </si>
  <si>
    <t>100年</t>
  </si>
  <si>
    <t>检查（核查）学校服务学生及家长满意度</t>
  </si>
  <si>
    <t>2022年陇川县教育督导工作经费</t>
  </si>
  <si>
    <t>确保全县教育督导工作正常运转。</t>
  </si>
  <si>
    <t>指标完成率</t>
  </si>
  <si>
    <t>教育教学质量提升</t>
  </si>
  <si>
    <t>2022年中央集中彩票公益金支持体育事业专项资金</t>
  </si>
  <si>
    <t>贯彻落实《国务院办公厅关于加强全民健身场地设施建设发展群众体育的意见》（国办发〔2020〕36号）及《“十四五”时期全民健身设施补短板工程实施方案》，加强全民健身体育场地设施建设。</t>
  </si>
  <si>
    <t>项目实施未完成。</t>
  </si>
  <si>
    <t>项目竣工验收合格率</t>
  </si>
  <si>
    <t>98%</t>
  </si>
  <si>
    <t>部分全民健身场地建设未完成。</t>
  </si>
  <si>
    <t>项目完成时间</t>
  </si>
  <si>
    <t>&lt;=</t>
  </si>
  <si>
    <t>1</t>
  </si>
  <si>
    <t>1年</t>
  </si>
  <si>
    <t>对改善基层公共体育设施条件的影响</t>
  </si>
  <si>
    <t>有效改善</t>
  </si>
  <si>
    <t>受益群众满意度</t>
  </si>
  <si>
    <t>陇川县国家教育考试劳务费及车辆租用经费</t>
  </si>
  <si>
    <t>用于组织开展普通高考、高中学业水平考试测试等。切实开展好考点秩序维护、食宿点秩序维护、交通秩序维护、消防安全、保密安全、路面巡逻、机动应急、警务督察、医疗卫生、安全供电等工作。</t>
  </si>
  <si>
    <t>覆盖高三段学生</t>
  </si>
  <si>
    <t>成本指标</t>
  </si>
  <si>
    <t>工作人员占比</t>
  </si>
  <si>
    <t>5</t>
  </si>
  <si>
    <t>5%</t>
  </si>
  <si>
    <t>县高中阶段毛入率</t>
  </si>
  <si>
    <t>学生满意度</t>
  </si>
  <si>
    <t>家长满意度</t>
  </si>
  <si>
    <t>陇川县职业教育学校扩建项目县级配套资金</t>
  </si>
  <si>
    <t>扩建陇川县职业高级中学，提高办学水平，扩大招生规模。</t>
  </si>
  <si>
    <t>配套设施完成率</t>
  </si>
  <si>
    <t>综合使用率</t>
  </si>
  <si>
    <t>可持续影响
指标</t>
  </si>
  <si>
    <t>使用年限</t>
  </si>
  <si>
    <t>师生及学生家长满意度</t>
  </si>
  <si>
    <t>受益人群满意度</t>
  </si>
  <si>
    <t>2018年第二批学前教育发展专项资金</t>
  </si>
  <si>
    <t>扩大幼儿园建设规模，提高学前教育幼儿入园率，解决乡村孩子入园难题。</t>
  </si>
  <si>
    <t>学前幼儿园入园率</t>
  </si>
  <si>
    <t>85</t>
  </si>
  <si>
    <t>82%</t>
  </si>
  <si>
    <t>乡镇幼儿学校少数幼儿入园接受教育不及时。</t>
  </si>
  <si>
    <t>服务群众满意度</t>
  </si>
  <si>
    <t>2023年全国学校体育美育改革试验区建设专项资金</t>
  </si>
  <si>
    <t>按照《云南省教育高质量发展三年行动计划（2023-2025年）》加强体育美育要求，教育厅聚焦保障中小学“三大球”四级联赛总 决蓰、高校“三大球”主客场超级联赛、七彩云南“三大球”超级联赛，举办中小学体育教师和高等学校体育专业学生基本功大赛和第 七屈大学生艺术展演活动及保障体育美育浸润行动计划培训评估工作
1. 推动体教融合发展项目。2023年完成目标：遴选40所学校体育综合改革试点县（市、区）和20个试点高校全方位推进体教融合发展。 2023年推进措施：印发《关于遴选学校体育综合改革试点县（市、区）和试点高校的通知》，优化试点内容，采用典型引路法，以点带 面全面推进体教融合。
2. 打造青少年校园体育精品赛事项目。2023年完成目标：整合教育体育资源，在全省扶持建设20所足球、20所篮球、12所排球重点发展学校，打造七彩云南校园“三大球”超级联赛。2023年推进措施：印发《云南省教育厅办公室关于遴选推荐高铁沿线宵少年校园足球篮 球排球超级联赛参与学校的通知》，逐一到申报学校进行实地复核后，公布云南校园“三大球’’超级联赛参与学校名单，并适时启动比赛。</t>
  </si>
  <si>
    <t>活动完成率</t>
  </si>
  <si>
    <t>78%</t>
  </si>
  <si>
    <t>因一些不可抗拒因素导致活动不能及时完成。</t>
  </si>
  <si>
    <t>参加体育活动人数占比</t>
  </si>
  <si>
    <t>60</t>
  </si>
  <si>
    <t>59%</t>
  </si>
  <si>
    <t>参加活动人数减少。</t>
  </si>
  <si>
    <t>师生及学校满意度</t>
  </si>
  <si>
    <t>良</t>
  </si>
  <si>
    <t>2022年体彩公益金项目资金（省对下）专项资金</t>
  </si>
  <si>
    <t>贯彻落实《云南省全民健身计划（2021-2025）》，继续实施“七彩云南全民健身基础设施工程”，建设全民健身场地设施，配件全民健身路径，在抵边村寨配建体育健身器材。</t>
  </si>
  <si>
    <t>验收合格率</t>
  </si>
  <si>
    <t>财政资金困难导致发放不及时。</t>
  </si>
  <si>
    <t>对促进我省全民健身事业发展的影响</t>
  </si>
  <si>
    <t>参加全民健身活动人群满意度</t>
  </si>
  <si>
    <t>2022年陇川县第二中学护国学生往返学校交通补助资金</t>
  </si>
  <si>
    <t>目标1：保障就读于县二中的护国学生学生交通安全
目标2：减轻家庭负担，有利于控辍保学工作的开展
目标3：进一步减少学生交通安全问题</t>
  </si>
  <si>
    <t>目标完成率</t>
  </si>
  <si>
    <t>巩固率</t>
  </si>
  <si>
    <t>满意度</t>
  </si>
  <si>
    <t>陇川县第二中学护国学生往返学校交通补助资金</t>
  </si>
  <si>
    <t>二中就读护国学生覆盖率</t>
  </si>
  <si>
    <t>学生交通安全状况改善率</t>
  </si>
  <si>
    <t>乘车学生满意度</t>
  </si>
  <si>
    <t>≥98%</t>
  </si>
  <si>
    <t>陇川县篮球协会工作专项经费</t>
  </si>
  <si>
    <t>促进篮球文化建设、做好宣传、公益、慈善活动。</t>
  </si>
  <si>
    <t>活动人员满意度</t>
  </si>
  <si>
    <t>2023年德宏州农民篮球赛陇川代表队参赛补助经费</t>
  </si>
  <si>
    <t>积极参加农民篮球运动会，赛出水平，提高全面体育运动积极性。</t>
  </si>
  <si>
    <t>参赛率</t>
  </si>
  <si>
    <t>知晓度</t>
  </si>
  <si>
    <t>参赛队员满意率</t>
  </si>
  <si>
    <t>2021年城乡义务教育校舍改造中央直达资金初中补助经费</t>
  </si>
  <si>
    <t>支持公办义务教育学校维修改造、抗震加固、改扩建校舍及附属设施建设，义务教育学校办学条件持续改善。</t>
  </si>
  <si>
    <t>58%</t>
  </si>
  <si>
    <t>校舍改造维修逐步改善。</t>
  </si>
  <si>
    <t>项目建设质量达标率</t>
  </si>
  <si>
    <t>1500</t>
  </si>
  <si>
    <t>2022年改善学校办学条件补助资金</t>
  </si>
  <si>
    <t>依据各地基础建设推进工程中央基建投资预算控制额度和分担比例，基础建设推进工程中央基建投资预算按时下达至项目县，州市和县足额落实配套资金，各地按期完成项目规划年度目标任务，全省义务教育学校办学条件持续改善。</t>
  </si>
  <si>
    <t>项目实施正在进行中。</t>
  </si>
  <si>
    <t>完成活动场地及附属设施建设</t>
  </si>
  <si>
    <t>按质按量</t>
  </si>
  <si>
    <t>学校活动场地及附属设施正在进行。</t>
  </si>
  <si>
    <t>提升活动场地及附属设施建设</t>
  </si>
  <si>
    <t>教育费附加安排专项经费</t>
  </si>
  <si>
    <t>用于开展教师培训，促进陇川县各学龄段教育教学质量提升；同时改善陇川县各级各类学校办学条件，加快陇川县教育事业发展。</t>
  </si>
  <si>
    <t>79%</t>
  </si>
  <si>
    <t>各学校校园建设、维修正在实施。</t>
  </si>
  <si>
    <t>校舍建设正在实施。</t>
  </si>
  <si>
    <t>受益人群覆盖率</t>
  </si>
  <si>
    <t>州级领导工作经费安排陇川县教育体育局机关办公经费</t>
  </si>
  <si>
    <t>促进陇川县教育事业发展。</t>
  </si>
  <si>
    <t>教育事业发展</t>
  </si>
  <si>
    <t>明显提升</t>
  </si>
  <si>
    <t>“大美陇川”系列体育文化旅游活动经费</t>
  </si>
  <si>
    <t>进一步加快我县体育文化旅游事业发展，持续推动“七彩云南.运动德宏.大美陇川”主题活动。</t>
  </si>
  <si>
    <t>活动开展率</t>
  </si>
  <si>
    <t>群众积极响应</t>
  </si>
  <si>
    <t>积极响应</t>
  </si>
  <si>
    <t>支持学前教育发展建设专项资金</t>
  </si>
  <si>
    <t>扩大幼儿园建设规模，提高学前教育幼儿入园率，解决乡村孩子入园难题。1.幼儿园建设项目图书玩教具配备率100%；
2.2021年10月底前项目开工率100%；
3.项目一次性验收合格率100%。</t>
  </si>
  <si>
    <t>96%</t>
  </si>
  <si>
    <t>校舍建设、维修正在实施，资金拨付同步进行。</t>
  </si>
  <si>
    <t>学前三年毛入园率</t>
  </si>
  <si>
    <t>85%</t>
  </si>
  <si>
    <t>幼儿家长满意度</t>
  </si>
  <si>
    <t>2023年就业创业服务补助资金</t>
  </si>
  <si>
    <t>就业创业服务补助资金，用于补助就业创业服务工作经费。</t>
  </si>
  <si>
    <t>2021年教育强国推进工程陇川县第二中学建设项目专项资金</t>
  </si>
  <si>
    <t>支持欠发达地区特别是“三区三州”等原深度贫困地区巩固教育脱贫攻坚成果，积极扩大基础教育学位供给，保障群众受教育权利，阻断贫困代际传递。</t>
  </si>
  <si>
    <t>项目正在建设，未完成。</t>
  </si>
  <si>
    <t>年度投资完成率</t>
  </si>
  <si>
    <t>60%</t>
  </si>
  <si>
    <t>项目正在建设，还未完工，款项逐步拨付。</t>
  </si>
  <si>
    <t>改善办学条件</t>
  </si>
  <si>
    <t>教师和学生满意度</t>
  </si>
  <si>
    <t>2021年体彩公益金项目资金（省对下第二批）专项资金</t>
  </si>
  <si>
    <t>为贯彻《云南省足球场地设施建设规划（2016-2020年）》，落实足球改革的目标任务，推广足球运动，保障新建社会足球场地体育设施质量及施工工艺合格建设社会足球场地，促进足球事业发展。按照《2020年云南省社会足球场地设建设补助方案》中“竣工验收合格”的相关补助办法，该项目符合《2020年云南省社会足球场地设建设补助方案》补助支持要求，给予经费补助。</t>
  </si>
  <si>
    <t>对推广普及我省足球运动项目的影响</t>
  </si>
  <si>
    <t>参加足球运动人员的满意度</t>
  </si>
  <si>
    <t>体彩公益金项目（社会体育指导员培训专项经费、公共体育场所爱国卫生运动专项经费、陇川县国民体质监测专项经费、陇川县陇把镇龙安村汉一社自然村体育场地设施建设专项经费）</t>
  </si>
  <si>
    <t>开展公共体育场所爱国卫生运动，改善公共体育场所卫生设施，促进爱国卫生运动发展。开展陇川县国民体质监测工作，了解陇川县人民的身体健康情况，促进人民的身心健康发展。贯彻落实《国务院办公厅关于加强全民健身场地设施建设发展群众体育的意见》（国办发〔2020〕36号）及《“十四五”时期全民健身设施补短板工程实施方案》，加强全民健身体育场地设施建设。</t>
  </si>
  <si>
    <t>资助国民体质监测工作项目</t>
  </si>
  <si>
    <t>项（个）</t>
  </si>
  <si>
    <t>1项（个）</t>
  </si>
  <si>
    <t>资助七彩云南全民健身基础设施工程项目</t>
  </si>
  <si>
    <t>任务完成率</t>
  </si>
  <si>
    <t>监测任务完成及时率</t>
  </si>
  <si>
    <t>改善公共体育场所卫生设施</t>
  </si>
  <si>
    <t>促进爱国卫生运动发展</t>
  </si>
  <si>
    <t>参加锻炼人员满意度</t>
  </si>
  <si>
    <t>2021年现代职业教育质量提升中央专项资金</t>
  </si>
  <si>
    <t>改善职业高级中学办学条件，扩大招生规模，提高教育教学质量。</t>
  </si>
  <si>
    <t>中职学校新建和改建校舍、场地达到规划建设要求的比</t>
  </si>
  <si>
    <t>地方中职院校基本办学条件</t>
  </si>
  <si>
    <t>逐步改善</t>
  </si>
  <si>
    <t>教师定期到企业实践，完成五年一周期全员培训任务</t>
  </si>
  <si>
    <t>9</t>
  </si>
  <si>
    <t>人次</t>
  </si>
  <si>
    <t>9人次</t>
  </si>
  <si>
    <t>学校和学生满意度</t>
  </si>
  <si>
    <t>2021年第二批现代职业教育质量提升中央专项资金</t>
  </si>
  <si>
    <t>目标1：高职生均拨款水平逐步提高；
目标2：中等职业学校布局得到优化，改扩建中等职业学校校舍、实验实训场地以及其他附属设施，配置图书和教学仪器设备；                                              
目标3：职业院校教师素质提高计划年度项目任务全部完成。                                                
目标4：实施“中国特色高水平职业学校和专业建设计划”和全面开展“1+X”证书制度试点工作。</t>
  </si>
  <si>
    <t>校舍面积</t>
  </si>
  <si>
    <t>18</t>
  </si>
  <si>
    <t>18平方米</t>
  </si>
  <si>
    <t>仪器设备值</t>
  </si>
  <si>
    <t>4800</t>
  </si>
  <si>
    <t>元</t>
  </si>
  <si>
    <t>4600元</t>
  </si>
  <si>
    <t>仪器设备采购逐步完成。</t>
  </si>
  <si>
    <t>教师国家级培训任务完成率</t>
  </si>
  <si>
    <t>高职平均就业率</t>
  </si>
  <si>
    <t>88%</t>
  </si>
  <si>
    <t>学生就业率有所减少。</t>
  </si>
  <si>
    <t>参训教师所在学校反馈满意率</t>
  </si>
  <si>
    <t>2023年陇川县财政局国有资产清理清查工作补助经费</t>
  </si>
  <si>
    <t>确保教育工作正常运转，提高工作效能。</t>
  </si>
  <si>
    <t>工作任务完成率</t>
  </si>
  <si>
    <t>社会服务满意率</t>
  </si>
  <si>
    <t>职工满意率</t>
  </si>
  <si>
    <t>2022年第一批国家通用语言文字普及提升项目专项资金</t>
  </si>
  <si>
    <t>组织18-45岁少数民族及易地搬迁46-60岁不会说国家通用语言（汉语）人员普通话培训和检测</t>
  </si>
  <si>
    <t>培训人数</t>
  </si>
  <si>
    <t>53</t>
  </si>
  <si>
    <t>53%</t>
  </si>
  <si>
    <t>检测通过人数</t>
  </si>
  <si>
    <t>培训对象满意率</t>
  </si>
  <si>
    <t>2019年义务教育薄弱环节改善与能力提升省级补助资金</t>
  </si>
  <si>
    <t>义务教育薄弱环节改善与能力提升省级补助资金，改善办学条件。</t>
  </si>
  <si>
    <t>义务教育薄弱环节改善与能力提升省级补助资金，逐步改善办学条件。</t>
  </si>
  <si>
    <t>&gt;</t>
  </si>
  <si>
    <t>81%</t>
  </si>
  <si>
    <t>“十类人员”困难家庭子女就学补助经费</t>
  </si>
  <si>
    <t>保障“十类人员”家庭经济困难学生70人顺利完成学业，保证贫困学生不因贫失学，阻断贫困代际传递。</t>
  </si>
  <si>
    <t>★★★资助建档立卡贫困户子女人数（≥**人）</t>
  </si>
  <si>
    <t>6人</t>
  </si>
  <si>
    <t>建档立卡户减少。</t>
  </si>
  <si>
    <t>高等教育享受补助资金</t>
  </si>
  <si>
    <t>5000</t>
  </si>
  <si>
    <t>元/人</t>
  </si>
  <si>
    <t>5000元/人</t>
  </si>
  <si>
    <t>资助经费及时发放率 （ 100%）</t>
  </si>
  <si>
    <t>建档立卡户人数减少。</t>
  </si>
  <si>
    <t>★受益建档立卡贫困人口数（≥**人）</t>
  </si>
  <si>
    <t>★受助学生满意度（≥**%）</t>
  </si>
  <si>
    <t>98</t>
  </si>
  <si>
    <t>2022年创业担保贷款服务补助经费及创业载体创业孵化平台补助经费</t>
  </si>
  <si>
    <t>1.2022年通过创业担保贷款政策扶持1159人成功创业的目标任务，根据云财规〔2018〕2号规定，通过“贷免扶补”每帮助一人成功创业给予700元的工作经费补助，通过创业担保贷款每扶持1人成功创业给予500元的工作经费补助。
2.2022年度扶持1家省级创业园区升级，给予250万元的资金补助。</t>
  </si>
  <si>
    <t>按标准补助率</t>
  </si>
  <si>
    <t>政策执行率</t>
  </si>
  <si>
    <t>被扶持对象满意度</t>
  </si>
  <si>
    <t>2023年考试运行补助经费</t>
  </si>
  <si>
    <t>用于初高中学业水平考试工作，确保考试正常运行。</t>
  </si>
  <si>
    <t>教学质量提升</t>
  </si>
  <si>
    <t>明显</t>
  </si>
  <si>
    <t>2021年教育强国推进工程陇川县民族中学图书楼、多功能教室建设项目专项资金</t>
  </si>
  <si>
    <t>75%</t>
  </si>
  <si>
    <t>项目正在建设，未完成，建设投资同步进行。</t>
  </si>
  <si>
    <t>2021年义务教育薄弱环节改善与能力提升中央补助资金</t>
  </si>
  <si>
    <t>按期完成项目规划年度目标任务，义务教育学校办学条件持续改善。</t>
  </si>
  <si>
    <t>校舍建设项目开工率</t>
  </si>
  <si>
    <t>50</t>
  </si>
  <si>
    <t>47%</t>
  </si>
  <si>
    <t>各校园校舍维修逐步进行。</t>
  </si>
  <si>
    <t>校舍建设项目质量合格率</t>
  </si>
  <si>
    <t>2020年义务教育薄弱环节改善与能力提升工作项目规划州级配套专项资金</t>
  </si>
  <si>
    <t>依据各地义务教育薄弱环节改善与能力提升规划资金控制额度和分担比例，义务教育薄弱环节改善与能力提升中央和省级专项资金按时下达至项目县，州市和县足额落实配套资金，各地按期完成项目规划年度目标任务，全省义务教育学校办学条件持续改善。</t>
  </si>
  <si>
    <t>老年人体育事业经费</t>
  </si>
  <si>
    <t>用于老年体协事业工作，加强新时期老年人体育协会工作，满足广大老年人日益增长的精神文化需求，发挥老年人体育协会组织在应对人口老龄化、促进社会主义和谐稳定。</t>
  </si>
  <si>
    <t>全县老年人覆盖率</t>
  </si>
  <si>
    <t>全县乡镇覆盖率</t>
  </si>
  <si>
    <t>改善陇川县老年人体育段锻炼的服务能力</t>
  </si>
  <si>
    <t>陇川县青少年校外活动中心地方投资和运行经费</t>
  </si>
  <si>
    <t>为全县广大青少年学生提供丰富多彩的校外公共服务</t>
  </si>
  <si>
    <t>收益青少年学生覆盖率</t>
  </si>
  <si>
    <t>县内覆盖率</t>
  </si>
  <si>
    <t>维持陇川县青少年学生校外活动中心正常运行</t>
  </si>
  <si>
    <t>活动正常开展，国库支付资金困难。</t>
  </si>
  <si>
    <t>接受校外活动教育青少年满意度</t>
  </si>
  <si>
    <t>学生家长满意度</t>
  </si>
  <si>
    <t>陇川县教师节活动经费</t>
  </si>
  <si>
    <t>保障年陇川县教师节活动顺利开展，召开优秀教师及教育工作者表彰会，对优秀教师进行表彰。</t>
  </si>
  <si>
    <t>活动参与人次</t>
  </si>
  <si>
    <t>3133</t>
  </si>
  <si>
    <t>3268人</t>
  </si>
  <si>
    <t>促进教育教学质量提升</t>
  </si>
  <si>
    <t>陇川县老体协芒市分会工作补助经费</t>
  </si>
  <si>
    <t>开展老年人体育活动，促进老年人体育事业发展。</t>
  </si>
  <si>
    <t>活动目标完成率</t>
  </si>
  <si>
    <t>促进老年人体育事业发展</t>
  </si>
  <si>
    <t>2022年度中央创业担保贷款贴息奖补资金</t>
  </si>
  <si>
    <t>2022年度中央创业担保贷款贴息奖补资金，完成创业贷款项目。</t>
  </si>
  <si>
    <t>2019年云南省义务教育公办学校C级校舍加固改造专项资金</t>
  </si>
  <si>
    <t>义务教育公办学校Ｃ级校舍加固改造，改善办学条件。</t>
  </si>
  <si>
    <t>项目工程已完工，资金拨付正在进行。</t>
  </si>
  <si>
    <t>工程完成率</t>
  </si>
  <si>
    <t>76%</t>
  </si>
  <si>
    <t>各校园校舍加固改造已完工，资金拨付逐步进行。</t>
  </si>
  <si>
    <t>部分学校对政策理解不够。</t>
  </si>
  <si>
    <t>陇川县教育工委工作经费</t>
  </si>
  <si>
    <t>建设一个能够总揽全局、党政协调，坚持党的基本路线和教育方针，政治素质高、廉洁奉公，受群众拥护的领导班子。</t>
  </si>
  <si>
    <t>教育系统每年发展新党员</t>
  </si>
  <si>
    <t>5人</t>
  </si>
  <si>
    <t>培养忠诚于党的教育事业教师队伍</t>
  </si>
  <si>
    <t>教育系统党建工作覆盖率</t>
  </si>
  <si>
    <t>2019年义务教育薄弱环节改善与能力提升中央补助资金</t>
  </si>
  <si>
    <t>依据义务教育薄弱环节改善与能力提升规划，全县义务教育学校办学条件持续改善。</t>
  </si>
  <si>
    <t>教师培训经费</t>
  </si>
  <si>
    <t>根据相关规定要求，按照陇川县教师工资总额2%和教育附加5%的比例安排教师培训经费，用于建立教师培训经费保障机制。</t>
  </si>
  <si>
    <t>覆盖全县多有学龄段教职工</t>
  </si>
  <si>
    <t>按时完成培训</t>
  </si>
  <si>
    <t>88</t>
  </si>
  <si>
    <t>推进陇川县教学质量</t>
  </si>
  <si>
    <t>区域内学生满意度</t>
  </si>
  <si>
    <t>辖区内家长满意度</t>
  </si>
  <si>
    <t>2022年度省级创业担保贷款贴息奖补资金</t>
  </si>
  <si>
    <t>校园疫情配送关心关爱物资物品专项经费</t>
  </si>
  <si>
    <t>校园疫情期间关心关爱学生，确保学生身心健康，助力抗疫。</t>
  </si>
  <si>
    <t>物资物品配送及时率</t>
  </si>
  <si>
    <t>疫情控制效果</t>
  </si>
  <si>
    <t>师生及家长满意度</t>
  </si>
  <si>
    <t>2019年普通高校毕业生到边境县市和国家助学贷款代偿补助资金</t>
  </si>
  <si>
    <t>目标1.高校学校毕业生学费和国家助学贷款资助政策按规定得到落实；目标2.加磊力度宣传普通高等教育资助政策体系，使这项惠民政策家喻户晓、深入人心。</t>
  </si>
  <si>
    <t>代偿对象名单审核通过率</t>
  </si>
  <si>
    <t>增加高校毕业生到基层工作人数</t>
  </si>
  <si>
    <t>较上年有增加</t>
  </si>
  <si>
    <t>高校毕业生到基层工作人数减少。</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</si>
</sst>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_);[Red]\(0\)"/>
    <numFmt numFmtId="180" formatCode="0.00_ "/>
  </numFmts>
  <fonts count="36">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sz val="10"/>
      <color theme="1"/>
      <name val="宋体"/>
      <charset val="134"/>
      <scheme val="minor"/>
    </font>
    <font>
      <sz val="11"/>
      <color indexed="8"/>
      <name val="宋体"/>
      <charset val="134"/>
    </font>
    <font>
      <sz val="12"/>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3" borderId="20" applyNumberFormat="0" applyAlignment="0" applyProtection="0">
      <alignment vertical="center"/>
    </xf>
    <xf numFmtId="0" fontId="26" fillId="4" borderId="21" applyNumberFormat="0" applyAlignment="0" applyProtection="0">
      <alignment vertical="center"/>
    </xf>
    <xf numFmtId="0" fontId="27" fillId="4" borderId="20" applyNumberFormat="0" applyAlignment="0" applyProtection="0">
      <alignment vertical="center"/>
    </xf>
    <xf numFmtId="0" fontId="28" fillId="5"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11" fillId="0" borderId="0"/>
    <xf numFmtId="0" fontId="11" fillId="0" borderId="0">
      <alignment vertical="center"/>
    </xf>
  </cellStyleXfs>
  <cellXfs count="97">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center" vertical="center" wrapText="1"/>
    </xf>
    <xf numFmtId="10"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177" fontId="4"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xf numFmtId="9" fontId="7" fillId="0" borderId="1" xfId="0" applyNumberFormat="1" applyFont="1" applyFill="1" applyBorder="1" applyAlignment="1">
      <alignment horizontal="center" vertical="center"/>
    </xf>
    <xf numFmtId="49" fontId="5" fillId="0" borderId="1" xfId="49"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0" xfId="49"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4" fillId="0" borderId="11"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179" fontId="4" fillId="0" borderId="1" xfId="49" applyNumberFormat="1" applyFont="1" applyFill="1" applyBorder="1" applyAlignment="1">
      <alignment horizontal="center" vertical="center" wrapText="1"/>
    </xf>
    <xf numFmtId="0" fontId="10"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2" xfId="49" applyFont="1" applyFill="1" applyBorder="1" applyAlignment="1">
      <alignment horizontal="left" vertical="center" wrapText="1"/>
    </xf>
    <xf numFmtId="0" fontId="4" fillId="0" borderId="11" xfId="49" applyFont="1" applyFill="1" applyBorder="1" applyAlignment="1">
      <alignment horizontal="left" vertical="center" wrapText="1"/>
    </xf>
    <xf numFmtId="180" fontId="4" fillId="0" borderId="1" xfId="49" applyNumberFormat="1" applyFont="1" applyFill="1" applyBorder="1" applyAlignment="1">
      <alignment horizontal="center" vertical="center" wrapText="1"/>
    </xf>
    <xf numFmtId="0" fontId="5" fillId="0" borderId="12"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7" fillId="0" borderId="1" xfId="0" applyNumberFormat="1" applyFont="1" applyFill="1" applyBorder="1" applyAlignment="1">
      <alignment horizontal="center" vertical="center"/>
    </xf>
    <xf numFmtId="49" fontId="4" fillId="0" borderId="2" xfId="49" applyNumberFormat="1" applyFont="1" applyFill="1" applyBorder="1" applyAlignment="1">
      <alignment horizontal="left" vertical="center" wrapText="1"/>
    </xf>
    <xf numFmtId="49" fontId="4" fillId="0" borderId="3" xfId="49" applyNumberFormat="1" applyFont="1" applyFill="1" applyBorder="1" applyAlignment="1">
      <alignment horizontal="left" vertical="center" wrapText="1"/>
    </xf>
    <xf numFmtId="49" fontId="4" fillId="0" borderId="11" xfId="49" applyNumberFormat="1" applyFont="1" applyFill="1" applyBorder="1" applyAlignment="1">
      <alignment horizontal="left" vertical="center" wrapText="1"/>
    </xf>
    <xf numFmtId="178" fontId="4" fillId="0" borderId="1" xfId="49" applyNumberFormat="1" applyFont="1" applyFill="1" applyBorder="1" applyAlignment="1">
      <alignment horizontal="center" vertical="center" wrapText="1"/>
    </xf>
    <xf numFmtId="49" fontId="11" fillId="0" borderId="1" xfId="50" applyNumberFormat="1" applyFont="1" applyFill="1" applyBorder="1" applyAlignment="1">
      <alignment horizontal="center" vertical="center" wrapText="1"/>
    </xf>
    <xf numFmtId="49" fontId="12" fillId="0" borderId="1" xfId="50" applyNumberFormat="1" applyFont="1" applyFill="1" applyBorder="1" applyAlignment="1">
      <alignment horizontal="center" vertical="center" wrapText="1"/>
    </xf>
    <xf numFmtId="0" fontId="5" fillId="0" borderId="1" xfId="49" applyFont="1" applyFill="1" applyBorder="1" applyAlignment="1">
      <alignment vertical="center" wrapText="1"/>
    </xf>
    <xf numFmtId="0" fontId="0" fillId="0" borderId="0" xfId="0" applyAlignment="1">
      <alignment horizontal="center" vertical="center"/>
    </xf>
    <xf numFmtId="0" fontId="13" fillId="0" borderId="0" xfId="0" applyFont="1" applyBorder="1" applyAlignment="1">
      <alignment horizontal="center" vertical="center"/>
    </xf>
    <xf numFmtId="0" fontId="14"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0" fillId="0" borderId="1" xfId="0" applyFont="1" applyBorder="1">
      <alignmen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0" fontId="10" fillId="0" borderId="1"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4" xfId="0" applyFont="1" applyBorder="1" applyAlignment="1">
      <alignment horizontal="center" vertical="center"/>
    </xf>
    <xf numFmtId="9" fontId="10" fillId="0" borderId="1" xfId="0" applyNumberFormat="1" applyFont="1" applyBorder="1" applyAlignment="1">
      <alignment horizontal="center" vertical="center"/>
    </xf>
    <xf numFmtId="0" fontId="14" fillId="0" borderId="0" xfId="0" applyFont="1" applyBorder="1" applyAlignment="1">
      <alignment horizontal="right" vertical="center" wrapText="1"/>
    </xf>
    <xf numFmtId="0" fontId="10" fillId="0" borderId="11" xfId="0" applyFont="1" applyBorder="1" applyAlignment="1">
      <alignment horizontal="left"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xf>
    <xf numFmtId="0" fontId="15" fillId="0" borderId="0" xfId="0" applyFont="1" applyFill="1" applyBorder="1" applyAlignment="1">
      <alignment horizontal="center" vertical="center"/>
    </xf>
    <xf numFmtId="0" fontId="7" fillId="0" borderId="9" xfId="0" applyFont="1" applyFill="1" applyBorder="1" applyAlignment="1">
      <alignment horizontal="left" vertical="center"/>
    </xf>
    <xf numFmtId="0" fontId="16"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1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6" xfId="0" applyFont="1" applyFill="1" applyBorder="1" applyAlignment="1">
      <alignment horizontal="left" vertical="center" wrapText="1"/>
    </xf>
    <xf numFmtId="0" fontId="7" fillId="0" borderId="13"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left" vertical="center"/>
    </xf>
    <xf numFmtId="0" fontId="10" fillId="0" borderId="1" xfId="0" applyFont="1" applyBorder="1" applyAlignment="1" quotePrefix="1">
      <alignment horizontal="center" vertical="center"/>
    </xf>
    <xf numFmtId="49" fontId="7" fillId="0" borderId="1" xfId="0" applyNumberFormat="1" applyFont="1" applyFill="1" applyBorder="1" applyAlignment="1" quotePrefix="1">
      <alignment horizontal="center" vertical="center"/>
    </xf>
    <xf numFmtId="49" fontId="12" fillId="0" borderId="1" xfId="50" applyNumberFormat="1" applyFont="1" applyFill="1" applyBorder="1" applyAlignment="1" quotePrefix="1">
      <alignment horizontal="center" vertical="center" wrapText="1"/>
    </xf>
    <xf numFmtId="49" fontId="7" fillId="0" borderId="1" xfId="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0" Type="http://schemas.openxmlformats.org/officeDocument/2006/relationships/sharedStrings" Target="sharedStrings.xml"/><Relationship Id="rId6" Type="http://schemas.openxmlformats.org/officeDocument/2006/relationships/worksheet" Target="worksheets/sheet6.xml"/><Relationship Id="rId59" Type="http://schemas.openxmlformats.org/officeDocument/2006/relationships/styles" Target="styles.xml"/><Relationship Id="rId58" Type="http://schemas.openxmlformats.org/officeDocument/2006/relationships/theme" Target="theme/theme1.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D20"/>
  <sheetViews>
    <sheetView topLeftCell="A3" workbookViewId="0">
      <selection activeCell="D3" sqref="D3"/>
    </sheetView>
  </sheetViews>
  <sheetFormatPr defaultColWidth="9" defaultRowHeight="13.5" outlineLevelCol="3"/>
  <cols>
    <col min="1" max="1" width="17.125" customWidth="1"/>
    <col min="2" max="2" width="23.25" customWidth="1"/>
    <col min="3" max="3" width="15.5" customWidth="1"/>
    <col min="4" max="4" width="55.25" customWidth="1"/>
  </cols>
  <sheetData>
    <row r="1" ht="22.5" spans="1:4">
      <c r="A1" s="82" t="s">
        <v>0</v>
      </c>
      <c r="B1" s="82"/>
      <c r="C1" s="82"/>
      <c r="D1" s="82"/>
    </row>
    <row r="2" ht="20" customHeight="1" spans="1:4">
      <c r="A2" s="83" t="s">
        <v>1</v>
      </c>
      <c r="B2" s="83"/>
      <c r="C2" s="84"/>
      <c r="D2" s="85" t="s">
        <v>2</v>
      </c>
    </row>
    <row r="3" ht="94" customHeight="1" spans="1:4">
      <c r="A3" s="86" t="s">
        <v>3</v>
      </c>
      <c r="B3" s="87" t="s">
        <v>4</v>
      </c>
      <c r="C3" s="88"/>
      <c r="D3" s="89" t="s">
        <v>5</v>
      </c>
    </row>
    <row r="4" ht="42" customHeight="1" spans="1:4">
      <c r="A4" s="90"/>
      <c r="B4" s="87" t="s">
        <v>6</v>
      </c>
      <c r="C4" s="88"/>
      <c r="D4" s="91" t="s">
        <v>7</v>
      </c>
    </row>
    <row r="5" ht="42" customHeight="1" spans="1:4">
      <c r="A5" s="90"/>
      <c r="B5" s="87" t="s">
        <v>8</v>
      </c>
      <c r="C5" s="88"/>
      <c r="D5" s="92" t="s">
        <v>9</v>
      </c>
    </row>
    <row r="6" ht="42" customHeight="1" spans="1:4">
      <c r="A6" s="90"/>
      <c r="B6" s="87" t="s">
        <v>10</v>
      </c>
      <c r="C6" s="88"/>
      <c r="D6" s="92" t="s">
        <v>11</v>
      </c>
    </row>
    <row r="7" ht="42" customHeight="1" spans="1:4">
      <c r="A7" s="93"/>
      <c r="B7" s="87" t="s">
        <v>12</v>
      </c>
      <c r="C7" s="88"/>
      <c r="D7" s="92" t="s">
        <v>13</v>
      </c>
    </row>
    <row r="8" ht="56" customHeight="1" spans="1:4">
      <c r="A8" s="86" t="s">
        <v>14</v>
      </c>
      <c r="B8" s="87" t="s">
        <v>15</v>
      </c>
      <c r="C8" s="88"/>
      <c r="D8" s="91" t="s">
        <v>16</v>
      </c>
    </row>
    <row r="9" ht="42" customHeight="1" spans="1:4">
      <c r="A9" s="90"/>
      <c r="B9" s="86" t="s">
        <v>17</v>
      </c>
      <c r="C9" s="94" t="s">
        <v>18</v>
      </c>
      <c r="D9" s="91" t="s">
        <v>19</v>
      </c>
    </row>
    <row r="10" ht="42" customHeight="1" spans="1:4">
      <c r="A10" s="93"/>
      <c r="B10" s="93"/>
      <c r="C10" s="94" t="s">
        <v>20</v>
      </c>
      <c r="D10" s="91" t="s">
        <v>21</v>
      </c>
    </row>
    <row r="11" ht="42" customHeight="1" spans="1:4">
      <c r="A11" s="87" t="s">
        <v>22</v>
      </c>
      <c r="B11" s="95"/>
      <c r="C11" s="88"/>
      <c r="D11" s="92" t="s">
        <v>23</v>
      </c>
    </row>
    <row r="12" ht="79" customHeight="1" spans="1:4">
      <c r="A12" s="87" t="s">
        <v>24</v>
      </c>
      <c r="B12" s="95"/>
      <c r="C12" s="88"/>
      <c r="D12" s="91" t="s">
        <v>25</v>
      </c>
    </row>
    <row r="13" ht="42" customHeight="1" spans="1:4">
      <c r="A13" s="87" t="s">
        <v>26</v>
      </c>
      <c r="B13" s="95"/>
      <c r="C13" s="88"/>
      <c r="D13" s="91" t="s">
        <v>27</v>
      </c>
    </row>
    <row r="14" ht="42" customHeight="1" spans="1:4">
      <c r="A14" s="87" t="s">
        <v>28</v>
      </c>
      <c r="B14" s="95"/>
      <c r="C14" s="88"/>
      <c r="D14" s="91" t="s">
        <v>29</v>
      </c>
    </row>
    <row r="15" ht="42" customHeight="1" spans="1:4">
      <c r="A15" s="87" t="s">
        <v>30</v>
      </c>
      <c r="B15" s="95"/>
      <c r="C15" s="88"/>
      <c r="D15" s="91" t="s">
        <v>31</v>
      </c>
    </row>
    <row r="16" ht="25" customHeight="1" spans="1:4">
      <c r="A16" s="96" t="s">
        <v>32</v>
      </c>
      <c r="B16" s="96"/>
      <c r="C16" s="96"/>
      <c r="D16" s="96"/>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7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K25"/>
  <sheetViews>
    <sheetView workbookViewId="0">
      <selection activeCell="I21" sqref="I21"/>
    </sheetView>
  </sheetViews>
  <sheetFormatPr defaultColWidth="9" defaultRowHeight="13.5"/>
  <cols>
    <col min="1" max="1" width="9.25" customWidth="1"/>
    <col min="3" max="3" width="20.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179</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15</v>
      </c>
      <c r="E6" s="9">
        <v>15</v>
      </c>
      <c r="F6" s="9">
        <v>15</v>
      </c>
      <c r="G6" s="4">
        <v>10</v>
      </c>
      <c r="H6" s="10">
        <v>1</v>
      </c>
      <c r="I6" s="40">
        <v>10</v>
      </c>
      <c r="J6" s="40"/>
      <c r="K6" s="38" t="s">
        <v>118</v>
      </c>
    </row>
    <row r="7" ht="25" customHeight="1" spans="1:11">
      <c r="A7" s="4"/>
      <c r="B7" s="4"/>
      <c r="C7" s="8" t="s">
        <v>119</v>
      </c>
      <c r="D7" s="9">
        <f t="shared" ref="D7:F7" si="0">D6</f>
        <v>15</v>
      </c>
      <c r="E7" s="9">
        <f t="shared" si="0"/>
        <v>15</v>
      </c>
      <c r="F7" s="9">
        <f t="shared" si="0"/>
        <v>15</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180</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48" t="s">
        <v>62</v>
      </c>
      <c r="B15" s="14" t="s">
        <v>73</v>
      </c>
      <c r="C15" s="20" t="s">
        <v>181</v>
      </c>
      <c r="D15" s="20" t="s">
        <v>65</v>
      </c>
      <c r="E15" s="98" t="s">
        <v>66</v>
      </c>
      <c r="F15" s="20" t="s">
        <v>67</v>
      </c>
      <c r="G15" s="20" t="s">
        <v>68</v>
      </c>
      <c r="H15" s="21">
        <v>25</v>
      </c>
      <c r="I15" s="21">
        <v>25</v>
      </c>
      <c r="J15" s="24" t="s">
        <v>131</v>
      </c>
      <c r="K15" s="44"/>
    </row>
    <row r="16" ht="25" customHeight="1" spans="1:11">
      <c r="A16" s="49"/>
      <c r="B16" s="14" t="s">
        <v>63</v>
      </c>
      <c r="C16" s="20" t="s">
        <v>182</v>
      </c>
      <c r="D16" s="20" t="s">
        <v>65</v>
      </c>
      <c r="E16" s="98" t="s">
        <v>95</v>
      </c>
      <c r="F16" s="20" t="s">
        <v>67</v>
      </c>
      <c r="G16" s="20" t="s">
        <v>96</v>
      </c>
      <c r="H16" s="21">
        <v>25</v>
      </c>
      <c r="I16" s="21">
        <v>25</v>
      </c>
      <c r="J16" s="24" t="s">
        <v>131</v>
      </c>
      <c r="K16" s="44"/>
    </row>
    <row r="17" ht="25" customHeight="1" spans="1:11">
      <c r="A17" s="14" t="s">
        <v>83</v>
      </c>
      <c r="B17" s="14" t="s">
        <v>84</v>
      </c>
      <c r="C17" s="20" t="s">
        <v>183</v>
      </c>
      <c r="D17" s="20" t="s">
        <v>65</v>
      </c>
      <c r="E17" s="98" t="s">
        <v>86</v>
      </c>
      <c r="F17" s="20" t="s">
        <v>67</v>
      </c>
      <c r="G17" s="20" t="s">
        <v>87</v>
      </c>
      <c r="H17" s="21">
        <v>30</v>
      </c>
      <c r="I17" s="21">
        <v>30</v>
      </c>
      <c r="J17" s="24" t="s">
        <v>131</v>
      </c>
      <c r="K17" s="44"/>
    </row>
    <row r="18" ht="25" customHeight="1" spans="1:11">
      <c r="A18" s="14" t="s">
        <v>92</v>
      </c>
      <c r="B18" s="23" t="s">
        <v>167</v>
      </c>
      <c r="C18" s="20" t="s">
        <v>152</v>
      </c>
      <c r="D18" s="20" t="s">
        <v>65</v>
      </c>
      <c r="E18" s="98" t="s">
        <v>95</v>
      </c>
      <c r="F18" s="20" t="s">
        <v>67</v>
      </c>
      <c r="G18" s="20" t="s">
        <v>96</v>
      </c>
      <c r="H18" s="21">
        <v>10</v>
      </c>
      <c r="I18" s="21">
        <v>10</v>
      </c>
      <c r="J18" s="24" t="s">
        <v>131</v>
      </c>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7">
        <v>100</v>
      </c>
      <c r="J21" s="24" t="s">
        <v>143</v>
      </c>
      <c r="K21" s="44"/>
    </row>
    <row r="22" ht="75"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6"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K26"/>
  <sheetViews>
    <sheetView workbookViewId="0">
      <selection activeCell="D20" sqref="D20:K20"/>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184</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178</v>
      </c>
      <c r="E6" s="9">
        <v>178</v>
      </c>
      <c r="F6" s="9">
        <v>178</v>
      </c>
      <c r="G6" s="4">
        <v>10</v>
      </c>
      <c r="H6" s="10">
        <v>1</v>
      </c>
      <c r="I6" s="40">
        <v>10</v>
      </c>
      <c r="J6" s="40"/>
      <c r="K6" s="38" t="s">
        <v>118</v>
      </c>
    </row>
    <row r="7" ht="25" customHeight="1" spans="1:11">
      <c r="A7" s="4"/>
      <c r="B7" s="4"/>
      <c r="C7" s="8" t="s">
        <v>119</v>
      </c>
      <c r="D7" s="9">
        <f t="shared" ref="D7:F7" si="0">D6</f>
        <v>178</v>
      </c>
      <c r="E7" s="9">
        <f t="shared" si="0"/>
        <v>178</v>
      </c>
      <c r="F7" s="9">
        <f t="shared" si="0"/>
        <v>178</v>
      </c>
      <c r="G7" s="4">
        <v>10</v>
      </c>
      <c r="H7" s="10">
        <v>1</v>
      </c>
      <c r="I7" s="40">
        <v>10</v>
      </c>
      <c r="J7" s="40"/>
      <c r="K7" s="39"/>
    </row>
    <row r="8" ht="25" customHeight="1" spans="1:11">
      <c r="A8" s="4"/>
      <c r="B8" s="4"/>
      <c r="C8" s="11" t="s">
        <v>120</v>
      </c>
      <c r="D8" s="12"/>
      <c r="E8" s="12"/>
      <c r="F8" s="12"/>
      <c r="G8" s="4"/>
      <c r="H8" s="12"/>
      <c r="I8" s="12"/>
      <c r="J8" s="12"/>
      <c r="K8" s="39"/>
    </row>
    <row r="9" ht="25" customHeight="1" spans="1:11">
      <c r="A9" s="4"/>
      <c r="B9" s="4"/>
      <c r="C9" s="11" t="s">
        <v>121</v>
      </c>
      <c r="D9" s="13"/>
      <c r="E9" s="13"/>
      <c r="F9" s="13"/>
      <c r="G9" s="14"/>
      <c r="H9" s="12"/>
      <c r="I9" s="12"/>
      <c r="J9" s="12"/>
      <c r="K9" s="41"/>
    </row>
    <row r="10" ht="25" customHeight="1" spans="1:11">
      <c r="A10" s="4" t="s">
        <v>122</v>
      </c>
      <c r="B10" s="4" t="s">
        <v>123</v>
      </c>
      <c r="C10" s="4"/>
      <c r="D10" s="4"/>
      <c r="E10" s="4"/>
      <c r="F10" s="4"/>
      <c r="G10" s="12" t="s">
        <v>124</v>
      </c>
      <c r="H10" s="12"/>
      <c r="I10" s="12"/>
      <c r="J10" s="12"/>
      <c r="K10" s="12"/>
    </row>
    <row r="11" ht="63" customHeight="1" spans="1:11">
      <c r="A11" s="4"/>
      <c r="B11" s="15" t="s">
        <v>125</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48" t="s">
        <v>62</v>
      </c>
      <c r="B15" s="14" t="s">
        <v>130</v>
      </c>
      <c r="C15" s="20" t="s">
        <v>130</v>
      </c>
      <c r="D15" s="20" t="s">
        <v>65</v>
      </c>
      <c r="E15" s="98" t="s">
        <v>66</v>
      </c>
      <c r="F15" s="20" t="s">
        <v>67</v>
      </c>
      <c r="G15" s="20" t="s">
        <v>68</v>
      </c>
      <c r="H15" s="21">
        <v>25</v>
      </c>
      <c r="I15" s="21">
        <v>25</v>
      </c>
      <c r="J15" s="24" t="s">
        <v>131</v>
      </c>
      <c r="K15" s="44"/>
    </row>
    <row r="16" ht="25" customHeight="1" spans="1:11">
      <c r="A16" s="49"/>
      <c r="B16" s="14" t="s">
        <v>132</v>
      </c>
      <c r="C16" s="20" t="s">
        <v>132</v>
      </c>
      <c r="D16" s="20" t="s">
        <v>65</v>
      </c>
      <c r="E16" s="98" t="s">
        <v>66</v>
      </c>
      <c r="F16" s="20" t="s">
        <v>67</v>
      </c>
      <c r="G16" s="20" t="s">
        <v>68</v>
      </c>
      <c r="H16" s="21">
        <v>25</v>
      </c>
      <c r="I16" s="21">
        <v>25</v>
      </c>
      <c r="J16" s="24" t="s">
        <v>131</v>
      </c>
      <c r="K16" s="44"/>
    </row>
    <row r="17" ht="25" customHeight="1" spans="1:11">
      <c r="A17" s="48" t="s">
        <v>83</v>
      </c>
      <c r="B17" s="14" t="s">
        <v>133</v>
      </c>
      <c r="C17" s="20" t="s">
        <v>133</v>
      </c>
      <c r="D17" s="20" t="s">
        <v>65</v>
      </c>
      <c r="E17" s="98" t="s">
        <v>134</v>
      </c>
      <c r="F17" s="20" t="s">
        <v>135</v>
      </c>
      <c r="G17" s="20" t="s">
        <v>134</v>
      </c>
      <c r="H17" s="21">
        <v>15</v>
      </c>
      <c r="I17" s="21">
        <v>15</v>
      </c>
      <c r="J17" s="24" t="s">
        <v>131</v>
      </c>
      <c r="K17" s="44"/>
    </row>
    <row r="18" ht="25" customHeight="1" spans="1:11">
      <c r="A18" s="49"/>
      <c r="B18" s="14" t="s">
        <v>136</v>
      </c>
      <c r="C18" s="20" t="s">
        <v>136</v>
      </c>
      <c r="D18" s="20" t="s">
        <v>80</v>
      </c>
      <c r="E18" s="98" t="s">
        <v>98</v>
      </c>
      <c r="F18" s="20" t="s">
        <v>67</v>
      </c>
      <c r="G18" s="20" t="s">
        <v>99</v>
      </c>
      <c r="H18" s="21">
        <v>15</v>
      </c>
      <c r="I18" s="21">
        <v>15</v>
      </c>
      <c r="J18" s="24" t="s">
        <v>131</v>
      </c>
      <c r="K18" s="44"/>
    </row>
    <row r="19" ht="25" customHeight="1" spans="1:11">
      <c r="A19" s="14" t="s">
        <v>92</v>
      </c>
      <c r="B19" s="23" t="s">
        <v>137</v>
      </c>
      <c r="C19" s="20" t="s">
        <v>137</v>
      </c>
      <c r="D19" s="20" t="s">
        <v>80</v>
      </c>
      <c r="E19" s="98" t="s">
        <v>86</v>
      </c>
      <c r="F19" s="20" t="s">
        <v>135</v>
      </c>
      <c r="G19" s="20" t="s">
        <v>86</v>
      </c>
      <c r="H19" s="21">
        <v>10</v>
      </c>
      <c r="I19" s="21">
        <v>10</v>
      </c>
      <c r="J19" s="24" t="s">
        <v>131</v>
      </c>
      <c r="K19" s="44"/>
    </row>
    <row r="20" ht="25" customHeight="1" spans="1:11">
      <c r="A20" s="4" t="s">
        <v>138</v>
      </c>
      <c r="B20" s="4"/>
      <c r="C20" s="4"/>
      <c r="D20" s="24" t="s">
        <v>118</v>
      </c>
      <c r="E20" s="25"/>
      <c r="F20" s="25"/>
      <c r="G20" s="25"/>
      <c r="H20" s="25"/>
      <c r="I20" s="25"/>
      <c r="J20" s="25"/>
      <c r="K20" s="44"/>
    </row>
    <row r="21" ht="25" customHeight="1" spans="1:11">
      <c r="A21" s="26" t="s">
        <v>139</v>
      </c>
      <c r="B21" s="27"/>
      <c r="C21" s="27"/>
      <c r="D21" s="27"/>
      <c r="E21" s="27"/>
      <c r="F21" s="27"/>
      <c r="G21" s="28"/>
      <c r="H21" s="4" t="s">
        <v>140</v>
      </c>
      <c r="I21" s="4" t="s">
        <v>141</v>
      </c>
      <c r="J21" s="24" t="s">
        <v>142</v>
      </c>
      <c r="K21" s="44"/>
    </row>
    <row r="22" ht="25" customHeight="1" spans="1:11">
      <c r="A22" s="29"/>
      <c r="B22" s="30"/>
      <c r="C22" s="30"/>
      <c r="D22" s="30"/>
      <c r="E22" s="30"/>
      <c r="F22" s="30"/>
      <c r="G22" s="31"/>
      <c r="H22" s="4">
        <v>100</v>
      </c>
      <c r="I22" s="4">
        <v>100</v>
      </c>
      <c r="J22" s="24" t="s">
        <v>143</v>
      </c>
      <c r="K22" s="44"/>
    </row>
    <row r="23" ht="82" customHeight="1" spans="1:11">
      <c r="A23" s="11" t="s">
        <v>144</v>
      </c>
      <c r="B23" s="11"/>
      <c r="C23" s="11"/>
      <c r="D23" s="11"/>
      <c r="E23" s="11"/>
      <c r="F23" s="11"/>
      <c r="G23" s="11"/>
      <c r="H23" s="11"/>
      <c r="I23" s="11"/>
      <c r="J23" s="11"/>
      <c r="K23" s="11"/>
    </row>
    <row r="24" spans="1:11">
      <c r="A24" s="32" t="s">
        <v>103</v>
      </c>
      <c r="B24" s="32"/>
      <c r="C24" s="32"/>
      <c r="D24" s="32"/>
      <c r="E24" s="32"/>
      <c r="F24" s="32"/>
      <c r="G24" s="32"/>
      <c r="H24" s="32"/>
      <c r="I24" s="32"/>
      <c r="J24" s="32"/>
      <c r="K24" s="32"/>
    </row>
    <row r="25" spans="1:11">
      <c r="A25" s="32" t="s">
        <v>104</v>
      </c>
      <c r="B25" s="32"/>
      <c r="C25" s="32"/>
      <c r="D25" s="32"/>
      <c r="E25" s="32"/>
      <c r="F25" s="32"/>
      <c r="G25" s="32"/>
      <c r="H25" s="32"/>
      <c r="I25" s="32"/>
      <c r="J25" s="32"/>
      <c r="K25" s="32"/>
    </row>
    <row r="26" spans="1:10">
      <c r="A26" s="33"/>
      <c r="B26" s="33"/>
      <c r="C26" s="33"/>
      <c r="D26" s="33"/>
      <c r="E26" s="33"/>
      <c r="F26" s="33"/>
      <c r="G26" s="33"/>
      <c r="H26" s="33"/>
      <c r="I26" s="33"/>
      <c r="J26" s="33"/>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K25"/>
  <sheetViews>
    <sheetView workbookViewId="0">
      <selection activeCell="M20" sqref="M20"/>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185</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86.3</v>
      </c>
      <c r="E6" s="9">
        <v>86.3</v>
      </c>
      <c r="F6" s="9">
        <v>86.3</v>
      </c>
      <c r="G6" s="4">
        <v>10</v>
      </c>
      <c r="H6" s="10">
        <v>1</v>
      </c>
      <c r="I6" s="40">
        <v>10</v>
      </c>
      <c r="J6" s="40"/>
      <c r="K6" s="38" t="s">
        <v>118</v>
      </c>
    </row>
    <row r="7" ht="25" customHeight="1" spans="1:11">
      <c r="A7" s="4"/>
      <c r="B7" s="4"/>
      <c r="C7" s="8" t="s">
        <v>119</v>
      </c>
      <c r="D7" s="9">
        <f t="shared" ref="D7:F7" si="0">D6</f>
        <v>86.3</v>
      </c>
      <c r="E7" s="9">
        <f t="shared" si="0"/>
        <v>86.3</v>
      </c>
      <c r="F7" s="9">
        <f t="shared" si="0"/>
        <v>86.3</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186</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48" t="s">
        <v>62</v>
      </c>
      <c r="B15" s="14" t="s">
        <v>73</v>
      </c>
      <c r="C15" s="20" t="s">
        <v>74</v>
      </c>
      <c r="D15" s="20" t="s">
        <v>65</v>
      </c>
      <c r="E15" s="98" t="s">
        <v>75</v>
      </c>
      <c r="F15" s="20" t="s">
        <v>76</v>
      </c>
      <c r="G15" s="20" t="s">
        <v>75</v>
      </c>
      <c r="H15" s="21">
        <v>25</v>
      </c>
      <c r="I15" s="21">
        <v>25</v>
      </c>
      <c r="J15" s="24" t="s">
        <v>131</v>
      </c>
      <c r="K15" s="44"/>
    </row>
    <row r="16" ht="25" customHeight="1" spans="1:11">
      <c r="A16" s="49"/>
      <c r="B16" s="14" t="s">
        <v>63</v>
      </c>
      <c r="C16" s="20" t="s">
        <v>182</v>
      </c>
      <c r="D16" s="20" t="s">
        <v>80</v>
      </c>
      <c r="E16" s="98" t="s">
        <v>95</v>
      </c>
      <c r="F16" s="20" t="s">
        <v>67</v>
      </c>
      <c r="G16" s="20" t="s">
        <v>96</v>
      </c>
      <c r="H16" s="21">
        <v>25</v>
      </c>
      <c r="I16" s="21">
        <v>25</v>
      </c>
      <c r="J16" s="24" t="s">
        <v>131</v>
      </c>
      <c r="K16" s="44"/>
    </row>
    <row r="17" ht="25" customHeight="1" spans="1:11">
      <c r="A17" s="14" t="s">
        <v>83</v>
      </c>
      <c r="B17" s="14" t="s">
        <v>84</v>
      </c>
      <c r="C17" s="20" t="s">
        <v>187</v>
      </c>
      <c r="D17" s="20" t="s">
        <v>65</v>
      </c>
      <c r="E17" s="98" t="s">
        <v>188</v>
      </c>
      <c r="F17" s="20" t="s">
        <v>189</v>
      </c>
      <c r="G17" s="20" t="s">
        <v>190</v>
      </c>
      <c r="H17" s="21">
        <v>30</v>
      </c>
      <c r="I17" s="21">
        <v>30</v>
      </c>
      <c r="J17" s="24" t="s">
        <v>131</v>
      </c>
      <c r="K17" s="44"/>
    </row>
    <row r="18" ht="25" customHeight="1" spans="1:11">
      <c r="A18" s="14" t="s">
        <v>92</v>
      </c>
      <c r="B18" s="23" t="s">
        <v>167</v>
      </c>
      <c r="C18" s="20" t="s">
        <v>152</v>
      </c>
      <c r="D18" s="20" t="s">
        <v>65</v>
      </c>
      <c r="E18" s="98" t="s">
        <v>95</v>
      </c>
      <c r="F18" s="20" t="s">
        <v>67</v>
      </c>
      <c r="G18" s="20" t="s">
        <v>96</v>
      </c>
      <c r="H18" s="21">
        <v>10</v>
      </c>
      <c r="I18" s="21">
        <v>10</v>
      </c>
      <c r="J18" s="24" t="s">
        <v>131</v>
      </c>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7">
        <v>100</v>
      </c>
      <c r="J21" s="24" t="s">
        <v>143</v>
      </c>
      <c r="K21" s="44"/>
    </row>
    <row r="22" ht="80"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K25"/>
  <sheetViews>
    <sheetView topLeftCell="A4" workbookViewId="0">
      <selection activeCell="G16" sqref="G16"/>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191</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10</v>
      </c>
      <c r="E6" s="9">
        <v>10</v>
      </c>
      <c r="F6" s="9">
        <v>10</v>
      </c>
      <c r="G6" s="4">
        <v>10</v>
      </c>
      <c r="H6" s="10">
        <v>0.1</v>
      </c>
      <c r="I6" s="40">
        <v>10</v>
      </c>
      <c r="J6" s="40"/>
      <c r="K6" s="38" t="s">
        <v>118</v>
      </c>
    </row>
    <row r="7" ht="25" customHeight="1" spans="1:11">
      <c r="A7" s="4"/>
      <c r="B7" s="4"/>
      <c r="C7" s="8" t="s">
        <v>119</v>
      </c>
      <c r="D7" s="9">
        <f t="shared" ref="D7:F7" si="0">D6</f>
        <v>10</v>
      </c>
      <c r="E7" s="9">
        <f t="shared" si="0"/>
        <v>10</v>
      </c>
      <c r="F7" s="9">
        <f t="shared" si="0"/>
        <v>10</v>
      </c>
      <c r="G7" s="4">
        <v>10</v>
      </c>
      <c r="H7" s="10">
        <v>0.1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192</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48" t="s">
        <v>62</v>
      </c>
      <c r="B15" s="14" t="s">
        <v>63</v>
      </c>
      <c r="C15" s="19" t="s">
        <v>193</v>
      </c>
      <c r="D15" s="20" t="s">
        <v>65</v>
      </c>
      <c r="E15" s="98" t="s">
        <v>66</v>
      </c>
      <c r="F15" s="20" t="s">
        <v>67</v>
      </c>
      <c r="G15" s="20" t="s">
        <v>68</v>
      </c>
      <c r="H15" s="21">
        <v>30</v>
      </c>
      <c r="I15" s="21">
        <v>30</v>
      </c>
      <c r="J15" s="24" t="s">
        <v>131</v>
      </c>
      <c r="K15" s="44"/>
    </row>
    <row r="16" ht="25" customHeight="1" spans="1:11">
      <c r="A16" s="49"/>
      <c r="B16" s="14" t="s">
        <v>63</v>
      </c>
      <c r="C16" s="19" t="s">
        <v>194</v>
      </c>
      <c r="D16" s="20" t="s">
        <v>65</v>
      </c>
      <c r="E16" s="98" t="s">
        <v>149</v>
      </c>
      <c r="F16" s="20" t="s">
        <v>150</v>
      </c>
      <c r="G16" s="20" t="s">
        <v>195</v>
      </c>
      <c r="H16" s="21">
        <v>20</v>
      </c>
      <c r="I16" s="21">
        <v>20</v>
      </c>
      <c r="J16" s="24" t="s">
        <v>131</v>
      </c>
      <c r="K16" s="44"/>
    </row>
    <row r="17" ht="25" customHeight="1" spans="1:11">
      <c r="A17" s="14" t="s">
        <v>83</v>
      </c>
      <c r="B17" s="14" t="s">
        <v>88</v>
      </c>
      <c r="C17" s="19" t="s">
        <v>89</v>
      </c>
      <c r="D17" s="20" t="s">
        <v>65</v>
      </c>
      <c r="E17" s="98" t="s">
        <v>66</v>
      </c>
      <c r="F17" s="20" t="s">
        <v>67</v>
      </c>
      <c r="G17" s="20" t="s">
        <v>68</v>
      </c>
      <c r="H17" s="21">
        <v>30</v>
      </c>
      <c r="I17" s="21">
        <v>30</v>
      </c>
      <c r="J17" s="24" t="s">
        <v>131</v>
      </c>
      <c r="K17" s="44"/>
    </row>
    <row r="18" ht="25" customHeight="1" spans="1:11">
      <c r="A18" s="14" t="s">
        <v>92</v>
      </c>
      <c r="B18" s="23" t="s">
        <v>167</v>
      </c>
      <c r="C18" s="19" t="s">
        <v>196</v>
      </c>
      <c r="D18" s="20" t="s">
        <v>80</v>
      </c>
      <c r="E18" s="98" t="s">
        <v>98</v>
      </c>
      <c r="F18" s="20" t="s">
        <v>67</v>
      </c>
      <c r="G18" s="20" t="s">
        <v>99</v>
      </c>
      <c r="H18" s="21">
        <v>10</v>
      </c>
      <c r="I18" s="21">
        <v>10</v>
      </c>
      <c r="J18" s="24" t="s">
        <v>131</v>
      </c>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7">
        <v>100</v>
      </c>
      <c r="J21" s="24" t="s">
        <v>143</v>
      </c>
      <c r="K21" s="44"/>
    </row>
    <row r="22" ht="80"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K25"/>
  <sheetViews>
    <sheetView topLeftCell="A3" workbookViewId="0">
      <selection activeCell="A3" sqref="$A1:$XFD1048576"/>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3" max="13" width="12.625"/>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197</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7.72</v>
      </c>
      <c r="E6" s="9">
        <v>6.89</v>
      </c>
      <c r="F6" s="9">
        <v>6.89</v>
      </c>
      <c r="G6" s="4">
        <v>10</v>
      </c>
      <c r="H6" s="10">
        <v>1</v>
      </c>
      <c r="I6" s="7">
        <v>10</v>
      </c>
      <c r="J6" s="7"/>
      <c r="K6" s="38" t="s">
        <v>118</v>
      </c>
    </row>
    <row r="7" ht="25" customHeight="1" spans="1:11">
      <c r="A7" s="4"/>
      <c r="B7" s="4"/>
      <c r="C7" s="8" t="s">
        <v>119</v>
      </c>
      <c r="D7" s="9">
        <f t="shared" ref="D7:F7" si="0">D6</f>
        <v>7.72</v>
      </c>
      <c r="E7" s="9">
        <f t="shared" si="0"/>
        <v>6.89</v>
      </c>
      <c r="F7" s="9">
        <f t="shared" si="0"/>
        <v>6.89</v>
      </c>
      <c r="G7" s="4">
        <v>10</v>
      </c>
      <c r="H7" s="10">
        <v>1</v>
      </c>
      <c r="I7" s="7">
        <v>10</v>
      </c>
      <c r="J7" s="7"/>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198</v>
      </c>
      <c r="C11" s="15"/>
      <c r="D11" s="15"/>
      <c r="E11" s="15"/>
      <c r="F11" s="15"/>
      <c r="G11" s="16" t="s">
        <v>175</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20" t="s">
        <v>199</v>
      </c>
      <c r="D15" s="20" t="s">
        <v>65</v>
      </c>
      <c r="E15" s="98" t="s">
        <v>66</v>
      </c>
      <c r="F15" s="20" t="s">
        <v>67</v>
      </c>
      <c r="G15" s="20" t="s">
        <v>68</v>
      </c>
      <c r="H15" s="21">
        <v>50</v>
      </c>
      <c r="I15" s="21">
        <v>50</v>
      </c>
      <c r="J15" s="24" t="s">
        <v>131</v>
      </c>
      <c r="K15" s="44"/>
    </row>
    <row r="16" ht="25" customHeight="1" spans="1:11">
      <c r="A16" s="14" t="s">
        <v>83</v>
      </c>
      <c r="B16" s="14" t="s">
        <v>84</v>
      </c>
      <c r="C16" s="20" t="s">
        <v>200</v>
      </c>
      <c r="D16" s="20" t="s">
        <v>65</v>
      </c>
      <c r="E16" s="98" t="s">
        <v>134</v>
      </c>
      <c r="F16" s="20" t="s">
        <v>67</v>
      </c>
      <c r="G16" s="98" t="s">
        <v>134</v>
      </c>
      <c r="H16" s="21">
        <v>30</v>
      </c>
      <c r="I16" s="21">
        <v>30</v>
      </c>
      <c r="J16" s="24" t="s">
        <v>131</v>
      </c>
      <c r="K16" s="44"/>
    </row>
    <row r="17" ht="25" customHeight="1" spans="1:11">
      <c r="A17" s="14" t="s">
        <v>92</v>
      </c>
      <c r="B17" s="14" t="s">
        <v>167</v>
      </c>
      <c r="C17" s="20" t="s">
        <v>137</v>
      </c>
      <c r="D17" s="20" t="s">
        <v>80</v>
      </c>
      <c r="E17" s="98" t="s">
        <v>86</v>
      </c>
      <c r="F17" s="20" t="s">
        <v>67</v>
      </c>
      <c r="G17" s="20" t="s">
        <v>87</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7">
        <v>100</v>
      </c>
      <c r="J21" s="24" t="s">
        <v>143</v>
      </c>
      <c r="K21" s="44"/>
    </row>
    <row r="22" ht="78"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K25"/>
  <sheetViews>
    <sheetView workbookViewId="0">
      <selection activeCell="B11" sqref="B11:F11"/>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201</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200</v>
      </c>
      <c r="E6" s="9">
        <v>60</v>
      </c>
      <c r="F6" s="9">
        <v>60</v>
      </c>
      <c r="G6" s="4">
        <v>10</v>
      </c>
      <c r="H6" s="10">
        <v>1</v>
      </c>
      <c r="I6" s="40">
        <v>10</v>
      </c>
      <c r="J6" s="40"/>
      <c r="K6" s="38" t="s">
        <v>118</v>
      </c>
    </row>
    <row r="7" ht="25" customHeight="1" spans="1:11">
      <c r="A7" s="4"/>
      <c r="B7" s="4"/>
      <c r="C7" s="8" t="s">
        <v>119</v>
      </c>
      <c r="D7" s="9">
        <f t="shared" ref="D7:F7" si="0">D6</f>
        <v>200</v>
      </c>
      <c r="E7" s="9">
        <f t="shared" si="0"/>
        <v>60</v>
      </c>
      <c r="F7" s="9">
        <f t="shared" si="0"/>
        <v>60</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202</v>
      </c>
      <c r="C11" s="15"/>
      <c r="D11" s="15"/>
      <c r="E11" s="15"/>
      <c r="F11" s="15"/>
      <c r="G11" s="16" t="s">
        <v>203</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48" t="s">
        <v>62</v>
      </c>
      <c r="B15" s="14" t="s">
        <v>63</v>
      </c>
      <c r="C15" s="20" t="s">
        <v>204</v>
      </c>
      <c r="D15" s="20" t="s">
        <v>65</v>
      </c>
      <c r="E15" s="98" t="s">
        <v>66</v>
      </c>
      <c r="F15" s="20" t="s">
        <v>67</v>
      </c>
      <c r="G15" s="20" t="s">
        <v>205</v>
      </c>
      <c r="H15" s="21">
        <v>30</v>
      </c>
      <c r="I15" s="21">
        <v>28</v>
      </c>
      <c r="J15" s="45" t="s">
        <v>206</v>
      </c>
      <c r="K15" s="46"/>
    </row>
    <row r="16" ht="25" customHeight="1" spans="1:11">
      <c r="A16" s="49"/>
      <c r="B16" s="14" t="s">
        <v>70</v>
      </c>
      <c r="C16" s="20" t="s">
        <v>207</v>
      </c>
      <c r="D16" s="20" t="s">
        <v>208</v>
      </c>
      <c r="E16" s="98" t="s">
        <v>209</v>
      </c>
      <c r="F16" s="20" t="s">
        <v>150</v>
      </c>
      <c r="G16" s="20" t="s">
        <v>210</v>
      </c>
      <c r="H16" s="21">
        <v>20</v>
      </c>
      <c r="I16" s="21">
        <v>20</v>
      </c>
      <c r="J16" s="24" t="s">
        <v>131</v>
      </c>
      <c r="K16" s="44"/>
    </row>
    <row r="17" ht="25" customHeight="1" spans="1:11">
      <c r="A17" s="14" t="s">
        <v>83</v>
      </c>
      <c r="B17" s="14" t="s">
        <v>84</v>
      </c>
      <c r="C17" s="19" t="s">
        <v>211</v>
      </c>
      <c r="D17" s="20" t="s">
        <v>65</v>
      </c>
      <c r="E17" s="98" t="s">
        <v>212</v>
      </c>
      <c r="F17" s="20" t="s">
        <v>67</v>
      </c>
      <c r="G17" s="98" t="s">
        <v>212</v>
      </c>
      <c r="H17" s="21">
        <v>30</v>
      </c>
      <c r="I17" s="21">
        <v>30</v>
      </c>
      <c r="J17" s="24" t="s">
        <v>131</v>
      </c>
      <c r="K17" s="44"/>
    </row>
    <row r="18" ht="25" customHeight="1" spans="1:11">
      <c r="A18" s="14" t="s">
        <v>92</v>
      </c>
      <c r="B18" s="23" t="s">
        <v>167</v>
      </c>
      <c r="C18" s="20" t="s">
        <v>213</v>
      </c>
      <c r="D18" s="20" t="s">
        <v>80</v>
      </c>
      <c r="E18" s="98" t="s">
        <v>86</v>
      </c>
      <c r="F18" s="20" t="s">
        <v>67</v>
      </c>
      <c r="G18" s="20" t="s">
        <v>87</v>
      </c>
      <c r="H18" s="21">
        <v>10</v>
      </c>
      <c r="I18" s="21">
        <v>10</v>
      </c>
      <c r="J18" s="24" t="s">
        <v>131</v>
      </c>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7">
        <v>98</v>
      </c>
      <c r="J21" s="24" t="s">
        <v>143</v>
      </c>
      <c r="K21" s="44"/>
    </row>
    <row r="22" ht="81"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K26"/>
  <sheetViews>
    <sheetView workbookViewId="0">
      <selection activeCell="I6" sqref="I6:J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3" max="13" width="12.625"/>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214</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74.02</v>
      </c>
      <c r="E6" s="9">
        <v>73.97</v>
      </c>
      <c r="F6" s="9">
        <v>73.97</v>
      </c>
      <c r="G6" s="4">
        <v>10</v>
      </c>
      <c r="H6" s="10">
        <v>1</v>
      </c>
      <c r="I6" s="7">
        <v>10</v>
      </c>
      <c r="J6" s="7"/>
      <c r="K6" s="38" t="s">
        <v>118</v>
      </c>
    </row>
    <row r="7" ht="25" customHeight="1" spans="1:11">
      <c r="A7" s="4"/>
      <c r="B7" s="4"/>
      <c r="C7" s="8" t="s">
        <v>119</v>
      </c>
      <c r="D7" s="9">
        <f t="shared" ref="D7:F7" si="0">D6</f>
        <v>74.02</v>
      </c>
      <c r="E7" s="9">
        <f t="shared" si="0"/>
        <v>73.97</v>
      </c>
      <c r="F7" s="9">
        <f t="shared" si="0"/>
        <v>73.97</v>
      </c>
      <c r="G7" s="4">
        <v>10</v>
      </c>
      <c r="H7" s="10">
        <v>1</v>
      </c>
      <c r="I7" s="7">
        <v>10</v>
      </c>
      <c r="J7" s="7"/>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215</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48" t="s">
        <v>62</v>
      </c>
      <c r="B15" s="14" t="s">
        <v>73</v>
      </c>
      <c r="C15" s="20" t="s">
        <v>216</v>
      </c>
      <c r="D15" s="20" t="s">
        <v>65</v>
      </c>
      <c r="E15" s="98" t="s">
        <v>66</v>
      </c>
      <c r="F15" s="20" t="s">
        <v>67</v>
      </c>
      <c r="G15" s="98" t="s">
        <v>68</v>
      </c>
      <c r="H15" s="21">
        <v>30</v>
      </c>
      <c r="I15" s="21">
        <v>30</v>
      </c>
      <c r="J15" s="24" t="s">
        <v>131</v>
      </c>
      <c r="K15" s="44"/>
    </row>
    <row r="16" ht="25" customHeight="1" spans="1:11">
      <c r="A16" s="49"/>
      <c r="B16" s="14" t="s">
        <v>217</v>
      </c>
      <c r="C16" s="20" t="s">
        <v>218</v>
      </c>
      <c r="D16" s="20" t="s">
        <v>80</v>
      </c>
      <c r="E16" s="98" t="s">
        <v>219</v>
      </c>
      <c r="F16" s="20" t="s">
        <v>67</v>
      </c>
      <c r="G16" s="98" t="s">
        <v>220</v>
      </c>
      <c r="H16" s="21">
        <v>20</v>
      </c>
      <c r="I16" s="21">
        <v>20</v>
      </c>
      <c r="J16" s="24" t="s">
        <v>131</v>
      </c>
      <c r="K16" s="44"/>
    </row>
    <row r="17" ht="25" customHeight="1" spans="1:11">
      <c r="A17" s="14" t="s">
        <v>83</v>
      </c>
      <c r="B17" s="14" t="s">
        <v>84</v>
      </c>
      <c r="C17" s="20" t="s">
        <v>221</v>
      </c>
      <c r="D17" s="20" t="s">
        <v>80</v>
      </c>
      <c r="E17" s="98" t="s">
        <v>98</v>
      </c>
      <c r="F17" s="20" t="s">
        <v>67</v>
      </c>
      <c r="G17" s="98" t="s">
        <v>99</v>
      </c>
      <c r="H17" s="21">
        <v>30</v>
      </c>
      <c r="I17" s="21">
        <v>30</v>
      </c>
      <c r="J17" s="24" t="s">
        <v>131</v>
      </c>
      <c r="K17" s="44"/>
    </row>
    <row r="18" ht="25" customHeight="1" spans="1:11">
      <c r="A18" s="48" t="s">
        <v>92</v>
      </c>
      <c r="B18" s="14" t="s">
        <v>167</v>
      </c>
      <c r="C18" s="20" t="s">
        <v>222</v>
      </c>
      <c r="D18" s="20" t="s">
        <v>80</v>
      </c>
      <c r="E18" s="98" t="s">
        <v>101</v>
      </c>
      <c r="F18" s="20" t="s">
        <v>67</v>
      </c>
      <c r="G18" s="98" t="s">
        <v>102</v>
      </c>
      <c r="H18" s="21">
        <v>5</v>
      </c>
      <c r="I18" s="21">
        <v>5</v>
      </c>
      <c r="J18" s="24" t="s">
        <v>131</v>
      </c>
      <c r="K18" s="44"/>
    </row>
    <row r="19" ht="25" customHeight="1" spans="1:11">
      <c r="A19" s="49"/>
      <c r="B19" s="23" t="s">
        <v>167</v>
      </c>
      <c r="C19" s="20" t="s">
        <v>223</v>
      </c>
      <c r="D19" s="20" t="s">
        <v>80</v>
      </c>
      <c r="E19" s="98" t="s">
        <v>101</v>
      </c>
      <c r="F19" s="20" t="s">
        <v>67</v>
      </c>
      <c r="G19" s="98" t="s">
        <v>102</v>
      </c>
      <c r="H19" s="21">
        <v>5</v>
      </c>
      <c r="I19" s="21">
        <v>5</v>
      </c>
      <c r="J19" s="24" t="s">
        <v>131</v>
      </c>
      <c r="K19" s="44"/>
    </row>
    <row r="20" ht="25" customHeight="1" spans="1:11">
      <c r="A20" s="4" t="s">
        <v>138</v>
      </c>
      <c r="B20" s="4"/>
      <c r="C20" s="4"/>
      <c r="D20" s="24" t="s">
        <v>118</v>
      </c>
      <c r="E20" s="25"/>
      <c r="F20" s="25"/>
      <c r="G20" s="25"/>
      <c r="H20" s="25"/>
      <c r="I20" s="25"/>
      <c r="J20" s="25"/>
      <c r="K20" s="44"/>
    </row>
    <row r="21" ht="25" customHeight="1" spans="1:11">
      <c r="A21" s="26" t="s">
        <v>139</v>
      </c>
      <c r="B21" s="27"/>
      <c r="C21" s="27"/>
      <c r="D21" s="27"/>
      <c r="E21" s="27"/>
      <c r="F21" s="27"/>
      <c r="G21" s="28"/>
      <c r="H21" s="4" t="s">
        <v>140</v>
      </c>
      <c r="I21" s="4" t="s">
        <v>141</v>
      </c>
      <c r="J21" s="24" t="s">
        <v>142</v>
      </c>
      <c r="K21" s="44"/>
    </row>
    <row r="22" ht="25" customHeight="1" spans="1:11">
      <c r="A22" s="29"/>
      <c r="B22" s="30"/>
      <c r="C22" s="30"/>
      <c r="D22" s="30"/>
      <c r="E22" s="30"/>
      <c r="F22" s="30"/>
      <c r="G22" s="31"/>
      <c r="H22" s="4">
        <v>100</v>
      </c>
      <c r="I22" s="7">
        <v>100</v>
      </c>
      <c r="J22" s="24" t="s">
        <v>143</v>
      </c>
      <c r="K22" s="44"/>
    </row>
    <row r="23" ht="83" customHeight="1" spans="1:11">
      <c r="A23" s="11" t="s">
        <v>144</v>
      </c>
      <c r="B23" s="11"/>
      <c r="C23" s="11"/>
      <c r="D23" s="11"/>
      <c r="E23" s="11"/>
      <c r="F23" s="11"/>
      <c r="G23" s="11"/>
      <c r="H23" s="11"/>
      <c r="I23" s="11"/>
      <c r="J23" s="11"/>
      <c r="K23" s="11"/>
    </row>
    <row r="24" spans="1:11">
      <c r="A24" s="32" t="s">
        <v>103</v>
      </c>
      <c r="B24" s="32"/>
      <c r="C24" s="32"/>
      <c r="D24" s="32"/>
      <c r="E24" s="32"/>
      <c r="F24" s="32"/>
      <c r="G24" s="32"/>
      <c r="H24" s="32"/>
      <c r="I24" s="32"/>
      <c r="J24" s="32"/>
      <c r="K24" s="32"/>
    </row>
    <row r="25" spans="1:11">
      <c r="A25" s="32" t="s">
        <v>104</v>
      </c>
      <c r="B25" s="32"/>
      <c r="C25" s="32"/>
      <c r="D25" s="32"/>
      <c r="E25" s="32"/>
      <c r="F25" s="32"/>
      <c r="G25" s="32"/>
      <c r="H25" s="32"/>
      <c r="I25" s="32"/>
      <c r="J25" s="32"/>
      <c r="K25" s="32"/>
    </row>
    <row r="26" spans="1:10">
      <c r="A26" s="33"/>
      <c r="B26" s="33"/>
      <c r="C26" s="33"/>
      <c r="D26" s="33"/>
      <c r="E26" s="33"/>
      <c r="F26" s="33"/>
      <c r="G26" s="33"/>
      <c r="H26" s="33"/>
      <c r="I26" s="33"/>
      <c r="J26" s="33"/>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8:A19"/>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K28"/>
  <sheetViews>
    <sheetView topLeftCell="A3" workbookViewId="0">
      <selection activeCell="I24" sqref="I24"/>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224</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446.56</v>
      </c>
      <c r="E6" s="9">
        <v>446.56</v>
      </c>
      <c r="F6" s="9">
        <v>446.56</v>
      </c>
      <c r="G6" s="4">
        <v>10</v>
      </c>
      <c r="H6" s="10">
        <v>1</v>
      </c>
      <c r="I6" s="40">
        <v>10</v>
      </c>
      <c r="J6" s="40"/>
      <c r="K6" s="38" t="s">
        <v>118</v>
      </c>
    </row>
    <row r="7" ht="25" customHeight="1" spans="1:11">
      <c r="A7" s="4"/>
      <c r="B7" s="4"/>
      <c r="C7" s="8" t="s">
        <v>119</v>
      </c>
      <c r="D7" s="9">
        <f t="shared" ref="D7:F7" si="0">D6</f>
        <v>446.56</v>
      </c>
      <c r="E7" s="9">
        <f t="shared" si="0"/>
        <v>446.56</v>
      </c>
      <c r="F7" s="9">
        <f t="shared" si="0"/>
        <v>446.56</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225</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48" t="s">
        <v>62</v>
      </c>
      <c r="B15" s="14" t="s">
        <v>73</v>
      </c>
      <c r="C15" s="20" t="s">
        <v>226</v>
      </c>
      <c r="D15" s="20" t="s">
        <v>80</v>
      </c>
      <c r="E15" s="98" t="s">
        <v>86</v>
      </c>
      <c r="F15" s="20" t="s">
        <v>67</v>
      </c>
      <c r="G15" s="20" t="s">
        <v>87</v>
      </c>
      <c r="H15" s="21">
        <v>30</v>
      </c>
      <c r="I15" s="21">
        <v>30</v>
      </c>
      <c r="J15" s="24" t="s">
        <v>131</v>
      </c>
      <c r="K15" s="44"/>
    </row>
    <row r="16" ht="25" customHeight="1" spans="1:11">
      <c r="A16" s="49"/>
      <c r="B16" s="14" t="s">
        <v>63</v>
      </c>
      <c r="C16" s="20" t="s">
        <v>155</v>
      </c>
      <c r="D16" s="20" t="s">
        <v>80</v>
      </c>
      <c r="E16" s="98" t="s">
        <v>86</v>
      </c>
      <c r="F16" s="20" t="s">
        <v>67</v>
      </c>
      <c r="G16" s="20" t="s">
        <v>87</v>
      </c>
      <c r="H16" s="21">
        <v>20</v>
      </c>
      <c r="I16" s="21">
        <v>20</v>
      </c>
      <c r="J16" s="24" t="s">
        <v>131</v>
      </c>
      <c r="K16" s="44"/>
    </row>
    <row r="17" ht="25" customHeight="1" spans="1:11">
      <c r="A17" s="48" t="s">
        <v>83</v>
      </c>
      <c r="B17" s="14" t="s">
        <v>90</v>
      </c>
      <c r="C17" s="20" t="s">
        <v>227</v>
      </c>
      <c r="D17" s="20" t="s">
        <v>80</v>
      </c>
      <c r="E17" s="98" t="s">
        <v>98</v>
      </c>
      <c r="F17" s="20" t="s">
        <v>67</v>
      </c>
      <c r="G17" s="20" t="s">
        <v>99</v>
      </c>
      <c r="H17" s="21">
        <v>10</v>
      </c>
      <c r="I17" s="21">
        <v>10</v>
      </c>
      <c r="J17" s="24" t="s">
        <v>131</v>
      </c>
      <c r="K17" s="44"/>
    </row>
    <row r="18" ht="25" customHeight="1" spans="1:11">
      <c r="A18" s="50"/>
      <c r="B18" s="14" t="s">
        <v>90</v>
      </c>
      <c r="C18" s="20" t="s">
        <v>156</v>
      </c>
      <c r="D18" s="20" t="s">
        <v>80</v>
      </c>
      <c r="E18" s="98" t="s">
        <v>86</v>
      </c>
      <c r="F18" s="20" t="s">
        <v>67</v>
      </c>
      <c r="G18" s="20" t="s">
        <v>87</v>
      </c>
      <c r="H18" s="21">
        <v>10</v>
      </c>
      <c r="I18" s="21">
        <v>10</v>
      </c>
      <c r="J18" s="24" t="s">
        <v>131</v>
      </c>
      <c r="K18" s="44"/>
    </row>
    <row r="19" ht="25" customHeight="1" spans="1:11">
      <c r="A19" s="49"/>
      <c r="B19" s="14" t="s">
        <v>228</v>
      </c>
      <c r="C19" s="20" t="s">
        <v>229</v>
      </c>
      <c r="D19" s="20" t="s">
        <v>65</v>
      </c>
      <c r="E19" s="98" t="s">
        <v>149</v>
      </c>
      <c r="F19" s="20" t="s">
        <v>150</v>
      </c>
      <c r="G19" s="20" t="s">
        <v>149</v>
      </c>
      <c r="H19" s="21">
        <v>10</v>
      </c>
      <c r="I19" s="21">
        <v>10</v>
      </c>
      <c r="J19" s="24" t="s">
        <v>131</v>
      </c>
      <c r="K19" s="44"/>
    </row>
    <row r="20" ht="25" customHeight="1" spans="1:11">
      <c r="A20" s="48" t="s">
        <v>92</v>
      </c>
      <c r="B20" s="14" t="s">
        <v>93</v>
      </c>
      <c r="C20" s="19" t="s">
        <v>230</v>
      </c>
      <c r="D20" s="20" t="s">
        <v>80</v>
      </c>
      <c r="E20" s="98" t="s">
        <v>86</v>
      </c>
      <c r="F20" s="20" t="s">
        <v>67</v>
      </c>
      <c r="G20" s="20" t="s">
        <v>87</v>
      </c>
      <c r="H20" s="21">
        <v>5</v>
      </c>
      <c r="I20" s="21">
        <v>5</v>
      </c>
      <c r="J20" s="24" t="s">
        <v>131</v>
      </c>
      <c r="K20" s="44"/>
    </row>
    <row r="21" ht="25" customHeight="1" spans="1:11">
      <c r="A21" s="49"/>
      <c r="B21" s="23" t="s">
        <v>93</v>
      </c>
      <c r="C21" s="20" t="s">
        <v>231</v>
      </c>
      <c r="D21" s="20" t="s">
        <v>80</v>
      </c>
      <c r="E21" s="98" t="s">
        <v>101</v>
      </c>
      <c r="F21" s="20" t="s">
        <v>67</v>
      </c>
      <c r="G21" s="20" t="s">
        <v>102</v>
      </c>
      <c r="H21" s="21">
        <v>5</v>
      </c>
      <c r="I21" s="21">
        <v>5</v>
      </c>
      <c r="J21" s="24" t="s">
        <v>131</v>
      </c>
      <c r="K21" s="44"/>
    </row>
    <row r="22" ht="25" customHeight="1" spans="1:11">
      <c r="A22" s="4" t="s">
        <v>138</v>
      </c>
      <c r="B22" s="4"/>
      <c r="C22" s="4"/>
      <c r="D22" s="24" t="s">
        <v>118</v>
      </c>
      <c r="E22" s="25"/>
      <c r="F22" s="25"/>
      <c r="G22" s="25"/>
      <c r="H22" s="25"/>
      <c r="I22" s="25"/>
      <c r="J22" s="25"/>
      <c r="K22" s="44"/>
    </row>
    <row r="23" ht="25" customHeight="1" spans="1:11">
      <c r="A23" s="26" t="s">
        <v>139</v>
      </c>
      <c r="B23" s="27"/>
      <c r="C23" s="27"/>
      <c r="D23" s="27"/>
      <c r="E23" s="27"/>
      <c r="F23" s="27"/>
      <c r="G23" s="28"/>
      <c r="H23" s="4" t="s">
        <v>140</v>
      </c>
      <c r="I23" s="4" t="s">
        <v>141</v>
      </c>
      <c r="J23" s="24" t="s">
        <v>142</v>
      </c>
      <c r="K23" s="44"/>
    </row>
    <row r="24" ht="25" customHeight="1" spans="1:11">
      <c r="A24" s="29"/>
      <c r="B24" s="30"/>
      <c r="C24" s="30"/>
      <c r="D24" s="30"/>
      <c r="E24" s="30"/>
      <c r="F24" s="30"/>
      <c r="G24" s="31"/>
      <c r="H24" s="4">
        <v>100</v>
      </c>
      <c r="I24" s="7">
        <v>100</v>
      </c>
      <c r="J24" s="24" t="s">
        <v>143</v>
      </c>
      <c r="K24" s="44"/>
    </row>
    <row r="25" ht="80" customHeight="1" spans="1:11">
      <c r="A25" s="11" t="s">
        <v>144</v>
      </c>
      <c r="B25" s="11"/>
      <c r="C25" s="11"/>
      <c r="D25" s="11"/>
      <c r="E25" s="11"/>
      <c r="F25" s="11"/>
      <c r="G25" s="11"/>
      <c r="H25" s="11"/>
      <c r="I25" s="11"/>
      <c r="J25" s="11"/>
      <c r="K25" s="11"/>
    </row>
    <row r="26" spans="1:11">
      <c r="A26" s="32" t="s">
        <v>103</v>
      </c>
      <c r="B26" s="32"/>
      <c r="C26" s="32"/>
      <c r="D26" s="32"/>
      <c r="E26" s="32"/>
      <c r="F26" s="32"/>
      <c r="G26" s="32"/>
      <c r="H26" s="32"/>
      <c r="I26" s="32"/>
      <c r="J26" s="32"/>
      <c r="K26" s="32"/>
    </row>
    <row r="27" spans="1:11">
      <c r="A27" s="32" t="s">
        <v>104</v>
      </c>
      <c r="B27" s="32"/>
      <c r="C27" s="32"/>
      <c r="D27" s="32"/>
      <c r="E27" s="32"/>
      <c r="F27" s="32"/>
      <c r="G27" s="32"/>
      <c r="H27" s="32"/>
      <c r="I27" s="32"/>
      <c r="J27" s="32"/>
      <c r="K27" s="32"/>
    </row>
    <row r="28" spans="1:10">
      <c r="A28" s="33"/>
      <c r="B28" s="33"/>
      <c r="C28" s="33"/>
      <c r="D28" s="33"/>
      <c r="E28" s="33"/>
      <c r="F28" s="33"/>
      <c r="G28" s="33"/>
      <c r="H28" s="33"/>
      <c r="I28" s="33"/>
      <c r="J28" s="33"/>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6"/>
    <mergeCell ref="A17:A19"/>
    <mergeCell ref="A20:A21"/>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K25"/>
  <sheetViews>
    <sheetView topLeftCell="A3" workbookViewId="0">
      <selection activeCell="I21" sqref="I21"/>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232</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23</v>
      </c>
      <c r="E6" s="9">
        <v>23</v>
      </c>
      <c r="F6" s="9">
        <v>23</v>
      </c>
      <c r="G6" s="4">
        <v>10</v>
      </c>
      <c r="H6" s="10">
        <v>1</v>
      </c>
      <c r="I6" s="40">
        <v>10</v>
      </c>
      <c r="J6" s="40"/>
      <c r="K6" s="38" t="s">
        <v>118</v>
      </c>
    </row>
    <row r="7" ht="25" customHeight="1" spans="1:11">
      <c r="A7" s="4"/>
      <c r="B7" s="4"/>
      <c r="C7" s="8" t="s">
        <v>119</v>
      </c>
      <c r="D7" s="9">
        <f t="shared" ref="D7:F7" si="0">D6</f>
        <v>23</v>
      </c>
      <c r="E7" s="9">
        <f t="shared" si="0"/>
        <v>23</v>
      </c>
      <c r="F7" s="9">
        <f t="shared" si="0"/>
        <v>23</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233</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20" t="s">
        <v>182</v>
      </c>
      <c r="D15" s="20" t="s">
        <v>65</v>
      </c>
      <c r="E15" s="98" t="s">
        <v>66</v>
      </c>
      <c r="F15" s="20" t="s">
        <v>67</v>
      </c>
      <c r="G15" s="20" t="s">
        <v>68</v>
      </c>
      <c r="H15" s="21">
        <v>50</v>
      </c>
      <c r="I15" s="21">
        <v>50</v>
      </c>
      <c r="J15" s="24" t="s">
        <v>131</v>
      </c>
      <c r="K15" s="44"/>
    </row>
    <row r="16" ht="25" customHeight="1" spans="1:11">
      <c r="A16" s="14" t="s">
        <v>83</v>
      </c>
      <c r="B16" s="14" t="s">
        <v>88</v>
      </c>
      <c r="C16" s="20" t="s">
        <v>234</v>
      </c>
      <c r="D16" s="20" t="s">
        <v>65</v>
      </c>
      <c r="E16" s="98" t="s">
        <v>235</v>
      </c>
      <c r="F16" s="20" t="s">
        <v>67</v>
      </c>
      <c r="G16" s="20" t="s">
        <v>236</v>
      </c>
      <c r="H16" s="21">
        <v>30</v>
      </c>
      <c r="I16" s="21">
        <v>28</v>
      </c>
      <c r="J16" s="45" t="s">
        <v>237</v>
      </c>
      <c r="K16" s="46"/>
    </row>
    <row r="17" ht="25" customHeight="1" spans="1:11">
      <c r="A17" s="14" t="s">
        <v>92</v>
      </c>
      <c r="B17" s="14" t="s">
        <v>167</v>
      </c>
      <c r="C17" s="20" t="s">
        <v>238</v>
      </c>
      <c r="D17" s="20" t="s">
        <v>65</v>
      </c>
      <c r="E17" s="98" t="s">
        <v>86</v>
      </c>
      <c r="F17" s="20" t="s">
        <v>67</v>
      </c>
      <c r="G17" s="20" t="s">
        <v>87</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7">
        <v>98</v>
      </c>
      <c r="J21" s="24" t="s">
        <v>143</v>
      </c>
      <c r="K21" s="44"/>
    </row>
    <row r="22" ht="81"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25"/>
  <sheetViews>
    <sheetView tabSelected="1" topLeftCell="A7" workbookViewId="0">
      <selection activeCell="B11" sqref="B11:F11"/>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239</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30</v>
      </c>
      <c r="E6" s="9">
        <v>25.96</v>
      </c>
      <c r="F6" s="9">
        <v>25.96</v>
      </c>
      <c r="G6" s="4">
        <v>10</v>
      </c>
      <c r="H6" s="10">
        <v>1</v>
      </c>
      <c r="I6" s="40">
        <v>10</v>
      </c>
      <c r="J6" s="40"/>
      <c r="K6" s="38" t="s">
        <v>118</v>
      </c>
    </row>
    <row r="7" ht="25" customHeight="1" spans="1:11">
      <c r="A7" s="4"/>
      <c r="B7" s="4"/>
      <c r="C7" s="8" t="s">
        <v>119</v>
      </c>
      <c r="D7" s="9">
        <f t="shared" ref="D7:F7" si="0">D6</f>
        <v>30</v>
      </c>
      <c r="E7" s="9">
        <f t="shared" si="0"/>
        <v>25.96</v>
      </c>
      <c r="F7" s="9">
        <f t="shared" si="0"/>
        <v>25.96</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195" customHeight="1" spans="1:11">
      <c r="A11" s="4"/>
      <c r="B11" s="15" t="s">
        <v>240</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20" t="s">
        <v>241</v>
      </c>
      <c r="D15" s="20" t="s">
        <v>80</v>
      </c>
      <c r="E15" s="98" t="s">
        <v>86</v>
      </c>
      <c r="F15" s="20" t="s">
        <v>67</v>
      </c>
      <c r="G15" s="20" t="s">
        <v>242</v>
      </c>
      <c r="H15" s="21">
        <v>50</v>
      </c>
      <c r="I15" s="21">
        <v>40</v>
      </c>
      <c r="J15" s="45" t="s">
        <v>243</v>
      </c>
      <c r="K15" s="46"/>
    </row>
    <row r="16" ht="25" customHeight="1" spans="1:11">
      <c r="A16" s="14" t="s">
        <v>83</v>
      </c>
      <c r="B16" s="14" t="s">
        <v>90</v>
      </c>
      <c r="C16" s="19" t="s">
        <v>244</v>
      </c>
      <c r="D16" s="20" t="s">
        <v>80</v>
      </c>
      <c r="E16" s="98" t="s">
        <v>245</v>
      </c>
      <c r="F16" s="20" t="s">
        <v>67</v>
      </c>
      <c r="G16" s="20" t="s">
        <v>246</v>
      </c>
      <c r="H16" s="21">
        <v>30</v>
      </c>
      <c r="I16" s="21">
        <v>29</v>
      </c>
      <c r="J16" s="45" t="s">
        <v>247</v>
      </c>
      <c r="K16" s="46"/>
    </row>
    <row r="17" ht="25" customHeight="1" spans="1:11">
      <c r="A17" s="14" t="s">
        <v>92</v>
      </c>
      <c r="B17" s="14" t="s">
        <v>93</v>
      </c>
      <c r="C17" s="19" t="s">
        <v>248</v>
      </c>
      <c r="D17" s="20" t="s">
        <v>80</v>
      </c>
      <c r="E17" s="98" t="s">
        <v>86</v>
      </c>
      <c r="F17" s="20" t="s">
        <v>67</v>
      </c>
      <c r="G17" s="20" t="s">
        <v>87</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7">
        <v>89</v>
      </c>
      <c r="J21" s="24" t="s">
        <v>249</v>
      </c>
      <c r="K21" s="44"/>
    </row>
    <row r="22" ht="85"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I27"/>
  <sheetViews>
    <sheetView topLeftCell="A7" workbookViewId="0">
      <selection activeCell="G19" sqref="G19"/>
    </sheetView>
  </sheetViews>
  <sheetFormatPr defaultColWidth="9" defaultRowHeight="13.5"/>
  <cols>
    <col min="1" max="1" width="18.875" customWidth="1"/>
    <col min="2" max="2" width="13.25" customWidth="1"/>
    <col min="3" max="3" width="15.375" style="59" customWidth="1"/>
    <col min="4" max="4" width="12.75" customWidth="1"/>
    <col min="5" max="5" width="18.375" customWidth="1"/>
    <col min="6" max="6" width="10.25" customWidth="1"/>
    <col min="7" max="7" width="17.75" customWidth="1"/>
    <col min="8" max="8" width="10.75" customWidth="1"/>
    <col min="9" max="9" width="15.125" customWidth="1"/>
    <col min="11" max="11" width="12.625"/>
  </cols>
  <sheetData>
    <row r="1" ht="23" customHeight="1" spans="1:9">
      <c r="A1" s="60" t="s">
        <v>33</v>
      </c>
      <c r="B1" s="60"/>
      <c r="C1" s="60"/>
      <c r="D1" s="60"/>
      <c r="E1" s="60"/>
      <c r="F1" s="60"/>
      <c r="G1" s="60"/>
      <c r="H1" s="60"/>
      <c r="I1" s="60"/>
    </row>
    <row r="2" ht="24" customHeight="1" spans="1:9">
      <c r="A2" s="61" t="s">
        <v>1</v>
      </c>
      <c r="B2" s="62"/>
      <c r="C2" s="63"/>
      <c r="D2" s="62"/>
      <c r="E2" s="62"/>
      <c r="F2" s="62"/>
      <c r="G2" s="62"/>
      <c r="H2" s="62"/>
      <c r="I2" s="76" t="s">
        <v>34</v>
      </c>
    </row>
    <row r="3" ht="20" customHeight="1" spans="1:9">
      <c r="A3" s="64" t="s">
        <v>35</v>
      </c>
      <c r="B3" s="65" t="s">
        <v>36</v>
      </c>
      <c r="C3" s="66"/>
      <c r="D3" s="66"/>
      <c r="E3" s="66"/>
      <c r="F3" s="66"/>
      <c r="G3" s="66"/>
      <c r="H3" s="66"/>
      <c r="I3" s="77"/>
    </row>
    <row r="4" ht="32" customHeight="1" spans="1:9">
      <c r="A4" s="67" t="s">
        <v>37</v>
      </c>
      <c r="B4" s="68" t="s">
        <v>38</v>
      </c>
      <c r="C4" s="68"/>
      <c r="D4" s="67" t="s">
        <v>39</v>
      </c>
      <c r="E4" s="68" t="s">
        <v>40</v>
      </c>
      <c r="F4" s="67" t="s">
        <v>41</v>
      </c>
      <c r="G4" s="67" t="s">
        <v>42</v>
      </c>
      <c r="H4" s="67" t="s">
        <v>43</v>
      </c>
      <c r="I4" s="67" t="s">
        <v>44</v>
      </c>
    </row>
    <row r="5" ht="25" customHeight="1" spans="1:9">
      <c r="A5" s="67"/>
      <c r="B5" s="67" t="s">
        <v>45</v>
      </c>
      <c r="C5" s="67"/>
      <c r="D5" s="67">
        <f>D6+D7</f>
        <v>7974.5</v>
      </c>
      <c r="E5" s="67">
        <v>-3827.06</v>
      </c>
      <c r="F5" s="67">
        <f>F6+F7</f>
        <v>4147.44</v>
      </c>
      <c r="G5" s="67">
        <f>G6+G7</f>
        <v>4147.44</v>
      </c>
      <c r="H5" s="69">
        <v>1</v>
      </c>
      <c r="I5" s="78"/>
    </row>
    <row r="6" ht="25" customHeight="1" spans="1:9">
      <c r="A6" s="67"/>
      <c r="B6" s="67" t="s">
        <v>46</v>
      </c>
      <c r="C6" s="67" t="s">
        <v>45</v>
      </c>
      <c r="D6" s="67">
        <v>967.98</v>
      </c>
      <c r="E6" s="67">
        <v>-43.16</v>
      </c>
      <c r="F6" s="67">
        <v>924.82</v>
      </c>
      <c r="G6" s="67">
        <v>924.82</v>
      </c>
      <c r="H6" s="69">
        <v>1</v>
      </c>
      <c r="I6" s="79"/>
    </row>
    <row r="7" ht="25" customHeight="1" spans="1:9">
      <c r="A7" s="67"/>
      <c r="B7" s="67" t="s">
        <v>47</v>
      </c>
      <c r="C7" s="67" t="s">
        <v>45</v>
      </c>
      <c r="D7" s="67">
        <f>D8+D9+D10</f>
        <v>7006.52</v>
      </c>
      <c r="E7" s="67">
        <v>-3783.9</v>
      </c>
      <c r="F7" s="67">
        <v>3222.62</v>
      </c>
      <c r="G7" s="67">
        <v>3222.62</v>
      </c>
      <c r="H7" s="69">
        <v>1</v>
      </c>
      <c r="I7" s="79"/>
    </row>
    <row r="8" ht="25" customHeight="1" spans="1:9">
      <c r="A8" s="67"/>
      <c r="B8" s="67"/>
      <c r="C8" s="67" t="s">
        <v>48</v>
      </c>
      <c r="D8" s="67">
        <v>5006.52</v>
      </c>
      <c r="E8" s="67">
        <v>-2196.69</v>
      </c>
      <c r="F8" s="67">
        <v>2809.83</v>
      </c>
      <c r="G8" s="67">
        <v>2397.04</v>
      </c>
      <c r="H8" s="69">
        <v>1</v>
      </c>
      <c r="I8" s="79"/>
    </row>
    <row r="9" ht="25" customHeight="1" spans="1:9">
      <c r="A9" s="67"/>
      <c r="B9" s="67"/>
      <c r="C9" s="67" t="s">
        <v>49</v>
      </c>
      <c r="D9" s="67">
        <v>2000</v>
      </c>
      <c r="E9" s="67">
        <v>-1587.21</v>
      </c>
      <c r="F9" s="67">
        <v>412.79</v>
      </c>
      <c r="G9" s="67">
        <v>412.79</v>
      </c>
      <c r="H9" s="69">
        <v>1</v>
      </c>
      <c r="I9" s="79"/>
    </row>
    <row r="10" ht="25" customHeight="1" spans="1:9">
      <c r="A10" s="67"/>
      <c r="B10" s="67"/>
      <c r="C10" s="67" t="s">
        <v>50</v>
      </c>
      <c r="D10" s="67"/>
      <c r="E10" s="67"/>
      <c r="F10" s="67"/>
      <c r="G10" s="67"/>
      <c r="H10" s="67"/>
      <c r="I10" s="80"/>
    </row>
    <row r="11" ht="67" customHeight="1" spans="1:9">
      <c r="A11" s="67" t="s">
        <v>51</v>
      </c>
      <c r="B11" s="70" t="s">
        <v>52</v>
      </c>
      <c r="C11" s="71"/>
      <c r="D11" s="71"/>
      <c r="E11" s="71"/>
      <c r="F11" s="71"/>
      <c r="G11" s="71"/>
      <c r="H11" s="71"/>
      <c r="I11" s="81"/>
    </row>
    <row r="12" ht="25" customHeight="1" spans="1:9">
      <c r="A12" s="67" t="s">
        <v>53</v>
      </c>
      <c r="B12" s="67"/>
      <c r="C12" s="67"/>
      <c r="D12" s="67"/>
      <c r="E12" s="67"/>
      <c r="F12" s="67"/>
      <c r="G12" s="67"/>
      <c r="H12" s="67"/>
      <c r="I12" s="67"/>
    </row>
    <row r="13" s="59" customFormat="1" ht="25" customHeight="1" spans="1:9">
      <c r="A13" s="67" t="s">
        <v>54</v>
      </c>
      <c r="B13" s="67" t="s">
        <v>55</v>
      </c>
      <c r="C13" s="67" t="s">
        <v>56</v>
      </c>
      <c r="D13" s="67" t="s">
        <v>57</v>
      </c>
      <c r="E13" s="67" t="s">
        <v>58</v>
      </c>
      <c r="F13" s="67" t="s">
        <v>59</v>
      </c>
      <c r="G13" s="67" t="s">
        <v>60</v>
      </c>
      <c r="H13" s="68" t="s">
        <v>61</v>
      </c>
      <c r="I13" s="68"/>
    </row>
    <row r="14" ht="25" customHeight="1" spans="1:9">
      <c r="A14" s="72" t="s">
        <v>62</v>
      </c>
      <c r="B14" s="68" t="s">
        <v>63</v>
      </c>
      <c r="C14" s="68" t="s">
        <v>64</v>
      </c>
      <c r="D14" s="67" t="s">
        <v>65</v>
      </c>
      <c r="E14" s="97" t="s">
        <v>66</v>
      </c>
      <c r="F14" s="67" t="s">
        <v>67</v>
      </c>
      <c r="G14" s="97" t="s">
        <v>68</v>
      </c>
      <c r="H14" s="70" t="s">
        <v>69</v>
      </c>
      <c r="I14" s="81"/>
    </row>
    <row r="15" ht="25" customHeight="1" spans="1:9">
      <c r="A15" s="73"/>
      <c r="B15" s="68" t="s">
        <v>70</v>
      </c>
      <c r="C15" s="68" t="s">
        <v>71</v>
      </c>
      <c r="D15" s="67" t="s">
        <v>65</v>
      </c>
      <c r="E15" s="97" t="s">
        <v>66</v>
      </c>
      <c r="F15" s="67" t="s">
        <v>67</v>
      </c>
      <c r="G15" s="97" t="s">
        <v>68</v>
      </c>
      <c r="H15" s="70" t="s">
        <v>69</v>
      </c>
      <c r="I15" s="81"/>
    </row>
    <row r="16" ht="25" customHeight="1" spans="1:9">
      <c r="A16" s="73"/>
      <c r="B16" s="68" t="s">
        <v>63</v>
      </c>
      <c r="C16" s="68" t="s">
        <v>72</v>
      </c>
      <c r="D16" s="67" t="s">
        <v>65</v>
      </c>
      <c r="E16" s="97" t="s">
        <v>66</v>
      </c>
      <c r="F16" s="67" t="s">
        <v>67</v>
      </c>
      <c r="G16" s="97" t="s">
        <v>68</v>
      </c>
      <c r="H16" s="70" t="s">
        <v>69</v>
      </c>
      <c r="I16" s="81"/>
    </row>
    <row r="17" ht="25" customHeight="1" spans="1:9">
      <c r="A17" s="73"/>
      <c r="B17" s="68" t="s">
        <v>73</v>
      </c>
      <c r="C17" s="68" t="s">
        <v>74</v>
      </c>
      <c r="D17" s="67" t="s">
        <v>65</v>
      </c>
      <c r="E17" s="97" t="s">
        <v>75</v>
      </c>
      <c r="F17" s="67" t="s">
        <v>76</v>
      </c>
      <c r="G17" s="67" t="s">
        <v>77</v>
      </c>
      <c r="H17" s="70" t="s">
        <v>69</v>
      </c>
      <c r="I17" s="81"/>
    </row>
    <row r="18" ht="25" customHeight="1" spans="1:9">
      <c r="A18" s="73"/>
      <c r="B18" s="68" t="s">
        <v>70</v>
      </c>
      <c r="C18" s="68" t="s">
        <v>78</v>
      </c>
      <c r="D18" s="67" t="s">
        <v>65</v>
      </c>
      <c r="E18" s="97" t="s">
        <v>66</v>
      </c>
      <c r="F18" s="67" t="s">
        <v>67</v>
      </c>
      <c r="G18" s="97" t="s">
        <v>68</v>
      </c>
      <c r="H18" s="70" t="s">
        <v>69</v>
      </c>
      <c r="I18" s="81"/>
    </row>
    <row r="19" ht="25" customHeight="1" spans="1:9">
      <c r="A19" s="74"/>
      <c r="B19" s="68" t="s">
        <v>73</v>
      </c>
      <c r="C19" s="68" t="s">
        <v>79</v>
      </c>
      <c r="D19" s="67" t="s">
        <v>80</v>
      </c>
      <c r="E19" s="97" t="s">
        <v>81</v>
      </c>
      <c r="F19" s="67" t="s">
        <v>76</v>
      </c>
      <c r="G19" s="67" t="s">
        <v>82</v>
      </c>
      <c r="H19" s="70" t="s">
        <v>69</v>
      </c>
      <c r="I19" s="81"/>
    </row>
    <row r="20" ht="25" customHeight="1" spans="1:9">
      <c r="A20" s="72" t="s">
        <v>83</v>
      </c>
      <c r="B20" s="68" t="s">
        <v>84</v>
      </c>
      <c r="C20" s="68" t="s">
        <v>85</v>
      </c>
      <c r="D20" s="67" t="s">
        <v>80</v>
      </c>
      <c r="E20" s="97" t="s">
        <v>86</v>
      </c>
      <c r="F20" s="67" t="s">
        <v>67</v>
      </c>
      <c r="G20" s="97" t="s">
        <v>87</v>
      </c>
      <c r="H20" s="70" t="s">
        <v>69</v>
      </c>
      <c r="I20" s="81"/>
    </row>
    <row r="21" ht="25" customHeight="1" spans="1:9">
      <c r="A21" s="73"/>
      <c r="B21" s="68" t="s">
        <v>88</v>
      </c>
      <c r="C21" s="68" t="s">
        <v>89</v>
      </c>
      <c r="D21" s="67" t="s">
        <v>65</v>
      </c>
      <c r="E21" s="97" t="s">
        <v>66</v>
      </c>
      <c r="F21" s="67" t="s">
        <v>67</v>
      </c>
      <c r="G21" s="97" t="s">
        <v>68</v>
      </c>
      <c r="H21" s="70" t="s">
        <v>69</v>
      </c>
      <c r="I21" s="81"/>
    </row>
    <row r="22" ht="25" customHeight="1" spans="1:9">
      <c r="A22" s="74"/>
      <c r="B22" s="68" t="s">
        <v>90</v>
      </c>
      <c r="C22" s="68" t="s">
        <v>91</v>
      </c>
      <c r="D22" s="67" t="s">
        <v>65</v>
      </c>
      <c r="E22" s="67">
        <v>100</v>
      </c>
      <c r="F22" s="67" t="s">
        <v>67</v>
      </c>
      <c r="G22" s="75">
        <v>1</v>
      </c>
      <c r="H22" s="70" t="s">
        <v>69</v>
      </c>
      <c r="I22" s="81"/>
    </row>
    <row r="23" ht="25" customHeight="1" spans="1:9">
      <c r="A23" s="48" t="s">
        <v>92</v>
      </c>
      <c r="B23" s="68" t="s">
        <v>93</v>
      </c>
      <c r="C23" s="68" t="s">
        <v>94</v>
      </c>
      <c r="D23" s="67" t="s">
        <v>80</v>
      </c>
      <c r="E23" s="97" t="s">
        <v>95</v>
      </c>
      <c r="F23" s="67" t="s">
        <v>67</v>
      </c>
      <c r="G23" s="97" t="s">
        <v>96</v>
      </c>
      <c r="H23" s="70" t="s">
        <v>69</v>
      </c>
      <c r="I23" s="81"/>
    </row>
    <row r="24" ht="25" customHeight="1" spans="1:9">
      <c r="A24" s="50"/>
      <c r="B24" s="68" t="s">
        <v>93</v>
      </c>
      <c r="C24" s="68" t="s">
        <v>97</v>
      </c>
      <c r="D24" s="67" t="s">
        <v>80</v>
      </c>
      <c r="E24" s="97" t="s">
        <v>98</v>
      </c>
      <c r="F24" s="67" t="s">
        <v>67</v>
      </c>
      <c r="G24" s="97" t="s">
        <v>99</v>
      </c>
      <c r="H24" s="70" t="s">
        <v>69</v>
      </c>
      <c r="I24" s="81"/>
    </row>
    <row r="25" ht="25" customHeight="1" spans="1:9">
      <c r="A25" s="49"/>
      <c r="B25" s="68" t="s">
        <v>93</v>
      </c>
      <c r="C25" s="68" t="s">
        <v>100</v>
      </c>
      <c r="D25" s="67" t="s">
        <v>80</v>
      </c>
      <c r="E25" s="97" t="s">
        <v>101</v>
      </c>
      <c r="F25" s="67" t="s">
        <v>67</v>
      </c>
      <c r="G25" s="97" t="s">
        <v>102</v>
      </c>
      <c r="H25" s="70" t="s">
        <v>69</v>
      </c>
      <c r="I25" s="81"/>
    </row>
    <row r="26" ht="20" customHeight="1" spans="1:9">
      <c r="A26" s="65" t="s">
        <v>103</v>
      </c>
      <c r="B26" s="66"/>
      <c r="C26" s="66"/>
      <c r="D26" s="66"/>
      <c r="E26" s="66"/>
      <c r="F26" s="66"/>
      <c r="G26" s="66"/>
      <c r="H26" s="66"/>
      <c r="I26" s="77"/>
    </row>
    <row r="27" ht="20" customHeight="1" spans="1:9">
      <c r="A27" s="65" t="s">
        <v>104</v>
      </c>
      <c r="B27" s="66"/>
      <c r="C27" s="66"/>
      <c r="D27" s="66"/>
      <c r="E27" s="66"/>
      <c r="F27" s="66"/>
      <c r="G27" s="66"/>
      <c r="H27" s="66"/>
      <c r="I27" s="77"/>
    </row>
  </sheetData>
  <mergeCells count="27">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A26:I26"/>
    <mergeCell ref="A27:I27"/>
    <mergeCell ref="A4:A10"/>
    <mergeCell ref="A14:A19"/>
    <mergeCell ref="A20:A22"/>
    <mergeCell ref="A23:A25"/>
    <mergeCell ref="B7:B10"/>
    <mergeCell ref="I5:I10"/>
  </mergeCells>
  <pageMargins left="0.75" right="0.75" top="1" bottom="1" header="0.511805555555556" footer="0.511805555555556"/>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K26"/>
  <sheetViews>
    <sheetView topLeftCell="A3" workbookViewId="0">
      <selection activeCell="I22" sqref="I22"/>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3" max="13" width="12.625"/>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250</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60</v>
      </c>
      <c r="E6" s="9">
        <v>3.91</v>
      </c>
      <c r="F6" s="9">
        <v>3.91</v>
      </c>
      <c r="G6" s="4">
        <v>10</v>
      </c>
      <c r="H6" s="10">
        <v>1</v>
      </c>
      <c r="I6" s="12">
        <v>10</v>
      </c>
      <c r="J6" s="12"/>
      <c r="K6" s="38" t="s">
        <v>118</v>
      </c>
    </row>
    <row r="7" ht="25" customHeight="1" spans="1:11">
      <c r="A7" s="4"/>
      <c r="B7" s="4"/>
      <c r="C7" s="8" t="s">
        <v>119</v>
      </c>
      <c r="D7" s="9">
        <f t="shared" ref="D7:F7" si="0">D6</f>
        <v>60</v>
      </c>
      <c r="E7" s="9">
        <f t="shared" si="0"/>
        <v>3.91</v>
      </c>
      <c r="F7" s="9">
        <f t="shared" si="0"/>
        <v>3.91</v>
      </c>
      <c r="G7" s="4">
        <v>10</v>
      </c>
      <c r="H7" s="10">
        <v>1</v>
      </c>
      <c r="I7" s="12">
        <v>10</v>
      </c>
      <c r="J7" s="12"/>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251</v>
      </c>
      <c r="C11" s="15"/>
      <c r="D11" s="15"/>
      <c r="E11" s="15"/>
      <c r="F11" s="15"/>
      <c r="G11" s="16" t="s">
        <v>203</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48" t="s">
        <v>62</v>
      </c>
      <c r="B15" s="14" t="s">
        <v>63</v>
      </c>
      <c r="C15" s="20" t="s">
        <v>252</v>
      </c>
      <c r="D15" s="20" t="s">
        <v>65</v>
      </c>
      <c r="E15" s="98" t="s">
        <v>66</v>
      </c>
      <c r="F15" s="20" t="s">
        <v>67</v>
      </c>
      <c r="G15" s="20" t="s">
        <v>68</v>
      </c>
      <c r="H15" s="21">
        <v>30</v>
      </c>
      <c r="I15" s="21">
        <v>30</v>
      </c>
      <c r="J15" s="24" t="s">
        <v>131</v>
      </c>
      <c r="K15" s="44"/>
    </row>
    <row r="16" ht="25" customHeight="1" spans="1:11">
      <c r="A16" s="49"/>
      <c r="B16" s="14" t="s">
        <v>70</v>
      </c>
      <c r="C16" s="19" t="s">
        <v>78</v>
      </c>
      <c r="D16" s="20" t="s">
        <v>65</v>
      </c>
      <c r="E16" s="98" t="s">
        <v>66</v>
      </c>
      <c r="F16" s="20" t="s">
        <v>67</v>
      </c>
      <c r="G16" s="20" t="s">
        <v>99</v>
      </c>
      <c r="H16" s="21">
        <v>20</v>
      </c>
      <c r="I16" s="21">
        <v>17</v>
      </c>
      <c r="J16" s="45" t="s">
        <v>253</v>
      </c>
      <c r="K16" s="46"/>
    </row>
    <row r="17" ht="25" customHeight="1" spans="1:11">
      <c r="A17" s="14" t="s">
        <v>83</v>
      </c>
      <c r="B17" s="14" t="s">
        <v>84</v>
      </c>
      <c r="C17" s="19" t="s">
        <v>254</v>
      </c>
      <c r="D17" s="20" t="s">
        <v>65</v>
      </c>
      <c r="E17" s="98" t="s">
        <v>134</v>
      </c>
      <c r="F17" s="20"/>
      <c r="G17" s="98" t="s">
        <v>134</v>
      </c>
      <c r="H17" s="21">
        <v>30</v>
      </c>
      <c r="I17" s="21">
        <v>30</v>
      </c>
      <c r="J17" s="24" t="s">
        <v>131</v>
      </c>
      <c r="K17" s="44"/>
    </row>
    <row r="18" ht="25" customHeight="1" spans="1:11">
      <c r="A18" s="14" t="s">
        <v>92</v>
      </c>
      <c r="B18" s="14" t="s">
        <v>167</v>
      </c>
      <c r="C18" s="19" t="s">
        <v>255</v>
      </c>
      <c r="D18" s="20" t="s">
        <v>80</v>
      </c>
      <c r="E18" s="98" t="s">
        <v>86</v>
      </c>
      <c r="F18" s="20" t="s">
        <v>67</v>
      </c>
      <c r="G18" s="20" t="s">
        <v>87</v>
      </c>
      <c r="H18" s="21">
        <v>10</v>
      </c>
      <c r="I18" s="21">
        <v>10</v>
      </c>
      <c r="J18" s="24" t="s">
        <v>131</v>
      </c>
      <c r="K18" s="44"/>
    </row>
    <row r="19" ht="25" customHeight="1" spans="1:11">
      <c r="A19" s="14"/>
      <c r="B19" s="23"/>
      <c r="C19" s="20"/>
      <c r="D19" s="20"/>
      <c r="E19" s="20"/>
      <c r="F19" s="20"/>
      <c r="G19" s="20"/>
      <c r="H19" s="21"/>
      <c r="I19" s="21"/>
      <c r="J19" s="24"/>
      <c r="K19" s="44"/>
    </row>
    <row r="20" ht="25" customHeight="1" spans="1:11">
      <c r="A20" s="4" t="s">
        <v>138</v>
      </c>
      <c r="B20" s="4"/>
      <c r="C20" s="4"/>
      <c r="D20" s="24" t="s">
        <v>118</v>
      </c>
      <c r="E20" s="25"/>
      <c r="F20" s="25"/>
      <c r="G20" s="25"/>
      <c r="H20" s="25"/>
      <c r="I20" s="25"/>
      <c r="J20" s="25"/>
      <c r="K20" s="44"/>
    </row>
    <row r="21" ht="25" customHeight="1" spans="1:11">
      <c r="A21" s="26" t="s">
        <v>139</v>
      </c>
      <c r="B21" s="27"/>
      <c r="C21" s="27"/>
      <c r="D21" s="27"/>
      <c r="E21" s="27"/>
      <c r="F21" s="27"/>
      <c r="G21" s="28"/>
      <c r="H21" s="4" t="s">
        <v>140</v>
      </c>
      <c r="I21" s="4" t="s">
        <v>141</v>
      </c>
      <c r="J21" s="24" t="s">
        <v>142</v>
      </c>
      <c r="K21" s="44"/>
    </row>
    <row r="22" ht="25" customHeight="1" spans="1:11">
      <c r="A22" s="29"/>
      <c r="B22" s="30"/>
      <c r="C22" s="30"/>
      <c r="D22" s="30"/>
      <c r="E22" s="30"/>
      <c r="F22" s="30"/>
      <c r="G22" s="31"/>
      <c r="H22" s="4">
        <v>100</v>
      </c>
      <c r="I22" s="7">
        <v>97</v>
      </c>
      <c r="J22" s="24" t="s">
        <v>143</v>
      </c>
      <c r="K22" s="44"/>
    </row>
    <row r="23" ht="81" customHeight="1" spans="1:11">
      <c r="A23" s="11" t="s">
        <v>144</v>
      </c>
      <c r="B23" s="11"/>
      <c r="C23" s="11"/>
      <c r="D23" s="11"/>
      <c r="E23" s="11"/>
      <c r="F23" s="11"/>
      <c r="G23" s="11"/>
      <c r="H23" s="11"/>
      <c r="I23" s="11"/>
      <c r="J23" s="11"/>
      <c r="K23" s="11"/>
    </row>
    <row r="24" spans="1:11">
      <c r="A24" s="32" t="s">
        <v>103</v>
      </c>
      <c r="B24" s="32"/>
      <c r="C24" s="32"/>
      <c r="D24" s="32"/>
      <c r="E24" s="32"/>
      <c r="F24" s="32"/>
      <c r="G24" s="32"/>
      <c r="H24" s="32"/>
      <c r="I24" s="32"/>
      <c r="J24" s="32"/>
      <c r="K24" s="32"/>
    </row>
    <row r="25" spans="1:11">
      <c r="A25" s="32" t="s">
        <v>104</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K25"/>
  <sheetViews>
    <sheetView workbookViewId="0">
      <selection activeCell="I21" sqref="I21"/>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256</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9.6</v>
      </c>
      <c r="E6" s="9">
        <v>9.6</v>
      </c>
      <c r="F6" s="9">
        <v>9.6</v>
      </c>
      <c r="G6" s="4">
        <v>10</v>
      </c>
      <c r="H6" s="10">
        <v>1</v>
      </c>
      <c r="I6" s="40">
        <v>10</v>
      </c>
      <c r="J6" s="40"/>
      <c r="K6" s="38" t="s">
        <v>118</v>
      </c>
    </row>
    <row r="7" ht="25" customHeight="1" spans="1:11">
      <c r="A7" s="4"/>
      <c r="B7" s="4"/>
      <c r="C7" s="8" t="s">
        <v>119</v>
      </c>
      <c r="D7" s="9">
        <f t="shared" ref="D7:F7" si="0">D6</f>
        <v>9.6</v>
      </c>
      <c r="E7" s="9">
        <f t="shared" si="0"/>
        <v>9.6</v>
      </c>
      <c r="F7" s="9">
        <f t="shared" si="0"/>
        <v>9.6</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257</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20" t="s">
        <v>258</v>
      </c>
      <c r="D15" s="20" t="s">
        <v>65</v>
      </c>
      <c r="E15" s="98" t="s">
        <v>66</v>
      </c>
      <c r="F15" s="20" t="s">
        <v>67</v>
      </c>
      <c r="G15" s="20" t="s">
        <v>68</v>
      </c>
      <c r="H15" s="21">
        <v>50</v>
      </c>
      <c r="I15" s="21">
        <v>50</v>
      </c>
      <c r="J15" s="24" t="s">
        <v>131</v>
      </c>
      <c r="K15" s="44"/>
    </row>
    <row r="16" ht="25" customHeight="1" spans="1:11">
      <c r="A16" s="14" t="s">
        <v>83</v>
      </c>
      <c r="B16" s="14" t="s">
        <v>84</v>
      </c>
      <c r="C16" s="20" t="s">
        <v>259</v>
      </c>
      <c r="D16" s="20" t="s">
        <v>80</v>
      </c>
      <c r="E16" s="98" t="s">
        <v>98</v>
      </c>
      <c r="F16" s="20" t="s">
        <v>67</v>
      </c>
      <c r="G16" s="20" t="s">
        <v>99</v>
      </c>
      <c r="H16" s="21">
        <v>30</v>
      </c>
      <c r="I16" s="21">
        <v>30</v>
      </c>
      <c r="J16" s="24" t="s">
        <v>131</v>
      </c>
      <c r="K16" s="44"/>
    </row>
    <row r="17" ht="25" customHeight="1" spans="1:11">
      <c r="A17" s="14" t="s">
        <v>92</v>
      </c>
      <c r="B17" s="14" t="s">
        <v>167</v>
      </c>
      <c r="C17" s="20" t="s">
        <v>260</v>
      </c>
      <c r="D17" s="20" t="s">
        <v>80</v>
      </c>
      <c r="E17" s="98" t="s">
        <v>98</v>
      </c>
      <c r="F17" s="20" t="s">
        <v>67</v>
      </c>
      <c r="G17" s="20" t="s">
        <v>99</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7">
        <v>100</v>
      </c>
      <c r="J21" s="24" t="s">
        <v>143</v>
      </c>
      <c r="K21" s="44"/>
    </row>
    <row r="22" ht="78"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K25"/>
  <sheetViews>
    <sheetView topLeftCell="A2" workbookViewId="0">
      <selection activeCell="I21" sqref="I21"/>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261</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9.6</v>
      </c>
      <c r="E6" s="9">
        <v>9.6</v>
      </c>
      <c r="F6" s="9">
        <v>9.6</v>
      </c>
      <c r="G6" s="4">
        <v>10</v>
      </c>
      <c r="H6" s="10">
        <v>1</v>
      </c>
      <c r="I6" s="40">
        <v>10</v>
      </c>
      <c r="J6" s="40"/>
      <c r="K6" s="38" t="s">
        <v>118</v>
      </c>
    </row>
    <row r="7" ht="25" customHeight="1" spans="1:11">
      <c r="A7" s="4"/>
      <c r="B7" s="4"/>
      <c r="C7" s="8" t="s">
        <v>119</v>
      </c>
      <c r="D7" s="9">
        <f t="shared" ref="D7:F7" si="0">D6</f>
        <v>9.6</v>
      </c>
      <c r="E7" s="9">
        <f t="shared" si="0"/>
        <v>9.6</v>
      </c>
      <c r="F7" s="9">
        <f t="shared" si="0"/>
        <v>9.6</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257</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48" t="s">
        <v>62</v>
      </c>
      <c r="B15" s="14" t="s">
        <v>73</v>
      </c>
      <c r="C15" s="19" t="s">
        <v>262</v>
      </c>
      <c r="D15" s="20" t="s">
        <v>65</v>
      </c>
      <c r="E15" s="98" t="s">
        <v>66</v>
      </c>
      <c r="F15" s="20" t="s">
        <v>67</v>
      </c>
      <c r="G15" s="20" t="s">
        <v>68</v>
      </c>
      <c r="H15" s="21">
        <v>30</v>
      </c>
      <c r="I15" s="21">
        <v>30</v>
      </c>
      <c r="J15" s="24" t="s">
        <v>131</v>
      </c>
      <c r="K15" s="44"/>
    </row>
    <row r="16" ht="25" customHeight="1" spans="1:11">
      <c r="A16" s="49"/>
      <c r="B16" s="14" t="s">
        <v>70</v>
      </c>
      <c r="C16" s="19" t="s">
        <v>78</v>
      </c>
      <c r="D16" s="20" t="s">
        <v>65</v>
      </c>
      <c r="E16" s="98" t="s">
        <v>66</v>
      </c>
      <c r="F16" s="20" t="s">
        <v>67</v>
      </c>
      <c r="G16" s="20" t="s">
        <v>68</v>
      </c>
      <c r="H16" s="21">
        <v>20</v>
      </c>
      <c r="I16" s="21">
        <v>20</v>
      </c>
      <c r="J16" s="24" t="s">
        <v>131</v>
      </c>
      <c r="K16" s="44"/>
    </row>
    <row r="17" ht="25" customHeight="1" spans="1:11">
      <c r="A17" s="14" t="s">
        <v>83</v>
      </c>
      <c r="B17" s="14" t="s">
        <v>84</v>
      </c>
      <c r="C17" s="19" t="s">
        <v>263</v>
      </c>
      <c r="D17" s="20" t="s">
        <v>65</v>
      </c>
      <c r="E17" s="98" t="s">
        <v>66</v>
      </c>
      <c r="F17" s="20" t="s">
        <v>67</v>
      </c>
      <c r="G17" s="20" t="s">
        <v>68</v>
      </c>
      <c r="H17" s="21">
        <v>30</v>
      </c>
      <c r="I17" s="21">
        <v>30</v>
      </c>
      <c r="J17" s="24" t="s">
        <v>131</v>
      </c>
      <c r="K17" s="44"/>
    </row>
    <row r="18" ht="25" customHeight="1" spans="1:11">
      <c r="A18" s="14" t="s">
        <v>92</v>
      </c>
      <c r="B18" s="23" t="s">
        <v>167</v>
      </c>
      <c r="C18" s="19" t="s">
        <v>264</v>
      </c>
      <c r="D18" s="20" t="s">
        <v>65</v>
      </c>
      <c r="E18" s="98" t="s">
        <v>265</v>
      </c>
      <c r="F18" s="20" t="s">
        <v>67</v>
      </c>
      <c r="G18" s="20" t="s">
        <v>205</v>
      </c>
      <c r="H18" s="21">
        <v>10</v>
      </c>
      <c r="I18" s="21">
        <v>10</v>
      </c>
      <c r="J18" s="24" t="s">
        <v>131</v>
      </c>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7">
        <v>100</v>
      </c>
      <c r="J21" s="24" t="s">
        <v>143</v>
      </c>
      <c r="K21" s="44"/>
    </row>
    <row r="22" ht="78"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K25"/>
  <sheetViews>
    <sheetView workbookViewId="0">
      <selection activeCell="I21" sqref="I21"/>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266</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1</v>
      </c>
      <c r="E6" s="9">
        <v>1</v>
      </c>
      <c r="F6" s="9">
        <v>1</v>
      </c>
      <c r="G6" s="4">
        <v>10</v>
      </c>
      <c r="H6" s="10">
        <v>1</v>
      </c>
      <c r="I6" s="40">
        <v>10</v>
      </c>
      <c r="J6" s="40"/>
      <c r="K6" s="38" t="s">
        <v>118</v>
      </c>
    </row>
    <row r="7" ht="25" customHeight="1" spans="1:11">
      <c r="A7" s="4"/>
      <c r="B7" s="4"/>
      <c r="C7" s="8" t="s">
        <v>119</v>
      </c>
      <c r="D7" s="9">
        <f t="shared" ref="D7:F7" si="0">D6</f>
        <v>1</v>
      </c>
      <c r="E7" s="9">
        <f t="shared" si="0"/>
        <v>1</v>
      </c>
      <c r="F7" s="9">
        <f t="shared" si="0"/>
        <v>1</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267</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20" t="s">
        <v>241</v>
      </c>
      <c r="D15" s="20" t="s">
        <v>65</v>
      </c>
      <c r="E15" s="98" t="s">
        <v>66</v>
      </c>
      <c r="F15" s="20" t="s">
        <v>67</v>
      </c>
      <c r="G15" s="98" t="s">
        <v>68</v>
      </c>
      <c r="H15" s="21">
        <v>50</v>
      </c>
      <c r="I15" s="21">
        <v>50</v>
      </c>
      <c r="J15" s="24" t="s">
        <v>131</v>
      </c>
      <c r="K15" s="44"/>
    </row>
    <row r="16" ht="25" customHeight="1" spans="1:11">
      <c r="A16" s="14" t="s">
        <v>83</v>
      </c>
      <c r="B16" s="14" t="s">
        <v>90</v>
      </c>
      <c r="C16" s="20" t="s">
        <v>91</v>
      </c>
      <c r="D16" s="20" t="s">
        <v>65</v>
      </c>
      <c r="E16" s="98" t="s">
        <v>134</v>
      </c>
      <c r="F16" s="20"/>
      <c r="G16" s="98" t="s">
        <v>134</v>
      </c>
      <c r="H16" s="21">
        <v>30</v>
      </c>
      <c r="I16" s="21">
        <v>30</v>
      </c>
      <c r="J16" s="24" t="s">
        <v>131</v>
      </c>
      <c r="K16" s="44"/>
    </row>
    <row r="17" ht="25" customHeight="1" spans="1:11">
      <c r="A17" s="14" t="s">
        <v>92</v>
      </c>
      <c r="B17" s="14" t="s">
        <v>93</v>
      </c>
      <c r="C17" s="20" t="s">
        <v>268</v>
      </c>
      <c r="D17" s="20" t="s">
        <v>80</v>
      </c>
      <c r="E17" s="98" t="s">
        <v>98</v>
      </c>
      <c r="F17" s="20" t="s">
        <v>67</v>
      </c>
      <c r="G17" s="20" t="s">
        <v>87</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7">
        <v>100</v>
      </c>
      <c r="J21" s="24" t="s">
        <v>143</v>
      </c>
      <c r="K21" s="44"/>
    </row>
    <row r="22" ht="76"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K25"/>
  <sheetViews>
    <sheetView workbookViewId="0">
      <selection activeCell="I21" sqref="I21"/>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269</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3.18</v>
      </c>
      <c r="E6" s="9">
        <v>3.18</v>
      </c>
      <c r="F6" s="9">
        <v>3.18</v>
      </c>
      <c r="G6" s="4">
        <v>10</v>
      </c>
      <c r="H6" s="10">
        <v>1</v>
      </c>
      <c r="I6" s="40">
        <v>10</v>
      </c>
      <c r="J6" s="40"/>
      <c r="K6" s="38" t="s">
        <v>118</v>
      </c>
    </row>
    <row r="7" ht="25" customHeight="1" spans="1:11">
      <c r="A7" s="4"/>
      <c r="B7" s="4"/>
      <c r="C7" s="8" t="s">
        <v>119</v>
      </c>
      <c r="D7" s="9">
        <f t="shared" ref="D7:F7" si="0">D6</f>
        <v>3.18</v>
      </c>
      <c r="E7" s="9">
        <f t="shared" si="0"/>
        <v>3.18</v>
      </c>
      <c r="F7" s="9">
        <f t="shared" si="0"/>
        <v>3.18</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270</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20" t="s">
        <v>271</v>
      </c>
      <c r="D15" s="20" t="s">
        <v>65</v>
      </c>
      <c r="E15" s="98" t="s">
        <v>66</v>
      </c>
      <c r="F15" s="20" t="s">
        <v>67</v>
      </c>
      <c r="G15" s="98" t="s">
        <v>68</v>
      </c>
      <c r="H15" s="21">
        <v>50</v>
      </c>
      <c r="I15" s="21">
        <v>50</v>
      </c>
      <c r="J15" s="24" t="s">
        <v>131</v>
      </c>
      <c r="K15" s="44"/>
    </row>
    <row r="16" ht="25" customHeight="1" spans="1:11">
      <c r="A16" s="14" t="s">
        <v>83</v>
      </c>
      <c r="B16" s="14" t="s">
        <v>90</v>
      </c>
      <c r="C16" s="20" t="s">
        <v>272</v>
      </c>
      <c r="D16" s="20" t="s">
        <v>80</v>
      </c>
      <c r="E16" s="98" t="s">
        <v>86</v>
      </c>
      <c r="F16" s="20" t="s">
        <v>67</v>
      </c>
      <c r="G16" s="98" t="s">
        <v>87</v>
      </c>
      <c r="H16" s="21">
        <v>30</v>
      </c>
      <c r="I16" s="21">
        <v>30</v>
      </c>
      <c r="J16" s="24" t="s">
        <v>131</v>
      </c>
      <c r="K16" s="44"/>
    </row>
    <row r="17" ht="25" customHeight="1" spans="1:11">
      <c r="A17" s="14" t="s">
        <v>92</v>
      </c>
      <c r="B17" s="14" t="s">
        <v>93</v>
      </c>
      <c r="C17" s="20" t="s">
        <v>273</v>
      </c>
      <c r="D17" s="20" t="s">
        <v>80</v>
      </c>
      <c r="E17" s="98" t="s">
        <v>98</v>
      </c>
      <c r="F17" s="20" t="s">
        <v>67</v>
      </c>
      <c r="G17" s="20" t="s">
        <v>99</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7">
        <v>100</v>
      </c>
      <c r="J21" s="24" t="s">
        <v>143</v>
      </c>
      <c r="K21" s="44"/>
    </row>
    <row r="22" ht="77"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K26"/>
  <sheetViews>
    <sheetView topLeftCell="A4" workbookViewId="0">
      <selection activeCell="N21" sqref="N21"/>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4" max="14" width="12.625"/>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274</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48</v>
      </c>
      <c r="E6" s="9">
        <v>14</v>
      </c>
      <c r="F6" s="9">
        <v>14</v>
      </c>
      <c r="G6" s="4">
        <v>10</v>
      </c>
      <c r="H6" s="10">
        <v>1</v>
      </c>
      <c r="I6" s="12">
        <v>10</v>
      </c>
      <c r="J6" s="12"/>
      <c r="K6" s="38" t="s">
        <v>118</v>
      </c>
    </row>
    <row r="7" ht="25" customHeight="1" spans="1:11">
      <c r="A7" s="4"/>
      <c r="B7" s="4"/>
      <c r="C7" s="8" t="s">
        <v>119</v>
      </c>
      <c r="D7" s="9">
        <f t="shared" ref="D7:F7" si="0">D6</f>
        <v>48</v>
      </c>
      <c r="E7" s="9">
        <f t="shared" si="0"/>
        <v>14</v>
      </c>
      <c r="F7" s="9">
        <f t="shared" si="0"/>
        <v>14</v>
      </c>
      <c r="G7" s="4">
        <v>10</v>
      </c>
      <c r="H7" s="10">
        <v>1</v>
      </c>
      <c r="I7" s="12">
        <v>10</v>
      </c>
      <c r="J7" s="12"/>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275</v>
      </c>
      <c r="C11" s="15"/>
      <c r="D11" s="15"/>
      <c r="E11" s="15"/>
      <c r="F11" s="15"/>
      <c r="G11" s="15" t="s">
        <v>275</v>
      </c>
      <c r="H11" s="15"/>
      <c r="I11" s="15"/>
      <c r="J11" s="15"/>
      <c r="K11" s="15"/>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48" t="s">
        <v>62</v>
      </c>
      <c r="B15" s="14" t="s">
        <v>63</v>
      </c>
      <c r="C15" s="19" t="s">
        <v>182</v>
      </c>
      <c r="D15" s="20" t="s">
        <v>65</v>
      </c>
      <c r="E15" s="98" t="s">
        <v>245</v>
      </c>
      <c r="F15" s="20" t="s">
        <v>67</v>
      </c>
      <c r="G15" s="98" t="s">
        <v>276</v>
      </c>
      <c r="H15" s="21">
        <v>30</v>
      </c>
      <c r="I15" s="21">
        <v>28</v>
      </c>
      <c r="J15" s="24" t="s">
        <v>277</v>
      </c>
      <c r="K15" s="44"/>
    </row>
    <row r="16" ht="25" customHeight="1" spans="1:11">
      <c r="A16" s="49"/>
      <c r="B16" s="14" t="s">
        <v>63</v>
      </c>
      <c r="C16" s="19" t="s">
        <v>278</v>
      </c>
      <c r="D16" s="20" t="s">
        <v>65</v>
      </c>
      <c r="E16" s="98" t="s">
        <v>66</v>
      </c>
      <c r="F16" s="20" t="s">
        <v>67</v>
      </c>
      <c r="G16" s="98" t="s">
        <v>68</v>
      </c>
      <c r="H16" s="21">
        <v>20</v>
      </c>
      <c r="I16" s="21">
        <v>20</v>
      </c>
      <c r="J16" s="24" t="s">
        <v>131</v>
      </c>
      <c r="K16" s="44"/>
    </row>
    <row r="17" ht="25" customHeight="1" spans="1:11">
      <c r="A17" s="19" t="s">
        <v>83</v>
      </c>
      <c r="B17" s="14" t="s">
        <v>90</v>
      </c>
      <c r="C17" s="19" t="s">
        <v>74</v>
      </c>
      <c r="D17" s="20" t="s">
        <v>65</v>
      </c>
      <c r="E17" s="98" t="s">
        <v>279</v>
      </c>
      <c r="F17" s="20" t="s">
        <v>76</v>
      </c>
      <c r="G17" s="98" t="s">
        <v>279</v>
      </c>
      <c r="H17" s="21">
        <v>30</v>
      </c>
      <c r="I17" s="21">
        <v>30</v>
      </c>
      <c r="J17" s="24" t="s">
        <v>131</v>
      </c>
      <c r="K17" s="44"/>
    </row>
    <row r="18" ht="25" customHeight="1" spans="1:11">
      <c r="A18" s="48" t="s">
        <v>92</v>
      </c>
      <c r="B18" s="14" t="s">
        <v>93</v>
      </c>
      <c r="C18" s="19" t="s">
        <v>183</v>
      </c>
      <c r="D18" s="20" t="s">
        <v>65</v>
      </c>
      <c r="E18" s="98" t="s">
        <v>86</v>
      </c>
      <c r="F18" s="20" t="s">
        <v>67</v>
      </c>
      <c r="G18" s="98" t="s">
        <v>87</v>
      </c>
      <c r="H18" s="21">
        <v>5</v>
      </c>
      <c r="I18" s="21">
        <v>5</v>
      </c>
      <c r="J18" s="24" t="s">
        <v>131</v>
      </c>
      <c r="K18" s="44"/>
    </row>
    <row r="19" ht="25" customHeight="1" spans="1:11">
      <c r="A19" s="49"/>
      <c r="B19" s="23" t="s">
        <v>93</v>
      </c>
      <c r="C19" s="19" t="s">
        <v>152</v>
      </c>
      <c r="D19" s="20" t="s">
        <v>65</v>
      </c>
      <c r="E19" s="98" t="s">
        <v>95</v>
      </c>
      <c r="F19" s="20" t="s">
        <v>67</v>
      </c>
      <c r="G19" s="98" t="s">
        <v>96</v>
      </c>
      <c r="H19" s="21">
        <v>5</v>
      </c>
      <c r="I19" s="21">
        <v>5</v>
      </c>
      <c r="J19" s="24" t="s">
        <v>131</v>
      </c>
      <c r="K19" s="44"/>
    </row>
    <row r="20" ht="25" customHeight="1" spans="1:11">
      <c r="A20" s="4" t="s">
        <v>138</v>
      </c>
      <c r="B20" s="4"/>
      <c r="C20" s="4"/>
      <c r="D20" s="24" t="s">
        <v>118</v>
      </c>
      <c r="E20" s="25"/>
      <c r="F20" s="25"/>
      <c r="G20" s="25"/>
      <c r="H20" s="25"/>
      <c r="I20" s="25"/>
      <c r="J20" s="25"/>
      <c r="K20" s="44"/>
    </row>
    <row r="21" ht="25" customHeight="1" spans="1:11">
      <c r="A21" s="26" t="s">
        <v>139</v>
      </c>
      <c r="B21" s="27"/>
      <c r="C21" s="27"/>
      <c r="D21" s="27"/>
      <c r="E21" s="27"/>
      <c r="F21" s="27"/>
      <c r="G21" s="28"/>
      <c r="H21" s="4" t="s">
        <v>140</v>
      </c>
      <c r="I21" s="4" t="s">
        <v>141</v>
      </c>
      <c r="J21" s="24" t="s">
        <v>142</v>
      </c>
      <c r="K21" s="44"/>
    </row>
    <row r="22" ht="25" customHeight="1" spans="1:11">
      <c r="A22" s="29"/>
      <c r="B22" s="30"/>
      <c r="C22" s="30"/>
      <c r="D22" s="30"/>
      <c r="E22" s="30"/>
      <c r="F22" s="30"/>
      <c r="G22" s="31"/>
      <c r="H22" s="4">
        <v>100</v>
      </c>
      <c r="I22" s="7">
        <v>98</v>
      </c>
      <c r="J22" s="24" t="s">
        <v>143</v>
      </c>
      <c r="K22" s="44"/>
    </row>
    <row r="23" ht="87" customHeight="1" spans="1:11">
      <c r="A23" s="11" t="s">
        <v>144</v>
      </c>
      <c r="B23" s="11"/>
      <c r="C23" s="11"/>
      <c r="D23" s="11"/>
      <c r="E23" s="11"/>
      <c r="F23" s="11"/>
      <c r="G23" s="11"/>
      <c r="H23" s="11"/>
      <c r="I23" s="11"/>
      <c r="J23" s="11"/>
      <c r="K23" s="11"/>
    </row>
    <row r="24" spans="1:11">
      <c r="A24" s="32" t="s">
        <v>144</v>
      </c>
      <c r="B24" s="32"/>
      <c r="C24" s="32"/>
      <c r="D24" s="32"/>
      <c r="E24" s="32"/>
      <c r="F24" s="32"/>
      <c r="G24" s="32"/>
      <c r="H24" s="32"/>
      <c r="I24" s="32"/>
      <c r="J24" s="32"/>
      <c r="K24" s="32"/>
    </row>
    <row r="25" spans="1:11">
      <c r="A25" s="32" t="s">
        <v>144</v>
      </c>
      <c r="B25" s="32"/>
      <c r="C25" s="32"/>
      <c r="D25" s="32"/>
      <c r="E25" s="32"/>
      <c r="F25" s="32"/>
      <c r="G25" s="32"/>
      <c r="H25" s="32"/>
      <c r="I25" s="32"/>
      <c r="J25" s="32"/>
      <c r="K25" s="32"/>
    </row>
    <row r="26" spans="1:10">
      <c r="A26" s="33"/>
      <c r="B26" s="33"/>
      <c r="C26" s="33"/>
      <c r="D26" s="33"/>
      <c r="E26" s="33"/>
      <c r="F26" s="33"/>
      <c r="G26" s="33"/>
      <c r="H26" s="33"/>
      <c r="I26" s="33"/>
      <c r="J26" s="33"/>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8:A19"/>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K25"/>
  <sheetViews>
    <sheetView workbookViewId="0">
      <selection activeCell="C17" sqref="C1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3" max="13" width="12.625"/>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280</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892</v>
      </c>
      <c r="E6" s="9">
        <v>210</v>
      </c>
      <c r="F6" s="9">
        <v>210</v>
      </c>
      <c r="G6" s="4">
        <v>10</v>
      </c>
      <c r="H6" s="10">
        <v>1</v>
      </c>
      <c r="I6" s="12">
        <v>10</v>
      </c>
      <c r="J6" s="12"/>
      <c r="K6" s="38" t="s">
        <v>118</v>
      </c>
    </row>
    <row r="7" ht="25" customHeight="1" spans="1:11">
      <c r="A7" s="4"/>
      <c r="B7" s="4"/>
      <c r="C7" s="8" t="s">
        <v>119</v>
      </c>
      <c r="D7" s="9">
        <f t="shared" ref="D7:F7" si="0">D6</f>
        <v>892</v>
      </c>
      <c r="E7" s="9">
        <f t="shared" si="0"/>
        <v>210</v>
      </c>
      <c r="F7" s="9">
        <f t="shared" si="0"/>
        <v>210</v>
      </c>
      <c r="G7" s="4">
        <v>10</v>
      </c>
      <c r="H7" s="10">
        <v>1</v>
      </c>
      <c r="I7" s="12">
        <v>10</v>
      </c>
      <c r="J7" s="12"/>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281</v>
      </c>
      <c r="C11" s="15"/>
      <c r="D11" s="15"/>
      <c r="E11" s="15"/>
      <c r="F11" s="15"/>
      <c r="G11" s="16" t="s">
        <v>282</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19" t="s">
        <v>283</v>
      </c>
      <c r="D15" s="19" t="s">
        <v>65</v>
      </c>
      <c r="E15" s="100" t="s">
        <v>284</v>
      </c>
      <c r="F15" s="19"/>
      <c r="G15" s="100" t="s">
        <v>284</v>
      </c>
      <c r="H15" s="21">
        <v>50</v>
      </c>
      <c r="I15" s="21">
        <v>48</v>
      </c>
      <c r="J15" s="45" t="s">
        <v>285</v>
      </c>
      <c r="K15" s="46"/>
    </row>
    <row r="16" ht="25" customHeight="1" spans="1:11">
      <c r="A16" s="14" t="s">
        <v>83</v>
      </c>
      <c r="B16" s="14" t="s">
        <v>90</v>
      </c>
      <c r="C16" s="19" t="s">
        <v>286</v>
      </c>
      <c r="D16" s="19" t="s">
        <v>65</v>
      </c>
      <c r="E16" s="100" t="s">
        <v>149</v>
      </c>
      <c r="F16" s="19"/>
      <c r="G16" s="100" t="s">
        <v>149</v>
      </c>
      <c r="H16" s="21">
        <v>30</v>
      </c>
      <c r="I16" s="21">
        <v>30</v>
      </c>
      <c r="J16" s="24" t="s">
        <v>131</v>
      </c>
      <c r="K16" s="44"/>
    </row>
    <row r="17" ht="25" customHeight="1" spans="1:11">
      <c r="A17" s="14" t="s">
        <v>92</v>
      </c>
      <c r="B17" s="14" t="s">
        <v>93</v>
      </c>
      <c r="C17" s="19" t="s">
        <v>137</v>
      </c>
      <c r="D17" s="19" t="s">
        <v>80</v>
      </c>
      <c r="E17" s="100" t="s">
        <v>86</v>
      </c>
      <c r="F17" s="19" t="s">
        <v>67</v>
      </c>
      <c r="G17" s="100" t="s">
        <v>87</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98</v>
      </c>
      <c r="J21" s="24" t="s">
        <v>143</v>
      </c>
      <c r="K21" s="44"/>
    </row>
    <row r="22" ht="81"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K26"/>
  <sheetViews>
    <sheetView workbookViewId="0">
      <selection activeCell="D20" sqref="D20:K20"/>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287</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1711.46</v>
      </c>
      <c r="E6" s="9">
        <v>106.4</v>
      </c>
      <c r="F6" s="9">
        <v>106.4</v>
      </c>
      <c r="G6" s="4">
        <v>10</v>
      </c>
      <c r="H6" s="10">
        <v>1</v>
      </c>
      <c r="I6" s="12">
        <v>10</v>
      </c>
      <c r="J6" s="12"/>
      <c r="K6" s="38" t="s">
        <v>118</v>
      </c>
    </row>
    <row r="7" ht="25" customHeight="1" spans="1:11">
      <c r="A7" s="4"/>
      <c r="B7" s="4"/>
      <c r="C7" s="8" t="s">
        <v>119</v>
      </c>
      <c r="D7" s="9">
        <f t="shared" ref="D7:F7" si="0">D6</f>
        <v>1711.46</v>
      </c>
      <c r="E7" s="9">
        <f t="shared" si="0"/>
        <v>106.4</v>
      </c>
      <c r="F7" s="9">
        <f t="shared" si="0"/>
        <v>106.4</v>
      </c>
      <c r="G7" s="4">
        <v>10</v>
      </c>
      <c r="H7" s="10">
        <v>1</v>
      </c>
      <c r="I7" s="12">
        <v>10</v>
      </c>
      <c r="J7" s="12"/>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288</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73</v>
      </c>
      <c r="C15" s="20" t="s">
        <v>226</v>
      </c>
      <c r="D15" s="20" t="s">
        <v>80</v>
      </c>
      <c r="E15" s="98" t="s">
        <v>235</v>
      </c>
      <c r="F15" s="20" t="s">
        <v>67</v>
      </c>
      <c r="G15" s="98" t="s">
        <v>289</v>
      </c>
      <c r="H15" s="21">
        <v>50</v>
      </c>
      <c r="I15" s="21">
        <v>44</v>
      </c>
      <c r="J15" s="24" t="s">
        <v>290</v>
      </c>
      <c r="K15" s="44"/>
    </row>
    <row r="16" ht="25" customHeight="1" spans="1:11">
      <c r="A16" s="48" t="s">
        <v>83</v>
      </c>
      <c r="B16" s="14" t="s">
        <v>90</v>
      </c>
      <c r="C16" s="20" t="s">
        <v>227</v>
      </c>
      <c r="D16" s="20" t="s">
        <v>80</v>
      </c>
      <c r="E16" s="98" t="s">
        <v>98</v>
      </c>
      <c r="F16" s="20" t="s">
        <v>67</v>
      </c>
      <c r="G16" s="98" t="s">
        <v>236</v>
      </c>
      <c r="H16" s="21">
        <v>10</v>
      </c>
      <c r="I16" s="21">
        <v>5</v>
      </c>
      <c r="J16" s="24" t="s">
        <v>291</v>
      </c>
      <c r="K16" s="44"/>
    </row>
    <row r="17" ht="25" customHeight="1" spans="1:11">
      <c r="A17" s="50"/>
      <c r="B17" s="14" t="s">
        <v>90</v>
      </c>
      <c r="C17" s="20" t="s">
        <v>292</v>
      </c>
      <c r="D17" s="20" t="s">
        <v>80</v>
      </c>
      <c r="E17" s="98" t="s">
        <v>98</v>
      </c>
      <c r="F17" s="20" t="s">
        <v>67</v>
      </c>
      <c r="G17" s="20" t="s">
        <v>99</v>
      </c>
      <c r="H17" s="21">
        <v>10</v>
      </c>
      <c r="I17" s="21">
        <v>10</v>
      </c>
      <c r="J17" s="24" t="s">
        <v>131</v>
      </c>
      <c r="K17" s="44"/>
    </row>
    <row r="18" ht="25" customHeight="1" spans="1:11">
      <c r="A18" s="49"/>
      <c r="B18" s="14" t="s">
        <v>228</v>
      </c>
      <c r="C18" s="20" t="s">
        <v>229</v>
      </c>
      <c r="D18" s="20" t="s">
        <v>65</v>
      </c>
      <c r="E18" s="98" t="s">
        <v>149</v>
      </c>
      <c r="F18" s="20" t="s">
        <v>150</v>
      </c>
      <c r="G18" s="98" t="s">
        <v>149</v>
      </c>
      <c r="H18" s="21">
        <v>10</v>
      </c>
      <c r="I18" s="21">
        <v>10</v>
      </c>
      <c r="J18" s="24" t="s">
        <v>131</v>
      </c>
      <c r="K18" s="44"/>
    </row>
    <row r="19" ht="25" customHeight="1" spans="1:11">
      <c r="A19" s="14" t="s">
        <v>92</v>
      </c>
      <c r="B19" s="23" t="s">
        <v>93</v>
      </c>
      <c r="C19" s="20" t="s">
        <v>231</v>
      </c>
      <c r="D19" s="20" t="s">
        <v>80</v>
      </c>
      <c r="E19" s="98" t="s">
        <v>98</v>
      </c>
      <c r="F19" s="20" t="s">
        <v>67</v>
      </c>
      <c r="G19" s="20" t="s">
        <v>99</v>
      </c>
      <c r="H19" s="21">
        <v>10</v>
      </c>
      <c r="I19" s="21">
        <v>10</v>
      </c>
      <c r="J19" s="24" t="s">
        <v>131</v>
      </c>
      <c r="K19" s="44"/>
    </row>
    <row r="20" ht="25" customHeight="1" spans="1:11">
      <c r="A20" s="4" t="s">
        <v>138</v>
      </c>
      <c r="B20" s="4"/>
      <c r="C20" s="4"/>
      <c r="D20" s="24" t="s">
        <v>118</v>
      </c>
      <c r="E20" s="25"/>
      <c r="F20" s="25"/>
      <c r="G20" s="25"/>
      <c r="H20" s="25"/>
      <c r="I20" s="25"/>
      <c r="J20" s="25"/>
      <c r="K20" s="44"/>
    </row>
    <row r="21" ht="25" customHeight="1" spans="1:11">
      <c r="A21" s="26" t="s">
        <v>139</v>
      </c>
      <c r="B21" s="27"/>
      <c r="C21" s="27"/>
      <c r="D21" s="27"/>
      <c r="E21" s="27"/>
      <c r="F21" s="27"/>
      <c r="G21" s="28"/>
      <c r="H21" s="4" t="s">
        <v>140</v>
      </c>
      <c r="I21" s="4" t="s">
        <v>141</v>
      </c>
      <c r="J21" s="24" t="s">
        <v>142</v>
      </c>
      <c r="K21" s="44"/>
    </row>
    <row r="22" ht="25" customHeight="1" spans="1:11">
      <c r="A22" s="29"/>
      <c r="B22" s="30"/>
      <c r="C22" s="30"/>
      <c r="D22" s="30"/>
      <c r="E22" s="30"/>
      <c r="F22" s="30"/>
      <c r="G22" s="31"/>
      <c r="H22" s="4">
        <v>100</v>
      </c>
      <c r="I22" s="47">
        <v>89</v>
      </c>
      <c r="J22" s="24" t="s">
        <v>249</v>
      </c>
      <c r="K22" s="44"/>
    </row>
    <row r="23" ht="80" customHeight="1" spans="1:11">
      <c r="A23" s="11" t="s">
        <v>144</v>
      </c>
      <c r="B23" s="11"/>
      <c r="C23" s="11"/>
      <c r="D23" s="11"/>
      <c r="E23" s="11"/>
      <c r="F23" s="11"/>
      <c r="G23" s="11"/>
      <c r="H23" s="11"/>
      <c r="I23" s="11"/>
      <c r="J23" s="11"/>
      <c r="K23" s="11"/>
    </row>
    <row r="24" spans="1:11">
      <c r="A24" s="32" t="s">
        <v>103</v>
      </c>
      <c r="B24" s="32"/>
      <c r="C24" s="32"/>
      <c r="D24" s="32"/>
      <c r="E24" s="32"/>
      <c r="F24" s="32"/>
      <c r="G24" s="32"/>
      <c r="H24" s="32"/>
      <c r="I24" s="32"/>
      <c r="J24" s="32"/>
      <c r="K24" s="32"/>
    </row>
    <row r="25" spans="1:11">
      <c r="A25" s="32" t="s">
        <v>104</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6: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K25"/>
  <sheetViews>
    <sheetView topLeftCell="A3"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293</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5</v>
      </c>
      <c r="E6" s="9">
        <v>4.88</v>
      </c>
      <c r="F6" s="9">
        <v>4.88</v>
      </c>
      <c r="G6" s="4">
        <v>10</v>
      </c>
      <c r="H6" s="10">
        <v>1</v>
      </c>
      <c r="I6" s="12">
        <v>10</v>
      </c>
      <c r="J6" s="12"/>
      <c r="K6" s="38" t="s">
        <v>118</v>
      </c>
    </row>
    <row r="7" ht="25" customHeight="1" spans="1:11">
      <c r="A7" s="4"/>
      <c r="B7" s="4"/>
      <c r="C7" s="8" t="s">
        <v>119</v>
      </c>
      <c r="D7" s="9">
        <f t="shared" ref="D7:F7" si="0">D6</f>
        <v>5</v>
      </c>
      <c r="E7" s="9">
        <f t="shared" si="0"/>
        <v>4.88</v>
      </c>
      <c r="F7" s="9">
        <f t="shared" si="0"/>
        <v>4.88</v>
      </c>
      <c r="G7" s="4">
        <v>10</v>
      </c>
      <c r="H7" s="10">
        <v>1</v>
      </c>
      <c r="I7" s="12">
        <v>10</v>
      </c>
      <c r="J7" s="12"/>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294</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20" t="s">
        <v>72</v>
      </c>
      <c r="D15" s="20" t="s">
        <v>65</v>
      </c>
      <c r="E15" s="98" t="s">
        <v>66</v>
      </c>
      <c r="F15" s="20" t="s">
        <v>67</v>
      </c>
      <c r="G15" s="20" t="s">
        <v>68</v>
      </c>
      <c r="H15" s="21">
        <v>50</v>
      </c>
      <c r="I15" s="21">
        <v>50</v>
      </c>
      <c r="J15" s="24" t="s">
        <v>131</v>
      </c>
      <c r="K15" s="44"/>
    </row>
    <row r="16" ht="25" customHeight="1" spans="1:11">
      <c r="A16" s="14" t="s">
        <v>83</v>
      </c>
      <c r="B16" s="14" t="s">
        <v>90</v>
      </c>
      <c r="C16" s="20" t="s">
        <v>295</v>
      </c>
      <c r="D16" s="20" t="s">
        <v>65</v>
      </c>
      <c r="E16" s="98" t="s">
        <v>296</v>
      </c>
      <c r="F16" s="20"/>
      <c r="G16" s="98" t="s">
        <v>296</v>
      </c>
      <c r="H16" s="21">
        <v>30</v>
      </c>
      <c r="I16" s="21">
        <v>30</v>
      </c>
      <c r="J16" s="24" t="s">
        <v>131</v>
      </c>
      <c r="K16" s="44"/>
    </row>
    <row r="17" ht="25" customHeight="1" spans="1:11">
      <c r="A17" s="14" t="s">
        <v>92</v>
      </c>
      <c r="B17" s="14" t="s">
        <v>93</v>
      </c>
      <c r="C17" s="20" t="s">
        <v>97</v>
      </c>
      <c r="D17" s="20" t="s">
        <v>80</v>
      </c>
      <c r="E17" s="98" t="s">
        <v>98</v>
      </c>
      <c r="F17" s="20" t="s">
        <v>67</v>
      </c>
      <c r="G17" s="20" t="s">
        <v>99</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100</v>
      </c>
      <c r="J21" s="24" t="s">
        <v>143</v>
      </c>
      <c r="K21" s="44"/>
    </row>
    <row r="22" ht="78"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K26"/>
  <sheetViews>
    <sheetView workbookViewId="0">
      <selection activeCell="D20" sqref="D20:K20"/>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297</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293</v>
      </c>
      <c r="E6" s="9">
        <v>293</v>
      </c>
      <c r="F6" s="9">
        <v>293</v>
      </c>
      <c r="G6" s="4">
        <v>10</v>
      </c>
      <c r="H6" s="10">
        <v>1</v>
      </c>
      <c r="I6" s="40">
        <v>10</v>
      </c>
      <c r="J6" s="40"/>
      <c r="K6" s="38" t="s">
        <v>118</v>
      </c>
    </row>
    <row r="7" ht="25" customHeight="1" spans="1:11">
      <c r="A7" s="4"/>
      <c r="B7" s="4"/>
      <c r="C7" s="8" t="s">
        <v>119</v>
      </c>
      <c r="D7" s="9">
        <f t="shared" ref="D7:F7" si="0">D6</f>
        <v>293</v>
      </c>
      <c r="E7" s="9">
        <f t="shared" si="0"/>
        <v>293</v>
      </c>
      <c r="F7" s="9">
        <f t="shared" si="0"/>
        <v>293</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298</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48" t="s">
        <v>62</v>
      </c>
      <c r="B15" s="14" t="s">
        <v>63</v>
      </c>
      <c r="C15" s="20" t="s">
        <v>299</v>
      </c>
      <c r="D15" s="20" t="s">
        <v>80</v>
      </c>
      <c r="E15" s="98" t="s">
        <v>98</v>
      </c>
      <c r="F15" s="20" t="s">
        <v>67</v>
      </c>
      <c r="G15" s="98" t="s">
        <v>99</v>
      </c>
      <c r="H15" s="21">
        <v>25</v>
      </c>
      <c r="I15" s="21">
        <v>25</v>
      </c>
      <c r="J15" s="24" t="s">
        <v>131</v>
      </c>
      <c r="K15" s="44"/>
    </row>
    <row r="16" ht="25" customHeight="1" spans="1:11">
      <c r="A16" s="49"/>
      <c r="B16" s="14" t="s">
        <v>63</v>
      </c>
      <c r="C16" s="20" t="s">
        <v>72</v>
      </c>
      <c r="D16" s="20" t="s">
        <v>65</v>
      </c>
      <c r="E16" s="98" t="s">
        <v>66</v>
      </c>
      <c r="F16" s="20" t="s">
        <v>67</v>
      </c>
      <c r="G16" s="98" t="s">
        <v>68</v>
      </c>
      <c r="H16" s="21">
        <v>25</v>
      </c>
      <c r="I16" s="21">
        <v>25</v>
      </c>
      <c r="J16" s="24" t="s">
        <v>131</v>
      </c>
      <c r="K16" s="44"/>
    </row>
    <row r="17" ht="25" customHeight="1" spans="1:11">
      <c r="A17" s="48" t="s">
        <v>83</v>
      </c>
      <c r="B17" s="14" t="s">
        <v>90</v>
      </c>
      <c r="C17" s="20" t="s">
        <v>300</v>
      </c>
      <c r="D17" s="20" t="s">
        <v>65</v>
      </c>
      <c r="E17" s="98" t="s">
        <v>301</v>
      </c>
      <c r="F17" s="20"/>
      <c r="G17" s="98" t="s">
        <v>301</v>
      </c>
      <c r="H17" s="21">
        <v>15</v>
      </c>
      <c r="I17" s="21">
        <v>15</v>
      </c>
      <c r="J17" s="24" t="s">
        <v>131</v>
      </c>
      <c r="K17" s="44"/>
    </row>
    <row r="18" ht="25" customHeight="1" spans="1:11">
      <c r="A18" s="49"/>
      <c r="B18" s="14" t="s">
        <v>90</v>
      </c>
      <c r="C18" s="20" t="s">
        <v>85</v>
      </c>
      <c r="D18" s="20" t="s">
        <v>80</v>
      </c>
      <c r="E18" s="98" t="s">
        <v>86</v>
      </c>
      <c r="F18" s="20" t="s">
        <v>67</v>
      </c>
      <c r="G18" s="98" t="s">
        <v>87</v>
      </c>
      <c r="H18" s="21">
        <v>15</v>
      </c>
      <c r="I18" s="21">
        <v>15</v>
      </c>
      <c r="J18" s="24" t="s">
        <v>131</v>
      </c>
      <c r="K18" s="44"/>
    </row>
    <row r="19" ht="25" customHeight="1" spans="1:11">
      <c r="A19" s="14" t="s">
        <v>92</v>
      </c>
      <c r="B19" s="23" t="s">
        <v>93</v>
      </c>
      <c r="C19" s="20" t="s">
        <v>152</v>
      </c>
      <c r="D19" s="20" t="s">
        <v>80</v>
      </c>
      <c r="E19" s="98" t="s">
        <v>98</v>
      </c>
      <c r="F19" s="20" t="s">
        <v>67</v>
      </c>
      <c r="G19" s="20" t="s">
        <v>99</v>
      </c>
      <c r="H19" s="21">
        <v>10</v>
      </c>
      <c r="I19" s="21">
        <v>10</v>
      </c>
      <c r="J19" s="24" t="s">
        <v>131</v>
      </c>
      <c r="K19" s="44"/>
    </row>
    <row r="20" ht="25" customHeight="1" spans="1:11">
      <c r="A20" s="4" t="s">
        <v>138</v>
      </c>
      <c r="B20" s="4"/>
      <c r="C20" s="4"/>
      <c r="D20" s="24" t="s">
        <v>118</v>
      </c>
      <c r="E20" s="25"/>
      <c r="F20" s="25"/>
      <c r="G20" s="25"/>
      <c r="H20" s="25"/>
      <c r="I20" s="25"/>
      <c r="J20" s="25"/>
      <c r="K20" s="44"/>
    </row>
    <row r="21" ht="25" customHeight="1" spans="1:11">
      <c r="A21" s="26" t="s">
        <v>139</v>
      </c>
      <c r="B21" s="27"/>
      <c r="C21" s="27"/>
      <c r="D21" s="27"/>
      <c r="E21" s="27"/>
      <c r="F21" s="27"/>
      <c r="G21" s="28"/>
      <c r="H21" s="4" t="s">
        <v>140</v>
      </c>
      <c r="I21" s="4" t="s">
        <v>141</v>
      </c>
      <c r="J21" s="24" t="s">
        <v>142</v>
      </c>
      <c r="K21" s="44"/>
    </row>
    <row r="22" ht="25" customHeight="1" spans="1:11">
      <c r="A22" s="29"/>
      <c r="B22" s="30"/>
      <c r="C22" s="30"/>
      <c r="D22" s="30"/>
      <c r="E22" s="30"/>
      <c r="F22" s="30"/>
      <c r="G22" s="31"/>
      <c r="H22" s="4">
        <v>100</v>
      </c>
      <c r="I22" s="47">
        <v>100</v>
      </c>
      <c r="J22" s="24" t="s">
        <v>143</v>
      </c>
      <c r="K22" s="44"/>
    </row>
    <row r="23" ht="77" customHeight="1" spans="1:11">
      <c r="A23" s="11" t="s">
        <v>144</v>
      </c>
      <c r="B23" s="11"/>
      <c r="C23" s="11"/>
      <c r="D23" s="11"/>
      <c r="E23" s="11"/>
      <c r="F23" s="11"/>
      <c r="G23" s="11"/>
      <c r="H23" s="11"/>
      <c r="I23" s="11"/>
      <c r="J23" s="11"/>
      <c r="K23" s="11"/>
    </row>
    <row r="24" spans="1:11">
      <c r="A24" s="32" t="s">
        <v>103</v>
      </c>
      <c r="B24" s="32"/>
      <c r="C24" s="32"/>
      <c r="D24" s="32"/>
      <c r="E24" s="32"/>
      <c r="F24" s="32"/>
      <c r="G24" s="32"/>
      <c r="H24" s="32"/>
      <c r="I24" s="32"/>
      <c r="J24" s="32"/>
      <c r="K24" s="32"/>
    </row>
    <row r="25" spans="1:11">
      <c r="A25" s="32" t="s">
        <v>104</v>
      </c>
      <c r="B25" s="32"/>
      <c r="C25" s="32"/>
      <c r="D25" s="32"/>
      <c r="E25" s="32"/>
      <c r="F25" s="32"/>
      <c r="G25" s="32"/>
      <c r="H25" s="32"/>
      <c r="I25" s="32"/>
      <c r="J25" s="32"/>
      <c r="K25" s="32"/>
    </row>
    <row r="26" spans="1:10">
      <c r="A26" s="33"/>
      <c r="B26" s="33"/>
      <c r="C26" s="33"/>
      <c r="D26" s="33"/>
      <c r="E26" s="33"/>
      <c r="F26" s="33"/>
      <c r="G26" s="33"/>
      <c r="H26" s="33"/>
      <c r="I26" s="33"/>
      <c r="J26" s="33"/>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K26"/>
  <sheetViews>
    <sheetView workbookViewId="0">
      <selection activeCell="C19" sqref="C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7" max="17" width="9.375"/>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108</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125</v>
      </c>
      <c r="E6" s="9">
        <v>125</v>
      </c>
      <c r="F6" s="9">
        <v>125</v>
      </c>
      <c r="G6" s="4">
        <v>10</v>
      </c>
      <c r="H6" s="10">
        <v>1</v>
      </c>
      <c r="I6" s="40">
        <v>10</v>
      </c>
      <c r="J6" s="40"/>
      <c r="K6" s="38" t="s">
        <v>118</v>
      </c>
    </row>
    <row r="7" ht="25" customHeight="1" spans="1:11">
      <c r="A7" s="4"/>
      <c r="B7" s="4"/>
      <c r="C7" s="8" t="s">
        <v>119</v>
      </c>
      <c r="D7" s="9">
        <f>D6</f>
        <v>125</v>
      </c>
      <c r="E7" s="9">
        <f>E6</f>
        <v>125</v>
      </c>
      <c r="F7" s="9">
        <f>F6</f>
        <v>125</v>
      </c>
      <c r="G7" s="4">
        <v>10</v>
      </c>
      <c r="H7" s="10">
        <v>1</v>
      </c>
      <c r="I7" s="40">
        <v>10</v>
      </c>
      <c r="J7" s="40"/>
      <c r="K7" s="39"/>
    </row>
    <row r="8" ht="25" customHeight="1" spans="1:11">
      <c r="A8" s="4"/>
      <c r="B8" s="4"/>
      <c r="C8" s="11" t="s">
        <v>120</v>
      </c>
      <c r="D8" s="12"/>
      <c r="E8" s="12"/>
      <c r="F8" s="12"/>
      <c r="G8" s="4"/>
      <c r="H8" s="12"/>
      <c r="I8" s="12"/>
      <c r="J8" s="12"/>
      <c r="K8" s="39"/>
    </row>
    <row r="9" ht="25" customHeight="1" spans="1:11">
      <c r="A9" s="4"/>
      <c r="B9" s="4"/>
      <c r="C9" s="11" t="s">
        <v>121</v>
      </c>
      <c r="D9" s="13"/>
      <c r="E9" s="13"/>
      <c r="F9" s="13"/>
      <c r="G9" s="14"/>
      <c r="H9" s="12"/>
      <c r="I9" s="12"/>
      <c r="J9" s="12"/>
      <c r="K9" s="41"/>
    </row>
    <row r="10" ht="25" customHeight="1" spans="1:11">
      <c r="A10" s="4" t="s">
        <v>122</v>
      </c>
      <c r="B10" s="4" t="s">
        <v>123</v>
      </c>
      <c r="C10" s="4"/>
      <c r="D10" s="4"/>
      <c r="E10" s="4"/>
      <c r="F10" s="4"/>
      <c r="G10" s="12" t="s">
        <v>124</v>
      </c>
      <c r="H10" s="12"/>
      <c r="I10" s="12"/>
      <c r="J10" s="12"/>
      <c r="K10" s="12"/>
    </row>
    <row r="11" ht="63" customHeight="1" spans="1:11">
      <c r="A11" s="4"/>
      <c r="B11" s="15" t="s">
        <v>125</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48" t="s">
        <v>62</v>
      </c>
      <c r="B15" s="14" t="s">
        <v>130</v>
      </c>
      <c r="C15" s="20" t="s">
        <v>130</v>
      </c>
      <c r="D15" s="20" t="s">
        <v>65</v>
      </c>
      <c r="E15" s="98" t="s">
        <v>66</v>
      </c>
      <c r="F15" s="20" t="s">
        <v>67</v>
      </c>
      <c r="G15" s="20" t="s">
        <v>68</v>
      </c>
      <c r="H15" s="21">
        <v>30</v>
      </c>
      <c r="I15" s="21">
        <v>30</v>
      </c>
      <c r="J15" s="24" t="s">
        <v>131</v>
      </c>
      <c r="K15" s="44"/>
    </row>
    <row r="16" ht="25" customHeight="1" spans="1:11">
      <c r="A16" s="49"/>
      <c r="B16" s="14" t="s">
        <v>132</v>
      </c>
      <c r="C16" s="20" t="s">
        <v>132</v>
      </c>
      <c r="D16" s="20" t="s">
        <v>65</v>
      </c>
      <c r="E16" s="98" t="s">
        <v>66</v>
      </c>
      <c r="F16" s="20" t="s">
        <v>67</v>
      </c>
      <c r="G16" s="20" t="s">
        <v>68</v>
      </c>
      <c r="H16" s="21">
        <v>20</v>
      </c>
      <c r="I16" s="21">
        <v>20</v>
      </c>
      <c r="J16" s="24" t="s">
        <v>131</v>
      </c>
      <c r="K16" s="44"/>
    </row>
    <row r="17" ht="25" customHeight="1" spans="1:11">
      <c r="A17" s="48" t="s">
        <v>83</v>
      </c>
      <c r="B17" s="14" t="s">
        <v>133</v>
      </c>
      <c r="C17" s="20" t="s">
        <v>133</v>
      </c>
      <c r="D17" s="20" t="s">
        <v>65</v>
      </c>
      <c r="E17" s="98" t="s">
        <v>134</v>
      </c>
      <c r="F17" s="20" t="s">
        <v>135</v>
      </c>
      <c r="G17" s="20" t="s">
        <v>134</v>
      </c>
      <c r="H17" s="21">
        <v>15</v>
      </c>
      <c r="I17" s="21">
        <v>15</v>
      </c>
      <c r="J17" s="24" t="s">
        <v>131</v>
      </c>
      <c r="K17" s="44"/>
    </row>
    <row r="18" ht="25" customHeight="1" spans="1:11">
      <c r="A18" s="49"/>
      <c r="B18" s="14" t="s">
        <v>136</v>
      </c>
      <c r="C18" s="20" t="s">
        <v>136</v>
      </c>
      <c r="D18" s="20" t="s">
        <v>80</v>
      </c>
      <c r="E18" s="98" t="s">
        <v>98</v>
      </c>
      <c r="F18" s="20" t="s">
        <v>67</v>
      </c>
      <c r="G18" s="20" t="s">
        <v>99</v>
      </c>
      <c r="H18" s="21">
        <v>15</v>
      </c>
      <c r="I18" s="21">
        <v>15</v>
      </c>
      <c r="J18" s="24" t="s">
        <v>131</v>
      </c>
      <c r="K18" s="44"/>
    </row>
    <row r="19" ht="25" customHeight="1" spans="1:11">
      <c r="A19" s="14" t="s">
        <v>92</v>
      </c>
      <c r="B19" s="23" t="s">
        <v>137</v>
      </c>
      <c r="C19" s="20" t="s">
        <v>137</v>
      </c>
      <c r="D19" s="20" t="s">
        <v>80</v>
      </c>
      <c r="E19" s="98" t="s">
        <v>86</v>
      </c>
      <c r="F19" s="20" t="s">
        <v>67</v>
      </c>
      <c r="G19" s="20" t="s">
        <v>87</v>
      </c>
      <c r="H19" s="21">
        <v>10</v>
      </c>
      <c r="I19" s="21">
        <v>10</v>
      </c>
      <c r="J19" s="24" t="s">
        <v>131</v>
      </c>
      <c r="K19" s="44"/>
    </row>
    <row r="20" ht="25" customHeight="1" spans="1:11">
      <c r="A20" s="4" t="s">
        <v>138</v>
      </c>
      <c r="B20" s="4"/>
      <c r="C20" s="4"/>
      <c r="D20" s="24" t="s">
        <v>118</v>
      </c>
      <c r="E20" s="25"/>
      <c r="F20" s="25"/>
      <c r="G20" s="25"/>
      <c r="H20" s="25"/>
      <c r="I20" s="25"/>
      <c r="J20" s="25"/>
      <c r="K20" s="44"/>
    </row>
    <row r="21" ht="25" customHeight="1" spans="1:11">
      <c r="A21" s="26" t="s">
        <v>139</v>
      </c>
      <c r="B21" s="27"/>
      <c r="C21" s="27"/>
      <c r="D21" s="27"/>
      <c r="E21" s="27"/>
      <c r="F21" s="27"/>
      <c r="G21" s="28"/>
      <c r="H21" s="4" t="s">
        <v>140</v>
      </c>
      <c r="I21" s="4" t="s">
        <v>141</v>
      </c>
      <c r="J21" s="24" t="s">
        <v>142</v>
      </c>
      <c r="K21" s="44"/>
    </row>
    <row r="22" ht="25" customHeight="1" spans="1:11">
      <c r="A22" s="29"/>
      <c r="B22" s="30"/>
      <c r="C22" s="30"/>
      <c r="D22" s="30"/>
      <c r="E22" s="30"/>
      <c r="F22" s="30"/>
      <c r="G22" s="31"/>
      <c r="H22" s="4">
        <v>100</v>
      </c>
      <c r="I22" s="4">
        <v>100</v>
      </c>
      <c r="J22" s="24" t="s">
        <v>143</v>
      </c>
      <c r="K22" s="44"/>
    </row>
    <row r="23" ht="78" customHeight="1" spans="1:11">
      <c r="A23" s="11" t="s">
        <v>144</v>
      </c>
      <c r="B23" s="11"/>
      <c r="C23" s="11"/>
      <c r="D23" s="11"/>
      <c r="E23" s="11"/>
      <c r="F23" s="11"/>
      <c r="G23" s="11"/>
      <c r="H23" s="11"/>
      <c r="I23" s="11"/>
      <c r="J23" s="11"/>
      <c r="K23" s="11"/>
    </row>
    <row r="24" spans="1:11">
      <c r="A24" s="32" t="s">
        <v>103</v>
      </c>
      <c r="B24" s="32"/>
      <c r="C24" s="32"/>
      <c r="D24" s="32"/>
      <c r="E24" s="32"/>
      <c r="F24" s="32"/>
      <c r="G24" s="32"/>
      <c r="H24" s="32"/>
      <c r="I24" s="32"/>
      <c r="J24" s="32"/>
      <c r="K24" s="32"/>
    </row>
    <row r="25" spans="1:11">
      <c r="A25" s="32" t="s">
        <v>104</v>
      </c>
      <c r="B25" s="32"/>
      <c r="C25" s="32"/>
      <c r="D25" s="32"/>
      <c r="E25" s="32"/>
      <c r="F25" s="32"/>
      <c r="G25" s="32"/>
      <c r="H25" s="32"/>
      <c r="I25" s="32"/>
      <c r="J25" s="32"/>
      <c r="K25" s="32"/>
    </row>
    <row r="26" spans="1:10">
      <c r="A26" s="33"/>
      <c r="B26" s="33"/>
      <c r="C26" s="33"/>
      <c r="D26" s="33"/>
      <c r="E26" s="33"/>
      <c r="F26" s="33"/>
      <c r="G26" s="33"/>
      <c r="H26" s="33"/>
      <c r="I26" s="33"/>
      <c r="J26" s="33"/>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K25"/>
  <sheetViews>
    <sheetView workbookViewId="0">
      <selection activeCell="N16" sqref="N16"/>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4" max="14" width="12.625"/>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302</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4403</v>
      </c>
      <c r="E6" s="9">
        <v>340</v>
      </c>
      <c r="F6" s="9">
        <v>340</v>
      </c>
      <c r="G6" s="4">
        <v>10</v>
      </c>
      <c r="H6" s="10">
        <v>1</v>
      </c>
      <c r="I6" s="12">
        <v>10</v>
      </c>
      <c r="J6" s="12"/>
      <c r="K6" s="38" t="s">
        <v>118</v>
      </c>
    </row>
    <row r="7" ht="25" customHeight="1" spans="1:11">
      <c r="A7" s="4"/>
      <c r="B7" s="4"/>
      <c r="C7" s="8" t="s">
        <v>119</v>
      </c>
      <c r="D7" s="9">
        <f t="shared" ref="D7:F7" si="0">D6</f>
        <v>4403</v>
      </c>
      <c r="E7" s="9">
        <f t="shared" si="0"/>
        <v>340</v>
      </c>
      <c r="F7" s="9">
        <f t="shared" si="0"/>
        <v>340</v>
      </c>
      <c r="G7" s="4">
        <v>10</v>
      </c>
      <c r="H7" s="10">
        <v>1</v>
      </c>
      <c r="I7" s="12">
        <v>10</v>
      </c>
      <c r="J7" s="12"/>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303</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20" t="s">
        <v>182</v>
      </c>
      <c r="D15" s="20" t="s">
        <v>65</v>
      </c>
      <c r="E15" s="98" t="s">
        <v>66</v>
      </c>
      <c r="F15" s="20" t="s">
        <v>67</v>
      </c>
      <c r="G15" s="20" t="s">
        <v>304</v>
      </c>
      <c r="H15" s="21">
        <v>50</v>
      </c>
      <c r="I15" s="21">
        <v>38</v>
      </c>
      <c r="J15" s="45" t="s">
        <v>305</v>
      </c>
      <c r="K15" s="46"/>
    </row>
    <row r="16" ht="25" customHeight="1" spans="1:11">
      <c r="A16" s="48" t="s">
        <v>83</v>
      </c>
      <c r="B16" s="14" t="s">
        <v>90</v>
      </c>
      <c r="C16" s="20" t="s">
        <v>306</v>
      </c>
      <c r="D16" s="20" t="s">
        <v>80</v>
      </c>
      <c r="E16" s="98" t="s">
        <v>86</v>
      </c>
      <c r="F16" s="20" t="s">
        <v>67</v>
      </c>
      <c r="G16" s="20" t="s">
        <v>87</v>
      </c>
      <c r="H16" s="21">
        <v>20</v>
      </c>
      <c r="I16" s="21">
        <v>20</v>
      </c>
      <c r="J16" s="24" t="s">
        <v>131</v>
      </c>
      <c r="K16" s="44"/>
    </row>
    <row r="17" ht="25" customHeight="1" spans="1:11">
      <c r="A17" s="49"/>
      <c r="B17" s="14" t="s">
        <v>228</v>
      </c>
      <c r="C17" s="20" t="s">
        <v>234</v>
      </c>
      <c r="D17" s="20" t="s">
        <v>65</v>
      </c>
      <c r="E17" s="98" t="s">
        <v>235</v>
      </c>
      <c r="F17" s="20" t="s">
        <v>67</v>
      </c>
      <c r="G17" s="98" t="s">
        <v>307</v>
      </c>
      <c r="H17" s="21">
        <v>10</v>
      </c>
      <c r="I17" s="21">
        <v>10</v>
      </c>
      <c r="J17" s="24" t="s">
        <v>131</v>
      </c>
      <c r="K17" s="44"/>
    </row>
    <row r="18" ht="25" customHeight="1" spans="1:11">
      <c r="A18" s="19" t="s">
        <v>92</v>
      </c>
      <c r="B18" s="23" t="s">
        <v>93</v>
      </c>
      <c r="C18" s="20" t="s">
        <v>308</v>
      </c>
      <c r="D18" s="20" t="s">
        <v>80</v>
      </c>
      <c r="E18" s="98" t="s">
        <v>86</v>
      </c>
      <c r="F18" s="20" t="s">
        <v>67</v>
      </c>
      <c r="G18" s="98" t="s">
        <v>87</v>
      </c>
      <c r="H18" s="21">
        <v>10</v>
      </c>
      <c r="I18" s="21">
        <v>10</v>
      </c>
      <c r="J18" s="24" t="s">
        <v>131</v>
      </c>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88</v>
      </c>
      <c r="J21" s="24" t="s">
        <v>249</v>
      </c>
      <c r="K21" s="44"/>
    </row>
    <row r="22" ht="78"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6:A17"/>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309</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0.04</v>
      </c>
      <c r="E6" s="9">
        <v>0.04</v>
      </c>
      <c r="F6" s="9">
        <v>0.04</v>
      </c>
      <c r="G6" s="4">
        <v>10</v>
      </c>
      <c r="H6" s="10">
        <v>1</v>
      </c>
      <c r="I6" s="40">
        <v>10</v>
      </c>
      <c r="J6" s="40"/>
      <c r="K6" s="38" t="s">
        <v>118</v>
      </c>
    </row>
    <row r="7" ht="25" customHeight="1" spans="1:11">
      <c r="A7" s="4"/>
      <c r="B7" s="4"/>
      <c r="C7" s="8" t="s">
        <v>119</v>
      </c>
      <c r="D7" s="9">
        <f t="shared" ref="D7:F7" si="0">D6</f>
        <v>0.04</v>
      </c>
      <c r="E7" s="9">
        <f t="shared" si="0"/>
        <v>0.04</v>
      </c>
      <c r="F7" s="9">
        <f t="shared" si="0"/>
        <v>0.04</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310</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20" t="s">
        <v>72</v>
      </c>
      <c r="D15" s="20" t="s">
        <v>65</v>
      </c>
      <c r="E15" s="98" t="s">
        <v>66</v>
      </c>
      <c r="F15" s="20" t="s">
        <v>67</v>
      </c>
      <c r="G15" s="98" t="s">
        <v>68</v>
      </c>
      <c r="H15" s="21">
        <v>50</v>
      </c>
      <c r="I15" s="21">
        <v>50</v>
      </c>
      <c r="J15" s="24" t="s">
        <v>131</v>
      </c>
      <c r="K15" s="44"/>
    </row>
    <row r="16" ht="25" customHeight="1" spans="1:11">
      <c r="A16" s="14" t="s">
        <v>83</v>
      </c>
      <c r="B16" s="14" t="s">
        <v>90</v>
      </c>
      <c r="C16" s="20" t="s">
        <v>171</v>
      </c>
      <c r="D16" s="20" t="s">
        <v>80</v>
      </c>
      <c r="E16" s="98" t="s">
        <v>86</v>
      </c>
      <c r="F16" s="20" t="s">
        <v>67</v>
      </c>
      <c r="G16" s="20" t="s">
        <v>87</v>
      </c>
      <c r="H16" s="21">
        <v>30</v>
      </c>
      <c r="I16" s="21">
        <v>30</v>
      </c>
      <c r="J16" s="24" t="s">
        <v>131</v>
      </c>
      <c r="K16" s="44"/>
    </row>
    <row r="17" ht="25" customHeight="1" spans="1:11">
      <c r="A17" s="14" t="s">
        <v>92</v>
      </c>
      <c r="B17" s="14" t="s">
        <v>93</v>
      </c>
      <c r="C17" s="20" t="s">
        <v>231</v>
      </c>
      <c r="D17" s="20" t="s">
        <v>80</v>
      </c>
      <c r="E17" s="98" t="s">
        <v>86</v>
      </c>
      <c r="F17" s="20" t="s">
        <v>67</v>
      </c>
      <c r="G17" s="98" t="s">
        <v>87</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100</v>
      </c>
      <c r="J21" s="24" t="s">
        <v>143</v>
      </c>
      <c r="K21" s="44"/>
    </row>
    <row r="22" ht="79"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K25"/>
  <sheetViews>
    <sheetView workbookViewId="0">
      <selection activeCell="J15" sqref="J15:K15"/>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311</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800</v>
      </c>
      <c r="E6" s="9">
        <v>203.5</v>
      </c>
      <c r="F6" s="9">
        <v>203.5</v>
      </c>
      <c r="G6" s="4">
        <v>10</v>
      </c>
      <c r="H6" s="10">
        <v>1</v>
      </c>
      <c r="I6" s="12">
        <v>10</v>
      </c>
      <c r="J6" s="12"/>
      <c r="K6" s="38" t="s">
        <v>118</v>
      </c>
    </row>
    <row r="7" ht="25" customHeight="1" spans="1:11">
      <c r="A7" s="4"/>
      <c r="B7" s="4"/>
      <c r="C7" s="8" t="s">
        <v>119</v>
      </c>
      <c r="D7" s="9">
        <f t="shared" ref="D7:F7" si="0">D6</f>
        <v>800</v>
      </c>
      <c r="E7" s="9">
        <f t="shared" si="0"/>
        <v>203.5</v>
      </c>
      <c r="F7" s="9">
        <f t="shared" si="0"/>
        <v>203.5</v>
      </c>
      <c r="G7" s="4">
        <v>10</v>
      </c>
      <c r="H7" s="10">
        <v>1</v>
      </c>
      <c r="I7" s="12">
        <v>10</v>
      </c>
      <c r="J7" s="12"/>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312</v>
      </c>
      <c r="C11" s="15"/>
      <c r="D11" s="15"/>
      <c r="E11" s="15"/>
      <c r="F11" s="15"/>
      <c r="G11" s="16" t="s">
        <v>313</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70</v>
      </c>
      <c r="C15" s="20" t="s">
        <v>314</v>
      </c>
      <c r="D15" s="20" t="s">
        <v>65</v>
      </c>
      <c r="E15" s="98" t="s">
        <v>95</v>
      </c>
      <c r="F15" s="20" t="s">
        <v>67</v>
      </c>
      <c r="G15" s="20" t="s">
        <v>315</v>
      </c>
      <c r="H15" s="21">
        <v>50</v>
      </c>
      <c r="I15" s="21">
        <v>40</v>
      </c>
      <c r="J15" s="45" t="s">
        <v>316</v>
      </c>
      <c r="K15" s="46"/>
    </row>
    <row r="16" ht="25" customHeight="1" spans="1:11">
      <c r="A16" s="14" t="s">
        <v>83</v>
      </c>
      <c r="B16" s="14" t="s">
        <v>228</v>
      </c>
      <c r="C16" s="20" t="s">
        <v>317</v>
      </c>
      <c r="D16" s="20" t="s">
        <v>65</v>
      </c>
      <c r="E16" s="98" t="s">
        <v>134</v>
      </c>
      <c r="F16" s="20"/>
      <c r="G16" s="98" t="s">
        <v>134</v>
      </c>
      <c r="H16" s="21">
        <v>30</v>
      </c>
      <c r="I16" s="21">
        <v>29</v>
      </c>
      <c r="J16" s="24" t="s">
        <v>131</v>
      </c>
      <c r="K16" s="44"/>
    </row>
    <row r="17" ht="25" customHeight="1" spans="1:11">
      <c r="A17" s="14" t="s">
        <v>92</v>
      </c>
      <c r="B17" s="14" t="s">
        <v>93</v>
      </c>
      <c r="C17" s="20" t="s">
        <v>318</v>
      </c>
      <c r="D17" s="20" t="s">
        <v>65</v>
      </c>
      <c r="E17" s="98" t="s">
        <v>86</v>
      </c>
      <c r="F17" s="20" t="s">
        <v>67</v>
      </c>
      <c r="G17" s="20" t="s">
        <v>87</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89</v>
      </c>
      <c r="J21" s="24" t="s">
        <v>249</v>
      </c>
      <c r="K21" s="44"/>
    </row>
    <row r="22" ht="81"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319</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40</v>
      </c>
      <c r="E6" s="9">
        <v>0.45</v>
      </c>
      <c r="F6" s="9">
        <v>0.45</v>
      </c>
      <c r="G6" s="4">
        <v>10</v>
      </c>
      <c r="H6" s="10">
        <v>1</v>
      </c>
      <c r="I6" s="12">
        <v>10</v>
      </c>
      <c r="J6" s="12"/>
      <c r="K6" s="38" t="s">
        <v>118</v>
      </c>
    </row>
    <row r="7" ht="25" customHeight="1" spans="1:11">
      <c r="A7" s="4"/>
      <c r="B7" s="4"/>
      <c r="C7" s="8" t="s">
        <v>119</v>
      </c>
      <c r="D7" s="9">
        <f t="shared" ref="D7:F7" si="0">D6</f>
        <v>40</v>
      </c>
      <c r="E7" s="9">
        <f t="shared" si="0"/>
        <v>0.45</v>
      </c>
      <c r="F7" s="9">
        <f t="shared" si="0"/>
        <v>0.45</v>
      </c>
      <c r="G7" s="4">
        <v>10</v>
      </c>
      <c r="H7" s="10">
        <v>1</v>
      </c>
      <c r="I7" s="12">
        <v>10</v>
      </c>
      <c r="J7" s="12"/>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84" customHeight="1" spans="1:11">
      <c r="A11" s="4"/>
      <c r="B11" s="15" t="s">
        <v>320</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19" t="s">
        <v>252</v>
      </c>
      <c r="D15" s="20" t="s">
        <v>65</v>
      </c>
      <c r="E15" s="98" t="s">
        <v>66</v>
      </c>
      <c r="F15" s="20" t="s">
        <v>67</v>
      </c>
      <c r="G15" s="20" t="s">
        <v>68</v>
      </c>
      <c r="H15" s="21">
        <v>50</v>
      </c>
      <c r="I15" s="21">
        <v>50</v>
      </c>
      <c r="J15" s="24" t="s">
        <v>131</v>
      </c>
      <c r="K15" s="44"/>
    </row>
    <row r="16" ht="25" customHeight="1" spans="1:11">
      <c r="A16" s="14" t="s">
        <v>83</v>
      </c>
      <c r="B16" s="14" t="s">
        <v>84</v>
      </c>
      <c r="C16" s="19" t="s">
        <v>321</v>
      </c>
      <c r="D16" s="20" t="s">
        <v>65</v>
      </c>
      <c r="E16" s="98" t="s">
        <v>134</v>
      </c>
      <c r="F16" s="20"/>
      <c r="G16" s="98" t="s">
        <v>134</v>
      </c>
      <c r="H16" s="21">
        <v>30</v>
      </c>
      <c r="I16" s="21">
        <v>30</v>
      </c>
      <c r="J16" s="24" t="s">
        <v>131</v>
      </c>
      <c r="K16" s="44"/>
    </row>
    <row r="17" ht="25" customHeight="1" spans="1:11">
      <c r="A17" s="14" t="s">
        <v>92</v>
      </c>
      <c r="B17" s="14" t="s">
        <v>167</v>
      </c>
      <c r="C17" s="19" t="s">
        <v>322</v>
      </c>
      <c r="D17" s="20" t="s">
        <v>80</v>
      </c>
      <c r="E17" s="98" t="s">
        <v>86</v>
      </c>
      <c r="F17" s="20" t="s">
        <v>67</v>
      </c>
      <c r="G17" s="20" t="s">
        <v>87</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100</v>
      </c>
      <c r="J21" s="24" t="s">
        <v>143</v>
      </c>
      <c r="K21" s="44"/>
    </row>
    <row r="22" ht="76"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K32"/>
  <sheetViews>
    <sheetView topLeftCell="A6" workbookViewId="0">
      <selection activeCell="M14" sqref="M14"/>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3" max="13" width="12.625"/>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31" customHeight="1" spans="1:11">
      <c r="A3" s="4" t="s">
        <v>107</v>
      </c>
      <c r="B3" s="4"/>
      <c r="C3" s="52" t="s">
        <v>323</v>
      </c>
      <c r="D3" s="53"/>
      <c r="E3" s="53"/>
      <c r="F3" s="53"/>
      <c r="G3" s="53"/>
      <c r="H3" s="53"/>
      <c r="I3" s="53"/>
      <c r="J3" s="53"/>
      <c r="K3" s="54"/>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44.72</v>
      </c>
      <c r="E6" s="9">
        <v>20.96</v>
      </c>
      <c r="F6" s="9">
        <v>20.96</v>
      </c>
      <c r="G6" s="4">
        <v>10</v>
      </c>
      <c r="H6" s="10">
        <v>1</v>
      </c>
      <c r="I6" s="12">
        <v>10</v>
      </c>
      <c r="J6" s="12"/>
      <c r="K6" s="38" t="s">
        <v>118</v>
      </c>
    </row>
    <row r="7" ht="25" customHeight="1" spans="1:11">
      <c r="A7" s="4"/>
      <c r="B7" s="4"/>
      <c r="C7" s="8" t="s">
        <v>119</v>
      </c>
      <c r="D7" s="9">
        <f t="shared" ref="D7:F7" si="0">D6</f>
        <v>44.72</v>
      </c>
      <c r="E7" s="9">
        <f t="shared" si="0"/>
        <v>20.96</v>
      </c>
      <c r="F7" s="9">
        <f t="shared" si="0"/>
        <v>20.96</v>
      </c>
      <c r="G7" s="4">
        <v>10</v>
      </c>
      <c r="H7" s="10">
        <v>1</v>
      </c>
      <c r="I7" s="12">
        <v>10</v>
      </c>
      <c r="J7" s="12"/>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78" customHeight="1" spans="1:11">
      <c r="A11" s="4"/>
      <c r="B11" s="15" t="s">
        <v>324</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48" t="s">
        <v>62</v>
      </c>
      <c r="B15" s="14" t="s">
        <v>73</v>
      </c>
      <c r="C15" s="19" t="s">
        <v>325</v>
      </c>
      <c r="D15" s="20" t="s">
        <v>65</v>
      </c>
      <c r="E15" s="98" t="s">
        <v>209</v>
      </c>
      <c r="F15" s="20" t="s">
        <v>326</v>
      </c>
      <c r="G15" s="20" t="s">
        <v>327</v>
      </c>
      <c r="H15" s="21">
        <v>10</v>
      </c>
      <c r="I15" s="21">
        <v>10</v>
      </c>
      <c r="J15" s="24" t="s">
        <v>131</v>
      </c>
      <c r="K15" s="44"/>
    </row>
    <row r="16" ht="25" customHeight="1" spans="1:11">
      <c r="A16" s="50"/>
      <c r="B16" s="14" t="s">
        <v>73</v>
      </c>
      <c r="C16" s="19" t="s">
        <v>328</v>
      </c>
      <c r="D16" s="20" t="s">
        <v>65</v>
      </c>
      <c r="E16" s="98" t="s">
        <v>209</v>
      </c>
      <c r="F16" s="20" t="s">
        <v>326</v>
      </c>
      <c r="G16" s="20" t="s">
        <v>327</v>
      </c>
      <c r="H16" s="21">
        <v>10</v>
      </c>
      <c r="I16" s="21">
        <v>10</v>
      </c>
      <c r="J16" s="24" t="s">
        <v>131</v>
      </c>
      <c r="K16" s="44"/>
    </row>
    <row r="17" ht="25" customHeight="1" spans="1:11">
      <c r="A17" s="50"/>
      <c r="B17" s="14" t="s">
        <v>63</v>
      </c>
      <c r="C17" s="19" t="s">
        <v>252</v>
      </c>
      <c r="D17" s="20" t="s">
        <v>65</v>
      </c>
      <c r="E17" s="98" t="s">
        <v>66</v>
      </c>
      <c r="F17" s="20" t="s">
        <v>67</v>
      </c>
      <c r="G17" s="98" t="s">
        <v>68</v>
      </c>
      <c r="H17" s="21">
        <v>10</v>
      </c>
      <c r="I17" s="21">
        <v>10</v>
      </c>
      <c r="J17" s="24" t="s">
        <v>131</v>
      </c>
      <c r="K17" s="44"/>
    </row>
    <row r="18" ht="25" customHeight="1" spans="1:11">
      <c r="A18" s="50"/>
      <c r="B18" s="14" t="s">
        <v>63</v>
      </c>
      <c r="C18" s="19" t="s">
        <v>329</v>
      </c>
      <c r="D18" s="20" t="s">
        <v>80</v>
      </c>
      <c r="E18" s="98" t="s">
        <v>86</v>
      </c>
      <c r="F18" s="20" t="s">
        <v>67</v>
      </c>
      <c r="G18" s="98" t="s">
        <v>87</v>
      </c>
      <c r="H18" s="21">
        <v>5</v>
      </c>
      <c r="I18" s="21">
        <v>5</v>
      </c>
      <c r="J18" s="24" t="s">
        <v>131</v>
      </c>
      <c r="K18" s="44"/>
    </row>
    <row r="19" ht="25" customHeight="1" spans="1:11">
      <c r="A19" s="50"/>
      <c r="B19" s="14" t="s">
        <v>70</v>
      </c>
      <c r="C19" s="19" t="s">
        <v>71</v>
      </c>
      <c r="D19" s="20" t="s">
        <v>65</v>
      </c>
      <c r="E19" s="98" t="s">
        <v>66</v>
      </c>
      <c r="F19" s="20" t="s">
        <v>67</v>
      </c>
      <c r="G19" s="98" t="s">
        <v>68</v>
      </c>
      <c r="H19" s="21">
        <v>5</v>
      </c>
      <c r="I19" s="21">
        <v>5</v>
      </c>
      <c r="J19" s="24" t="s">
        <v>131</v>
      </c>
      <c r="K19" s="44"/>
    </row>
    <row r="20" ht="25" customHeight="1" spans="1:11">
      <c r="A20" s="49"/>
      <c r="B20" s="14" t="s">
        <v>70</v>
      </c>
      <c r="C20" s="19" t="s">
        <v>330</v>
      </c>
      <c r="D20" s="20" t="s">
        <v>65</v>
      </c>
      <c r="E20" s="98" t="s">
        <v>86</v>
      </c>
      <c r="F20" s="20" t="s">
        <v>67</v>
      </c>
      <c r="G20" s="98" t="s">
        <v>87</v>
      </c>
      <c r="H20" s="21">
        <v>10</v>
      </c>
      <c r="I20" s="21">
        <v>10</v>
      </c>
      <c r="J20" s="24" t="s">
        <v>131</v>
      </c>
      <c r="K20" s="44"/>
    </row>
    <row r="21" ht="25" customHeight="1" spans="1:11">
      <c r="A21" s="48" t="s">
        <v>83</v>
      </c>
      <c r="B21" s="14" t="s">
        <v>90</v>
      </c>
      <c r="C21" s="19" t="s">
        <v>331</v>
      </c>
      <c r="D21" s="20" t="s">
        <v>65</v>
      </c>
      <c r="E21" s="98" t="s">
        <v>134</v>
      </c>
      <c r="F21" s="20"/>
      <c r="G21" s="98" t="s">
        <v>134</v>
      </c>
      <c r="H21" s="21">
        <v>10</v>
      </c>
      <c r="I21" s="21">
        <v>10</v>
      </c>
      <c r="J21" s="24" t="s">
        <v>131</v>
      </c>
      <c r="K21" s="44"/>
    </row>
    <row r="22" ht="25" customHeight="1" spans="1:11">
      <c r="A22" s="50"/>
      <c r="B22" s="14" t="s">
        <v>90</v>
      </c>
      <c r="C22" s="19" t="s">
        <v>211</v>
      </c>
      <c r="D22" s="20" t="s">
        <v>65</v>
      </c>
      <c r="E22" s="98" t="s">
        <v>212</v>
      </c>
      <c r="F22" s="20"/>
      <c r="G22" s="98" t="s">
        <v>212</v>
      </c>
      <c r="H22" s="21">
        <v>10</v>
      </c>
      <c r="I22" s="21">
        <v>10</v>
      </c>
      <c r="J22" s="24" t="s">
        <v>131</v>
      </c>
      <c r="K22" s="44"/>
    </row>
    <row r="23" ht="25" customHeight="1" spans="1:11">
      <c r="A23" s="49"/>
      <c r="B23" s="14" t="s">
        <v>228</v>
      </c>
      <c r="C23" s="19" t="s">
        <v>332</v>
      </c>
      <c r="D23" s="20" t="s">
        <v>65</v>
      </c>
      <c r="E23" s="98" t="s">
        <v>149</v>
      </c>
      <c r="F23" s="20" t="s">
        <v>150</v>
      </c>
      <c r="G23" s="98" t="s">
        <v>149</v>
      </c>
      <c r="H23" s="21">
        <v>10</v>
      </c>
      <c r="I23" s="21">
        <v>10</v>
      </c>
      <c r="J23" s="24" t="s">
        <v>131</v>
      </c>
      <c r="K23" s="44"/>
    </row>
    <row r="24" ht="25" customHeight="1" spans="1:11">
      <c r="A24" s="48" t="s">
        <v>92</v>
      </c>
      <c r="B24" s="14" t="s">
        <v>93</v>
      </c>
      <c r="C24" s="19" t="s">
        <v>333</v>
      </c>
      <c r="D24" s="20" t="s">
        <v>80</v>
      </c>
      <c r="E24" s="98" t="s">
        <v>86</v>
      </c>
      <c r="F24" s="20" t="s">
        <v>67</v>
      </c>
      <c r="G24" s="98" t="s">
        <v>87</v>
      </c>
      <c r="H24" s="21">
        <v>5</v>
      </c>
      <c r="I24" s="21">
        <v>5</v>
      </c>
      <c r="J24" s="24" t="s">
        <v>131</v>
      </c>
      <c r="K24" s="44"/>
    </row>
    <row r="25" ht="25" customHeight="1" spans="1:11">
      <c r="A25" s="49"/>
      <c r="B25" s="14" t="s">
        <v>93</v>
      </c>
      <c r="C25" s="19" t="s">
        <v>255</v>
      </c>
      <c r="D25" s="20" t="s">
        <v>80</v>
      </c>
      <c r="E25" s="98" t="s">
        <v>86</v>
      </c>
      <c r="F25" s="20" t="s">
        <v>67</v>
      </c>
      <c r="G25" s="98" t="s">
        <v>87</v>
      </c>
      <c r="H25" s="21">
        <v>5</v>
      </c>
      <c r="I25" s="21">
        <v>5</v>
      </c>
      <c r="J25" s="24" t="s">
        <v>131</v>
      </c>
      <c r="K25" s="44"/>
    </row>
    <row r="26" ht="25" customHeight="1" spans="1:11">
      <c r="A26" s="4" t="s">
        <v>138</v>
      </c>
      <c r="B26" s="4"/>
      <c r="C26" s="4"/>
      <c r="D26" s="24" t="s">
        <v>118</v>
      </c>
      <c r="E26" s="25"/>
      <c r="F26" s="25"/>
      <c r="G26" s="25"/>
      <c r="H26" s="25"/>
      <c r="I26" s="25"/>
      <c r="J26" s="25"/>
      <c r="K26" s="44"/>
    </row>
    <row r="27" ht="25" customHeight="1" spans="1:11">
      <c r="A27" s="26" t="s">
        <v>139</v>
      </c>
      <c r="B27" s="27"/>
      <c r="C27" s="27"/>
      <c r="D27" s="27"/>
      <c r="E27" s="27"/>
      <c r="F27" s="27"/>
      <c r="G27" s="28"/>
      <c r="H27" s="4" t="s">
        <v>140</v>
      </c>
      <c r="I27" s="4" t="s">
        <v>141</v>
      </c>
      <c r="J27" s="24" t="s">
        <v>142</v>
      </c>
      <c r="K27" s="44"/>
    </row>
    <row r="28" ht="25" customHeight="1" spans="1:11">
      <c r="A28" s="29"/>
      <c r="B28" s="30"/>
      <c r="C28" s="30"/>
      <c r="D28" s="30"/>
      <c r="E28" s="30"/>
      <c r="F28" s="30"/>
      <c r="G28" s="31"/>
      <c r="H28" s="4">
        <v>100</v>
      </c>
      <c r="I28" s="47">
        <v>100</v>
      </c>
      <c r="J28" s="24" t="s">
        <v>143</v>
      </c>
      <c r="K28" s="44"/>
    </row>
    <row r="29" ht="81" customHeight="1" spans="1:11">
      <c r="A29" s="11" t="s">
        <v>144</v>
      </c>
      <c r="B29" s="11"/>
      <c r="C29" s="11"/>
      <c r="D29" s="11"/>
      <c r="E29" s="11"/>
      <c r="F29" s="11"/>
      <c r="G29" s="11"/>
      <c r="H29" s="11"/>
      <c r="I29" s="11"/>
      <c r="J29" s="11"/>
      <c r="K29" s="11"/>
    </row>
    <row r="30" spans="1:11">
      <c r="A30" s="32" t="s">
        <v>103</v>
      </c>
      <c r="B30" s="32"/>
      <c r="C30" s="32"/>
      <c r="D30" s="32"/>
      <c r="E30" s="32"/>
      <c r="F30" s="32"/>
      <c r="G30" s="32"/>
      <c r="H30" s="32"/>
      <c r="I30" s="32"/>
      <c r="J30" s="32"/>
      <c r="K30" s="32"/>
    </row>
    <row r="31" spans="1:11">
      <c r="A31" s="32" t="s">
        <v>104</v>
      </c>
      <c r="B31" s="32"/>
      <c r="C31" s="32"/>
      <c r="D31" s="32"/>
      <c r="E31" s="32"/>
      <c r="F31" s="32"/>
      <c r="G31" s="32"/>
      <c r="H31" s="32"/>
      <c r="I31" s="32"/>
      <c r="J31" s="32"/>
      <c r="K31" s="32"/>
    </row>
    <row r="32" spans="1:10">
      <c r="A32" s="33"/>
      <c r="B32" s="33"/>
      <c r="C32" s="33"/>
      <c r="D32" s="33"/>
      <c r="E32" s="33"/>
      <c r="F32" s="33"/>
      <c r="G32" s="33"/>
      <c r="H32" s="33"/>
      <c r="I32" s="33"/>
      <c r="J32" s="33"/>
    </row>
  </sheetData>
  <mergeCells count="4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0"/>
    <mergeCell ref="A21:A23"/>
    <mergeCell ref="A24:A25"/>
    <mergeCell ref="G13:G14"/>
    <mergeCell ref="H13:H14"/>
    <mergeCell ref="I13:I14"/>
    <mergeCell ref="K6:K9"/>
    <mergeCell ref="A5:B9"/>
    <mergeCell ref="J13:K14"/>
    <mergeCell ref="A27:G28"/>
  </mergeCells>
  <pageMargins left="0.75" right="0.75" top="1" bottom="1" header="0.511805555555556" footer="0.511805555555556"/>
  <pageSetup paperSize="9" scale="79"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pageSetUpPr fitToPage="1"/>
  </sheetPr>
  <dimension ref="A1:K26"/>
  <sheetViews>
    <sheetView topLeftCell="A3" workbookViewId="0">
      <selection activeCell="M17" sqref="M1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334</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50</v>
      </c>
      <c r="E6" s="9">
        <v>50</v>
      </c>
      <c r="F6" s="9">
        <v>50</v>
      </c>
      <c r="G6" s="4">
        <v>10</v>
      </c>
      <c r="H6" s="10">
        <v>1</v>
      </c>
      <c r="I6" s="40">
        <v>10</v>
      </c>
      <c r="J6" s="40"/>
      <c r="K6" s="38" t="s">
        <v>118</v>
      </c>
    </row>
    <row r="7" ht="25" customHeight="1" spans="1:11">
      <c r="A7" s="4"/>
      <c r="B7" s="4"/>
      <c r="C7" s="8" t="s">
        <v>119</v>
      </c>
      <c r="D7" s="9">
        <f t="shared" ref="D7:F7" si="0">D6</f>
        <v>50</v>
      </c>
      <c r="E7" s="9">
        <f t="shared" si="0"/>
        <v>50</v>
      </c>
      <c r="F7" s="9">
        <f t="shared" si="0"/>
        <v>50</v>
      </c>
      <c r="G7" s="4">
        <v>10</v>
      </c>
      <c r="H7" s="10">
        <v>1</v>
      </c>
      <c r="I7" s="40">
        <v>10</v>
      </c>
      <c r="J7" s="40"/>
      <c r="K7" s="39"/>
    </row>
    <row r="8" ht="25" customHeight="1" spans="1:11">
      <c r="A8" s="4"/>
      <c r="B8" s="4"/>
      <c r="C8" s="11" t="s">
        <v>120</v>
      </c>
      <c r="D8" s="12">
        <v>0</v>
      </c>
      <c r="E8" s="12">
        <v>0</v>
      </c>
      <c r="F8" s="12">
        <v>0</v>
      </c>
      <c r="G8" s="4"/>
      <c r="H8" s="12"/>
      <c r="I8" s="40"/>
      <c r="J8" s="40"/>
      <c r="K8" s="39"/>
    </row>
    <row r="9" ht="25" customHeight="1" spans="1:11">
      <c r="A9" s="4"/>
      <c r="B9" s="4"/>
      <c r="C9" s="11" t="s">
        <v>121</v>
      </c>
      <c r="D9" s="13">
        <v>0</v>
      </c>
      <c r="E9" s="13">
        <v>0</v>
      </c>
      <c r="F9" s="13">
        <v>0</v>
      </c>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335</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48" t="s">
        <v>62</v>
      </c>
      <c r="B15" s="14" t="s">
        <v>73</v>
      </c>
      <c r="C15" s="19" t="s">
        <v>79</v>
      </c>
      <c r="D15" s="20" t="s">
        <v>80</v>
      </c>
      <c r="E15" s="98" t="s">
        <v>81</v>
      </c>
      <c r="F15" s="20" t="s">
        <v>76</v>
      </c>
      <c r="G15" s="20" t="s">
        <v>82</v>
      </c>
      <c r="H15" s="21">
        <v>20</v>
      </c>
      <c r="I15" s="21">
        <v>20</v>
      </c>
      <c r="J15" s="24" t="s">
        <v>131</v>
      </c>
      <c r="K15" s="44"/>
    </row>
    <row r="16" ht="25" customHeight="1" spans="1:11">
      <c r="A16" s="50"/>
      <c r="B16" s="14" t="s">
        <v>63</v>
      </c>
      <c r="C16" s="19" t="s">
        <v>336</v>
      </c>
      <c r="D16" s="20" t="s">
        <v>65</v>
      </c>
      <c r="E16" s="98" t="s">
        <v>66</v>
      </c>
      <c r="F16" s="20" t="s">
        <v>67</v>
      </c>
      <c r="G16" s="20" t="s">
        <v>68</v>
      </c>
      <c r="H16" s="21">
        <v>20</v>
      </c>
      <c r="I16" s="21">
        <v>20</v>
      </c>
      <c r="J16" s="24" t="s">
        <v>131</v>
      </c>
      <c r="K16" s="44"/>
    </row>
    <row r="17" ht="25" customHeight="1" spans="1:11">
      <c r="A17" s="49"/>
      <c r="B17" s="14" t="s">
        <v>63</v>
      </c>
      <c r="C17" s="19" t="s">
        <v>337</v>
      </c>
      <c r="D17" s="20" t="s">
        <v>65</v>
      </c>
      <c r="E17" s="98" t="s">
        <v>338</v>
      </c>
      <c r="F17" s="20" t="s">
        <v>67</v>
      </c>
      <c r="G17" s="98" t="s">
        <v>338</v>
      </c>
      <c r="H17" s="21">
        <v>10</v>
      </c>
      <c r="I17" s="21">
        <v>10</v>
      </c>
      <c r="J17" s="24" t="s">
        <v>131</v>
      </c>
      <c r="K17" s="44"/>
    </row>
    <row r="18" ht="25" customHeight="1" spans="1:11">
      <c r="A18" s="14" t="s">
        <v>83</v>
      </c>
      <c r="B18" s="14" t="s">
        <v>228</v>
      </c>
      <c r="C18" s="19" t="s">
        <v>339</v>
      </c>
      <c r="D18" s="20" t="s">
        <v>80</v>
      </c>
      <c r="E18" s="98" t="s">
        <v>340</v>
      </c>
      <c r="F18" s="20" t="s">
        <v>341</v>
      </c>
      <c r="G18" s="51" t="s">
        <v>342</v>
      </c>
      <c r="H18" s="21">
        <v>30</v>
      </c>
      <c r="I18" s="21">
        <v>30</v>
      </c>
      <c r="J18" s="24" t="s">
        <v>131</v>
      </c>
      <c r="K18" s="44"/>
    </row>
    <row r="19" ht="25" customHeight="1" spans="1:11">
      <c r="A19" s="14" t="s">
        <v>92</v>
      </c>
      <c r="B19" s="23" t="s">
        <v>93</v>
      </c>
      <c r="C19" s="19" t="s">
        <v>343</v>
      </c>
      <c r="D19" s="20" t="s">
        <v>65</v>
      </c>
      <c r="E19" s="98" t="s">
        <v>235</v>
      </c>
      <c r="F19" s="20" t="s">
        <v>67</v>
      </c>
      <c r="G19" s="20" t="s">
        <v>307</v>
      </c>
      <c r="H19" s="21">
        <v>10</v>
      </c>
      <c r="I19" s="21">
        <v>10</v>
      </c>
      <c r="J19" s="24" t="s">
        <v>131</v>
      </c>
      <c r="K19" s="44"/>
    </row>
    <row r="20" ht="25" customHeight="1" spans="1:11">
      <c r="A20" s="4" t="s">
        <v>138</v>
      </c>
      <c r="B20" s="4"/>
      <c r="C20" s="4"/>
      <c r="D20" s="24" t="s">
        <v>118</v>
      </c>
      <c r="E20" s="25"/>
      <c r="F20" s="25"/>
      <c r="G20" s="25"/>
      <c r="H20" s="25"/>
      <c r="I20" s="25"/>
      <c r="J20" s="25"/>
      <c r="K20" s="44"/>
    </row>
    <row r="21" ht="25" customHeight="1" spans="1:11">
      <c r="A21" s="26" t="s">
        <v>139</v>
      </c>
      <c r="B21" s="27"/>
      <c r="C21" s="27"/>
      <c r="D21" s="27"/>
      <c r="E21" s="27"/>
      <c r="F21" s="27"/>
      <c r="G21" s="28"/>
      <c r="H21" s="4" t="s">
        <v>140</v>
      </c>
      <c r="I21" s="4" t="s">
        <v>141</v>
      </c>
      <c r="J21" s="24" t="s">
        <v>142</v>
      </c>
      <c r="K21" s="44"/>
    </row>
    <row r="22" ht="25" customHeight="1" spans="1:11">
      <c r="A22" s="29"/>
      <c r="B22" s="30"/>
      <c r="C22" s="30"/>
      <c r="D22" s="30"/>
      <c r="E22" s="30"/>
      <c r="F22" s="30"/>
      <c r="G22" s="31"/>
      <c r="H22" s="4">
        <v>100</v>
      </c>
      <c r="I22" s="47">
        <v>100</v>
      </c>
      <c r="J22" s="24" t="s">
        <v>143</v>
      </c>
      <c r="K22" s="44"/>
    </row>
    <row r="23" ht="79" customHeight="1" spans="1:11">
      <c r="A23" s="11" t="s">
        <v>144</v>
      </c>
      <c r="B23" s="11"/>
      <c r="C23" s="11"/>
      <c r="D23" s="11"/>
      <c r="E23" s="11"/>
      <c r="F23" s="11"/>
      <c r="G23" s="11"/>
      <c r="H23" s="11"/>
      <c r="I23" s="11"/>
      <c r="J23" s="11"/>
      <c r="K23" s="11"/>
    </row>
    <row r="24" spans="1:11">
      <c r="A24" s="32" t="s">
        <v>103</v>
      </c>
      <c r="B24" s="32"/>
      <c r="C24" s="32"/>
      <c r="D24" s="32"/>
      <c r="E24" s="32"/>
      <c r="F24" s="32"/>
      <c r="G24" s="32"/>
      <c r="H24" s="32"/>
      <c r="I24" s="32"/>
      <c r="J24" s="32"/>
      <c r="K24" s="32"/>
    </row>
    <row r="25" spans="1:11">
      <c r="A25" s="32" t="s">
        <v>104</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1:K26"/>
  <sheetViews>
    <sheetView workbookViewId="0">
      <selection activeCell="I6" sqref="I6:J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344</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115.71</v>
      </c>
      <c r="E6" s="9">
        <v>9.51</v>
      </c>
      <c r="F6" s="9">
        <v>9.51</v>
      </c>
      <c r="G6" s="4">
        <v>10</v>
      </c>
      <c r="H6" s="10">
        <v>1</v>
      </c>
      <c r="I6" s="7">
        <v>10</v>
      </c>
      <c r="J6" s="7"/>
      <c r="K6" s="38" t="s">
        <v>118</v>
      </c>
    </row>
    <row r="7" ht="25" customHeight="1" spans="1:11">
      <c r="A7" s="4"/>
      <c r="B7" s="4"/>
      <c r="C7" s="8" t="s">
        <v>119</v>
      </c>
      <c r="D7" s="9">
        <f t="shared" ref="D7:F7" si="0">D6</f>
        <v>115.71</v>
      </c>
      <c r="E7" s="9">
        <f t="shared" si="0"/>
        <v>9.51</v>
      </c>
      <c r="F7" s="9">
        <f t="shared" si="0"/>
        <v>9.51</v>
      </c>
      <c r="G7" s="4">
        <v>10</v>
      </c>
      <c r="H7" s="10">
        <v>1</v>
      </c>
      <c r="I7" s="7">
        <v>10</v>
      </c>
      <c r="J7" s="7"/>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78" customHeight="1" spans="1:11">
      <c r="A11" s="4"/>
      <c r="B11" s="15" t="s">
        <v>345</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48" t="s">
        <v>62</v>
      </c>
      <c r="B15" s="14" t="s">
        <v>73</v>
      </c>
      <c r="C15" s="19" t="s">
        <v>346</v>
      </c>
      <c r="D15" s="20" t="s">
        <v>80</v>
      </c>
      <c r="E15" s="98" t="s">
        <v>347</v>
      </c>
      <c r="F15" s="20" t="s">
        <v>189</v>
      </c>
      <c r="G15" s="20" t="s">
        <v>348</v>
      </c>
      <c r="H15" s="21">
        <v>20</v>
      </c>
      <c r="I15" s="21">
        <v>20</v>
      </c>
      <c r="J15" s="24" t="s">
        <v>131</v>
      </c>
      <c r="K15" s="44"/>
    </row>
    <row r="16" ht="25" customHeight="1" spans="1:11">
      <c r="A16" s="50"/>
      <c r="B16" s="14" t="s">
        <v>73</v>
      </c>
      <c r="C16" s="19" t="s">
        <v>349</v>
      </c>
      <c r="D16" s="20" t="s">
        <v>80</v>
      </c>
      <c r="E16" s="98" t="s">
        <v>350</v>
      </c>
      <c r="F16" s="20" t="s">
        <v>351</v>
      </c>
      <c r="G16" s="20" t="s">
        <v>352</v>
      </c>
      <c r="H16" s="21">
        <v>20</v>
      </c>
      <c r="I16" s="21">
        <v>18</v>
      </c>
      <c r="J16" s="24" t="s">
        <v>353</v>
      </c>
      <c r="K16" s="44"/>
    </row>
    <row r="17" ht="25" customHeight="1" spans="1:11">
      <c r="A17" s="49"/>
      <c r="B17" s="14" t="s">
        <v>63</v>
      </c>
      <c r="C17" s="19" t="s">
        <v>354</v>
      </c>
      <c r="D17" s="20" t="s">
        <v>80</v>
      </c>
      <c r="E17" s="98" t="s">
        <v>86</v>
      </c>
      <c r="F17" s="20" t="s">
        <v>67</v>
      </c>
      <c r="G17" s="98" t="s">
        <v>87</v>
      </c>
      <c r="H17" s="21">
        <v>10</v>
      </c>
      <c r="I17" s="21">
        <v>10</v>
      </c>
      <c r="J17" s="24" t="s">
        <v>131</v>
      </c>
      <c r="K17" s="44"/>
    </row>
    <row r="18" ht="25" customHeight="1" spans="1:11">
      <c r="A18" s="14" t="s">
        <v>83</v>
      </c>
      <c r="B18" s="14" t="s">
        <v>147</v>
      </c>
      <c r="C18" s="19" t="s">
        <v>355</v>
      </c>
      <c r="D18" s="20" t="s">
        <v>80</v>
      </c>
      <c r="E18" s="98" t="s">
        <v>86</v>
      </c>
      <c r="F18" s="20" t="s">
        <v>67</v>
      </c>
      <c r="G18" s="20" t="s">
        <v>356</v>
      </c>
      <c r="H18" s="21">
        <v>30</v>
      </c>
      <c r="I18" s="21">
        <v>28</v>
      </c>
      <c r="J18" s="24" t="s">
        <v>357</v>
      </c>
      <c r="K18" s="44"/>
    </row>
    <row r="19" ht="25" customHeight="1" spans="1:11">
      <c r="A19" s="14" t="s">
        <v>92</v>
      </c>
      <c r="B19" s="23" t="s">
        <v>93</v>
      </c>
      <c r="C19" s="19" t="s">
        <v>358</v>
      </c>
      <c r="D19" s="20" t="s">
        <v>65</v>
      </c>
      <c r="E19" s="98" t="s">
        <v>235</v>
      </c>
      <c r="F19" s="20" t="s">
        <v>67</v>
      </c>
      <c r="G19" s="98" t="s">
        <v>307</v>
      </c>
      <c r="H19" s="21">
        <v>10</v>
      </c>
      <c r="I19" s="21">
        <v>10</v>
      </c>
      <c r="J19" s="24" t="s">
        <v>131</v>
      </c>
      <c r="K19" s="44"/>
    </row>
    <row r="20" ht="25" customHeight="1" spans="1:11">
      <c r="A20" s="4" t="s">
        <v>138</v>
      </c>
      <c r="B20" s="4"/>
      <c r="C20" s="4"/>
      <c r="D20" s="24" t="s">
        <v>118</v>
      </c>
      <c r="E20" s="25"/>
      <c r="F20" s="25"/>
      <c r="G20" s="25"/>
      <c r="H20" s="25"/>
      <c r="I20" s="25"/>
      <c r="J20" s="25"/>
      <c r="K20" s="44"/>
    </row>
    <row r="21" ht="25" customHeight="1" spans="1:11">
      <c r="A21" s="26" t="s">
        <v>139</v>
      </c>
      <c r="B21" s="27"/>
      <c r="C21" s="27"/>
      <c r="D21" s="27"/>
      <c r="E21" s="27"/>
      <c r="F21" s="27"/>
      <c r="G21" s="28"/>
      <c r="H21" s="4" t="s">
        <v>140</v>
      </c>
      <c r="I21" s="4" t="s">
        <v>141</v>
      </c>
      <c r="J21" s="24" t="s">
        <v>142</v>
      </c>
      <c r="K21" s="44"/>
    </row>
    <row r="22" ht="25" customHeight="1" spans="1:11">
      <c r="A22" s="29"/>
      <c r="B22" s="30"/>
      <c r="C22" s="30"/>
      <c r="D22" s="30"/>
      <c r="E22" s="30"/>
      <c r="F22" s="30"/>
      <c r="G22" s="31"/>
      <c r="H22" s="4">
        <v>100</v>
      </c>
      <c r="I22" s="47">
        <v>96</v>
      </c>
      <c r="J22" s="24" t="s">
        <v>143</v>
      </c>
      <c r="K22" s="44"/>
    </row>
    <row r="23" ht="78" customHeight="1" spans="1:11">
      <c r="A23" s="11" t="s">
        <v>144</v>
      </c>
      <c r="B23" s="11"/>
      <c r="C23" s="11"/>
      <c r="D23" s="11"/>
      <c r="E23" s="11"/>
      <c r="F23" s="11"/>
      <c r="G23" s="11"/>
      <c r="H23" s="11"/>
      <c r="I23" s="11"/>
      <c r="J23" s="11"/>
      <c r="K23" s="11"/>
    </row>
    <row r="24" spans="1:11">
      <c r="A24" s="32" t="s">
        <v>103</v>
      </c>
      <c r="B24" s="32"/>
      <c r="C24" s="32"/>
      <c r="D24" s="32"/>
      <c r="E24" s="32"/>
      <c r="F24" s="32"/>
      <c r="G24" s="32"/>
      <c r="H24" s="32"/>
      <c r="I24" s="32"/>
      <c r="J24" s="32"/>
      <c r="K24" s="32"/>
    </row>
    <row r="25" spans="1:11">
      <c r="A25" s="32" t="s">
        <v>104</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359</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5</v>
      </c>
      <c r="E6" s="9">
        <v>5</v>
      </c>
      <c r="F6" s="9">
        <v>5</v>
      </c>
      <c r="G6" s="4">
        <v>10</v>
      </c>
      <c r="H6" s="10">
        <v>1</v>
      </c>
      <c r="I6" s="40">
        <v>10</v>
      </c>
      <c r="J6" s="40"/>
      <c r="K6" s="38" t="s">
        <v>118</v>
      </c>
    </row>
    <row r="7" ht="25" customHeight="1" spans="1:11">
      <c r="A7" s="4"/>
      <c r="B7" s="4"/>
      <c r="C7" s="8" t="s">
        <v>119</v>
      </c>
      <c r="D7" s="9">
        <f t="shared" ref="D7:F7" si="0">D6</f>
        <v>5</v>
      </c>
      <c r="E7" s="9">
        <f t="shared" si="0"/>
        <v>5</v>
      </c>
      <c r="F7" s="9">
        <f t="shared" si="0"/>
        <v>5</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360</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20" t="s">
        <v>361</v>
      </c>
      <c r="D15" s="20" t="s">
        <v>80</v>
      </c>
      <c r="E15" s="98" t="s">
        <v>86</v>
      </c>
      <c r="F15" s="20" t="s">
        <v>67</v>
      </c>
      <c r="G15" s="98" t="s">
        <v>87</v>
      </c>
      <c r="H15" s="21">
        <v>50</v>
      </c>
      <c r="I15" s="21">
        <v>50</v>
      </c>
      <c r="J15" s="24" t="s">
        <v>131</v>
      </c>
      <c r="K15" s="44"/>
    </row>
    <row r="16" ht="25" customHeight="1" spans="1:11">
      <c r="A16" s="14" t="s">
        <v>83</v>
      </c>
      <c r="B16" s="14" t="s">
        <v>90</v>
      </c>
      <c r="C16" s="20" t="s">
        <v>362</v>
      </c>
      <c r="D16" s="20" t="s">
        <v>80</v>
      </c>
      <c r="E16" s="98" t="s">
        <v>86</v>
      </c>
      <c r="F16" s="20" t="s">
        <v>67</v>
      </c>
      <c r="G16" s="98" t="s">
        <v>99</v>
      </c>
      <c r="H16" s="21">
        <v>30</v>
      </c>
      <c r="I16" s="21">
        <v>30</v>
      </c>
      <c r="J16" s="24" t="s">
        <v>131</v>
      </c>
      <c r="K16" s="44"/>
    </row>
    <row r="17" ht="25" customHeight="1" spans="1:11">
      <c r="A17" s="14" t="s">
        <v>92</v>
      </c>
      <c r="B17" s="14" t="s">
        <v>93</v>
      </c>
      <c r="C17" s="20" t="s">
        <v>363</v>
      </c>
      <c r="D17" s="20" t="s">
        <v>80</v>
      </c>
      <c r="E17" s="98" t="s">
        <v>86</v>
      </c>
      <c r="F17" s="20" t="s">
        <v>67</v>
      </c>
      <c r="G17" s="20" t="s">
        <v>99</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100</v>
      </c>
      <c r="J21" s="24" t="s">
        <v>143</v>
      </c>
      <c r="K21" s="44"/>
    </row>
    <row r="22" ht="80"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364</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2.49</v>
      </c>
      <c r="E6" s="9">
        <v>2.49</v>
      </c>
      <c r="F6" s="9">
        <v>2.49</v>
      </c>
      <c r="G6" s="4">
        <v>10</v>
      </c>
      <c r="H6" s="10">
        <v>1</v>
      </c>
      <c r="I6" s="40">
        <v>10</v>
      </c>
      <c r="J6" s="40"/>
      <c r="K6" s="38" t="s">
        <v>118</v>
      </c>
    </row>
    <row r="7" ht="25" customHeight="1" spans="1:11">
      <c r="A7" s="4"/>
      <c r="B7" s="4"/>
      <c r="C7" s="8" t="s">
        <v>119</v>
      </c>
      <c r="D7" s="9">
        <f t="shared" ref="D7:F7" si="0">D6</f>
        <v>2.49</v>
      </c>
      <c r="E7" s="9">
        <f t="shared" si="0"/>
        <v>2.49</v>
      </c>
      <c r="F7" s="9">
        <f t="shared" si="0"/>
        <v>2.49</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365</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73</v>
      </c>
      <c r="C15" s="20" t="s">
        <v>366</v>
      </c>
      <c r="D15" s="20" t="s">
        <v>65</v>
      </c>
      <c r="E15" s="98" t="s">
        <v>367</v>
      </c>
      <c r="F15" s="20" t="s">
        <v>76</v>
      </c>
      <c r="G15" s="98" t="s">
        <v>368</v>
      </c>
      <c r="H15" s="21">
        <v>50</v>
      </c>
      <c r="I15" s="21">
        <v>50</v>
      </c>
      <c r="J15" s="24" t="s">
        <v>131</v>
      </c>
      <c r="K15" s="44"/>
    </row>
    <row r="16" ht="25" customHeight="1" spans="1:11">
      <c r="A16" s="14" t="s">
        <v>83</v>
      </c>
      <c r="B16" s="14" t="s">
        <v>90</v>
      </c>
      <c r="C16" s="20" t="s">
        <v>369</v>
      </c>
      <c r="D16" s="20" t="s">
        <v>80</v>
      </c>
      <c r="E16" s="98" t="s">
        <v>86</v>
      </c>
      <c r="F16" s="20" t="s">
        <v>67</v>
      </c>
      <c r="G16" s="98" t="s">
        <v>87</v>
      </c>
      <c r="H16" s="21">
        <v>30</v>
      </c>
      <c r="I16" s="21">
        <v>30</v>
      </c>
      <c r="J16" s="24" t="s">
        <v>131</v>
      </c>
      <c r="K16" s="44"/>
    </row>
    <row r="17" ht="25" customHeight="1" spans="1:11">
      <c r="A17" s="14" t="s">
        <v>92</v>
      </c>
      <c r="B17" s="14" t="s">
        <v>93</v>
      </c>
      <c r="C17" s="20" t="s">
        <v>370</v>
      </c>
      <c r="D17" s="20" t="s">
        <v>80</v>
      </c>
      <c r="E17" s="98" t="s">
        <v>86</v>
      </c>
      <c r="F17" s="20" t="s">
        <v>67</v>
      </c>
      <c r="G17" s="20" t="s">
        <v>87</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100</v>
      </c>
      <c r="J21" s="24" t="s">
        <v>143</v>
      </c>
      <c r="K21" s="44"/>
    </row>
    <row r="22" ht="80"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371</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30</v>
      </c>
      <c r="E6" s="9">
        <v>30</v>
      </c>
      <c r="F6" s="9">
        <v>30</v>
      </c>
      <c r="G6" s="4">
        <v>10</v>
      </c>
      <c r="H6" s="10">
        <v>1</v>
      </c>
      <c r="I6" s="40">
        <v>10</v>
      </c>
      <c r="J6" s="40"/>
      <c r="K6" s="38" t="s">
        <v>118</v>
      </c>
    </row>
    <row r="7" ht="25" customHeight="1" spans="1:11">
      <c r="A7" s="4"/>
      <c r="B7" s="4"/>
      <c r="C7" s="8" t="s">
        <v>119</v>
      </c>
      <c r="D7" s="9">
        <f t="shared" ref="D7:F7" si="0">D6</f>
        <v>30</v>
      </c>
      <c r="E7" s="9">
        <f t="shared" si="0"/>
        <v>30</v>
      </c>
      <c r="F7" s="9">
        <f t="shared" si="0"/>
        <v>30</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372</v>
      </c>
      <c r="C11" s="15"/>
      <c r="D11" s="15"/>
      <c r="E11" s="15"/>
      <c r="F11" s="15"/>
      <c r="G11" s="15" t="s">
        <v>373</v>
      </c>
      <c r="H11" s="15"/>
      <c r="I11" s="15"/>
      <c r="J11" s="15"/>
      <c r="K11" s="15"/>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19" t="s">
        <v>182</v>
      </c>
      <c r="D15" s="20" t="s">
        <v>374</v>
      </c>
      <c r="E15" s="98" t="s">
        <v>95</v>
      </c>
      <c r="F15" s="20" t="s">
        <v>67</v>
      </c>
      <c r="G15" s="20" t="s">
        <v>96</v>
      </c>
      <c r="H15" s="21">
        <v>50</v>
      </c>
      <c r="I15" s="21">
        <v>50</v>
      </c>
      <c r="J15" s="24" t="s">
        <v>131</v>
      </c>
      <c r="K15" s="44"/>
    </row>
    <row r="16" ht="25" customHeight="1" spans="1:11">
      <c r="A16" s="14" t="s">
        <v>83</v>
      </c>
      <c r="B16" s="14" t="s">
        <v>84</v>
      </c>
      <c r="C16" s="19" t="s">
        <v>183</v>
      </c>
      <c r="D16" s="20" t="s">
        <v>374</v>
      </c>
      <c r="E16" s="98" t="s">
        <v>86</v>
      </c>
      <c r="F16" s="20" t="s">
        <v>67</v>
      </c>
      <c r="G16" s="20" t="s">
        <v>157</v>
      </c>
      <c r="H16" s="21">
        <v>30</v>
      </c>
      <c r="I16" s="21">
        <v>30</v>
      </c>
      <c r="J16" s="24" t="s">
        <v>131</v>
      </c>
      <c r="K16" s="44"/>
    </row>
    <row r="17" ht="25" customHeight="1" spans="1:11">
      <c r="A17" s="14" t="s">
        <v>92</v>
      </c>
      <c r="B17" s="14" t="s">
        <v>167</v>
      </c>
      <c r="C17" s="19" t="s">
        <v>152</v>
      </c>
      <c r="D17" s="20" t="s">
        <v>374</v>
      </c>
      <c r="E17" s="98" t="s">
        <v>95</v>
      </c>
      <c r="F17" s="20" t="s">
        <v>67</v>
      </c>
      <c r="G17" s="20" t="s">
        <v>375</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100</v>
      </c>
      <c r="J21" s="24" t="s">
        <v>143</v>
      </c>
      <c r="K21" s="44"/>
    </row>
    <row r="22" ht="80"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K25"/>
  <sheetViews>
    <sheetView topLeftCell="A3" workbookViewId="0">
      <selection activeCell="A3" sqref="$A1:$XFD1048576"/>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145</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91.78</v>
      </c>
      <c r="E6" s="9">
        <v>39.56</v>
      </c>
      <c r="F6" s="9">
        <v>39.56</v>
      </c>
      <c r="G6" s="4">
        <v>10</v>
      </c>
      <c r="H6" s="10">
        <v>1</v>
      </c>
      <c r="I6" s="7">
        <v>10</v>
      </c>
      <c r="J6" s="7"/>
      <c r="K6" s="38" t="s">
        <v>118</v>
      </c>
    </row>
    <row r="7" ht="25" customHeight="1" spans="1:11">
      <c r="A7" s="4"/>
      <c r="B7" s="4"/>
      <c r="C7" s="8" t="s">
        <v>119</v>
      </c>
      <c r="D7" s="9">
        <f t="shared" ref="D7:F7" si="0">D6</f>
        <v>91.78</v>
      </c>
      <c r="E7" s="9">
        <f t="shared" si="0"/>
        <v>39.56</v>
      </c>
      <c r="F7" s="9">
        <f t="shared" si="0"/>
        <v>39.56</v>
      </c>
      <c r="G7" s="4">
        <v>10</v>
      </c>
      <c r="H7" s="10">
        <v>1</v>
      </c>
      <c r="I7" s="7">
        <v>10</v>
      </c>
      <c r="J7" s="7"/>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146</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20" t="s">
        <v>64</v>
      </c>
      <c r="D15" s="20" t="s">
        <v>65</v>
      </c>
      <c r="E15" s="98" t="s">
        <v>66</v>
      </c>
      <c r="F15" s="20" t="s">
        <v>67</v>
      </c>
      <c r="G15" s="20" t="s">
        <v>68</v>
      </c>
      <c r="H15" s="21">
        <v>50</v>
      </c>
      <c r="I15" s="21">
        <v>50</v>
      </c>
      <c r="J15" s="24" t="s">
        <v>131</v>
      </c>
      <c r="K15" s="44"/>
    </row>
    <row r="16" ht="25" customHeight="1" spans="1:11">
      <c r="A16" s="14" t="s">
        <v>83</v>
      </c>
      <c r="B16" s="14" t="s">
        <v>147</v>
      </c>
      <c r="C16" s="20" t="s">
        <v>148</v>
      </c>
      <c r="D16" s="20" t="s">
        <v>80</v>
      </c>
      <c r="E16" s="98" t="s">
        <v>149</v>
      </c>
      <c r="F16" s="20" t="s">
        <v>150</v>
      </c>
      <c r="G16" s="98" t="s">
        <v>149</v>
      </c>
      <c r="H16" s="21">
        <v>30</v>
      </c>
      <c r="I16" s="21">
        <v>30</v>
      </c>
      <c r="J16" s="24" t="s">
        <v>131</v>
      </c>
      <c r="K16" s="44"/>
    </row>
    <row r="17" ht="25" customHeight="1" spans="1:11">
      <c r="A17" s="14" t="s">
        <v>92</v>
      </c>
      <c r="B17" s="14" t="s">
        <v>151</v>
      </c>
      <c r="C17" s="20" t="s">
        <v>152</v>
      </c>
      <c r="D17" s="20" t="s">
        <v>65</v>
      </c>
      <c r="E17" s="98" t="s">
        <v>98</v>
      </c>
      <c r="F17" s="20" t="s">
        <v>67</v>
      </c>
      <c r="G17" s="20" t="s">
        <v>99</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7">
        <v>100</v>
      </c>
      <c r="J21" s="24" t="s">
        <v>143</v>
      </c>
      <c r="K21" s="44"/>
    </row>
    <row r="22" ht="81"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pageSetUpPr fitToPage="1"/>
  </sheetPr>
  <dimension ref="A1:K26"/>
  <sheetViews>
    <sheetView workbookViewId="0">
      <selection activeCell="G18" sqref="G18"/>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376</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4.5</v>
      </c>
      <c r="E6" s="9">
        <v>2.5</v>
      </c>
      <c r="F6" s="9">
        <v>2.5</v>
      </c>
      <c r="G6" s="4">
        <v>10</v>
      </c>
      <c r="H6" s="10">
        <v>1</v>
      </c>
      <c r="I6" s="12">
        <v>100</v>
      </c>
      <c r="J6" s="12"/>
      <c r="K6" s="38" t="s">
        <v>118</v>
      </c>
    </row>
    <row r="7" ht="25" customHeight="1" spans="1:11">
      <c r="A7" s="4"/>
      <c r="B7" s="4"/>
      <c r="C7" s="8" t="s">
        <v>119</v>
      </c>
      <c r="D7" s="9">
        <f t="shared" ref="D7:F7" si="0">D6</f>
        <v>4.5</v>
      </c>
      <c r="E7" s="9">
        <f t="shared" si="0"/>
        <v>2.5</v>
      </c>
      <c r="F7" s="9">
        <f t="shared" si="0"/>
        <v>2.5</v>
      </c>
      <c r="G7" s="4">
        <v>10</v>
      </c>
      <c r="H7" s="10">
        <v>1</v>
      </c>
      <c r="I7" s="12">
        <v>100</v>
      </c>
      <c r="J7" s="12"/>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377</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48" t="s">
        <v>62</v>
      </c>
      <c r="B15" s="14" t="s">
        <v>73</v>
      </c>
      <c r="C15" s="19" t="s">
        <v>378</v>
      </c>
      <c r="D15" s="20" t="s">
        <v>65</v>
      </c>
      <c r="E15" s="98" t="s">
        <v>340</v>
      </c>
      <c r="F15" s="20" t="s">
        <v>76</v>
      </c>
      <c r="G15" s="20" t="s">
        <v>379</v>
      </c>
      <c r="H15" s="21">
        <v>20</v>
      </c>
      <c r="I15" s="21">
        <v>18</v>
      </c>
      <c r="J15" s="24" t="s">
        <v>380</v>
      </c>
      <c r="K15" s="44"/>
    </row>
    <row r="16" ht="25" customHeight="1" spans="1:11">
      <c r="A16" s="50"/>
      <c r="B16" s="14" t="s">
        <v>73</v>
      </c>
      <c r="C16" s="19" t="s">
        <v>381</v>
      </c>
      <c r="D16" s="20" t="s">
        <v>65</v>
      </c>
      <c r="E16" s="98" t="s">
        <v>382</v>
      </c>
      <c r="F16" s="20" t="s">
        <v>383</v>
      </c>
      <c r="G16" s="20" t="s">
        <v>384</v>
      </c>
      <c r="H16" s="21">
        <v>20</v>
      </c>
      <c r="I16" s="21">
        <v>20</v>
      </c>
      <c r="J16" s="24" t="s">
        <v>131</v>
      </c>
      <c r="K16" s="44"/>
    </row>
    <row r="17" ht="25" customHeight="1" spans="1:11">
      <c r="A17" s="49"/>
      <c r="B17" s="14" t="s">
        <v>70</v>
      </c>
      <c r="C17" s="19" t="s">
        <v>385</v>
      </c>
      <c r="D17" s="20" t="s">
        <v>65</v>
      </c>
      <c r="E17" s="98" t="s">
        <v>66</v>
      </c>
      <c r="F17" s="20" t="s">
        <v>67</v>
      </c>
      <c r="G17" s="20" t="s">
        <v>68</v>
      </c>
      <c r="H17" s="21">
        <v>10</v>
      </c>
      <c r="I17" s="21">
        <v>9</v>
      </c>
      <c r="J17" s="24" t="s">
        <v>386</v>
      </c>
      <c r="K17" s="44"/>
    </row>
    <row r="18" ht="25" customHeight="1" spans="1:11">
      <c r="A18" s="14" t="s">
        <v>83</v>
      </c>
      <c r="B18" s="14" t="s">
        <v>90</v>
      </c>
      <c r="C18" s="19" t="s">
        <v>387</v>
      </c>
      <c r="D18" s="20" t="s">
        <v>65</v>
      </c>
      <c r="E18" s="98" t="s">
        <v>340</v>
      </c>
      <c r="F18" s="20" t="s">
        <v>76</v>
      </c>
      <c r="G18" s="20" t="s">
        <v>379</v>
      </c>
      <c r="H18" s="21">
        <v>30</v>
      </c>
      <c r="I18" s="21">
        <v>28</v>
      </c>
      <c r="J18" s="24" t="s">
        <v>380</v>
      </c>
      <c r="K18" s="44"/>
    </row>
    <row r="19" ht="25" customHeight="1" spans="1:11">
      <c r="A19" s="14" t="s">
        <v>92</v>
      </c>
      <c r="B19" s="23" t="s">
        <v>93</v>
      </c>
      <c r="C19" s="19" t="s">
        <v>388</v>
      </c>
      <c r="D19" s="20" t="s">
        <v>80</v>
      </c>
      <c r="E19" s="98" t="s">
        <v>389</v>
      </c>
      <c r="F19" s="20" t="s">
        <v>67</v>
      </c>
      <c r="G19" s="20" t="s">
        <v>205</v>
      </c>
      <c r="H19" s="21">
        <v>10</v>
      </c>
      <c r="I19" s="21">
        <v>10</v>
      </c>
      <c r="J19" s="24" t="s">
        <v>131</v>
      </c>
      <c r="K19" s="44"/>
    </row>
    <row r="20" ht="25" customHeight="1" spans="1:11">
      <c r="A20" s="4" t="s">
        <v>138</v>
      </c>
      <c r="B20" s="4"/>
      <c r="C20" s="4"/>
      <c r="D20" s="24" t="s">
        <v>118</v>
      </c>
      <c r="E20" s="25"/>
      <c r="F20" s="25"/>
      <c r="G20" s="25"/>
      <c r="H20" s="25"/>
      <c r="I20" s="25"/>
      <c r="J20" s="25"/>
      <c r="K20" s="44"/>
    </row>
    <row r="21" ht="25" customHeight="1" spans="1:11">
      <c r="A21" s="26" t="s">
        <v>139</v>
      </c>
      <c r="B21" s="27"/>
      <c r="C21" s="27"/>
      <c r="D21" s="27"/>
      <c r="E21" s="27"/>
      <c r="F21" s="27"/>
      <c r="G21" s="28"/>
      <c r="H21" s="4" t="s">
        <v>140</v>
      </c>
      <c r="I21" s="4" t="s">
        <v>141</v>
      </c>
      <c r="J21" s="24" t="s">
        <v>142</v>
      </c>
      <c r="K21" s="44"/>
    </row>
    <row r="22" ht="25" customHeight="1" spans="1:11">
      <c r="A22" s="29"/>
      <c r="B22" s="30"/>
      <c r="C22" s="30"/>
      <c r="D22" s="30"/>
      <c r="E22" s="30"/>
      <c r="F22" s="30"/>
      <c r="G22" s="31"/>
      <c r="H22" s="4">
        <v>100</v>
      </c>
      <c r="I22" s="47">
        <v>95</v>
      </c>
      <c r="J22" s="24" t="s">
        <v>143</v>
      </c>
      <c r="K22" s="44"/>
    </row>
    <row r="23" ht="79" customHeight="1" spans="1:11">
      <c r="A23" s="11" t="s">
        <v>144</v>
      </c>
      <c r="B23" s="11"/>
      <c r="C23" s="11"/>
      <c r="D23" s="11"/>
      <c r="E23" s="11"/>
      <c r="F23" s="11"/>
      <c r="G23" s="11"/>
      <c r="H23" s="11"/>
      <c r="I23" s="11"/>
      <c r="J23" s="11"/>
      <c r="K23" s="11"/>
    </row>
    <row r="24" spans="1:11">
      <c r="A24" s="32" t="s">
        <v>103</v>
      </c>
      <c r="B24" s="32"/>
      <c r="C24" s="32"/>
      <c r="D24" s="32"/>
      <c r="E24" s="32"/>
      <c r="F24" s="32"/>
      <c r="G24" s="32"/>
      <c r="H24" s="32"/>
      <c r="I24" s="32"/>
      <c r="J24" s="32"/>
      <c r="K24" s="32"/>
    </row>
    <row r="25" spans="1:11">
      <c r="A25" s="32" t="s">
        <v>104</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390</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0.06</v>
      </c>
      <c r="E6" s="9">
        <v>0.06</v>
      </c>
      <c r="F6" s="9">
        <v>0.06</v>
      </c>
      <c r="G6" s="4">
        <v>10</v>
      </c>
      <c r="H6" s="10">
        <v>1</v>
      </c>
      <c r="I6" s="40">
        <v>10</v>
      </c>
      <c r="J6" s="40"/>
      <c r="K6" s="38" t="s">
        <v>118</v>
      </c>
    </row>
    <row r="7" ht="25" customHeight="1" spans="1:11">
      <c r="A7" s="4"/>
      <c r="B7" s="4"/>
      <c r="C7" s="8" t="s">
        <v>119</v>
      </c>
      <c r="D7" s="9">
        <f t="shared" ref="D7:F7" si="0">D6</f>
        <v>0.06</v>
      </c>
      <c r="E7" s="9">
        <f t="shared" si="0"/>
        <v>0.06</v>
      </c>
      <c r="F7" s="9">
        <f t="shared" si="0"/>
        <v>0.06</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391</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20" t="s">
        <v>392</v>
      </c>
      <c r="D15" s="20" t="s">
        <v>65</v>
      </c>
      <c r="E15" s="98" t="s">
        <v>66</v>
      </c>
      <c r="F15" s="20" t="s">
        <v>67</v>
      </c>
      <c r="G15" s="20" t="s">
        <v>68</v>
      </c>
      <c r="H15" s="21">
        <v>50</v>
      </c>
      <c r="I15" s="21">
        <v>50</v>
      </c>
      <c r="J15" s="24" t="s">
        <v>131</v>
      </c>
      <c r="K15" s="44"/>
    </row>
    <row r="16" ht="25" customHeight="1" spans="1:11">
      <c r="A16" s="14" t="s">
        <v>83</v>
      </c>
      <c r="B16" s="14" t="s">
        <v>84</v>
      </c>
      <c r="C16" s="20" t="s">
        <v>393</v>
      </c>
      <c r="D16" s="20" t="s">
        <v>80</v>
      </c>
      <c r="E16" s="98" t="s">
        <v>86</v>
      </c>
      <c r="F16" s="20" t="s">
        <v>67</v>
      </c>
      <c r="G16" s="20" t="s">
        <v>87</v>
      </c>
      <c r="H16" s="21">
        <v>30</v>
      </c>
      <c r="I16" s="21">
        <v>30</v>
      </c>
      <c r="J16" s="24" t="s">
        <v>131</v>
      </c>
      <c r="K16" s="44"/>
    </row>
    <row r="17" ht="25" customHeight="1" spans="1:11">
      <c r="A17" s="14" t="s">
        <v>92</v>
      </c>
      <c r="B17" s="14" t="s">
        <v>167</v>
      </c>
      <c r="C17" s="20" t="s">
        <v>394</v>
      </c>
      <c r="D17" s="20" t="s">
        <v>80</v>
      </c>
      <c r="E17" s="98" t="s">
        <v>86</v>
      </c>
      <c r="F17" s="20" t="s">
        <v>67</v>
      </c>
      <c r="G17" s="20" t="s">
        <v>87</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100</v>
      </c>
      <c r="J21" s="24" t="s">
        <v>143</v>
      </c>
      <c r="K21" s="44"/>
    </row>
    <row r="22" ht="80"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395</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2</v>
      </c>
      <c r="E6" s="9">
        <v>2</v>
      </c>
      <c r="F6" s="9">
        <v>2</v>
      </c>
      <c r="G6" s="4">
        <v>10</v>
      </c>
      <c r="H6" s="10">
        <v>1</v>
      </c>
      <c r="I6" s="40">
        <v>10</v>
      </c>
      <c r="J6" s="40"/>
      <c r="K6" s="38" t="s">
        <v>118</v>
      </c>
    </row>
    <row r="7" ht="25" customHeight="1" spans="1:11">
      <c r="A7" s="4"/>
      <c r="B7" s="4"/>
      <c r="C7" s="8" t="s">
        <v>119</v>
      </c>
      <c r="D7" s="9">
        <f t="shared" ref="D7:F7" si="0">D6</f>
        <v>2</v>
      </c>
      <c r="E7" s="9">
        <f t="shared" si="0"/>
        <v>2</v>
      </c>
      <c r="F7" s="9">
        <f t="shared" si="0"/>
        <v>2</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396</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20" t="s">
        <v>72</v>
      </c>
      <c r="D15" s="20" t="s">
        <v>65</v>
      </c>
      <c r="E15" s="98" t="s">
        <v>66</v>
      </c>
      <c r="F15" s="20" t="s">
        <v>67</v>
      </c>
      <c r="G15" s="20" t="s">
        <v>68</v>
      </c>
      <c r="H15" s="21">
        <v>50</v>
      </c>
      <c r="I15" s="21">
        <v>50</v>
      </c>
      <c r="J15" s="24" t="s">
        <v>131</v>
      </c>
      <c r="K15" s="44"/>
    </row>
    <row r="16" ht="25" customHeight="1" spans="1:11">
      <c r="A16" s="14" t="s">
        <v>83</v>
      </c>
      <c r="B16" s="14" t="s">
        <v>84</v>
      </c>
      <c r="C16" s="20" t="s">
        <v>397</v>
      </c>
      <c r="D16" s="20" t="s">
        <v>65</v>
      </c>
      <c r="E16" s="98" t="s">
        <v>398</v>
      </c>
      <c r="F16" s="20" t="s">
        <v>67</v>
      </c>
      <c r="G16" s="20" t="s">
        <v>68</v>
      </c>
      <c r="H16" s="21">
        <v>30</v>
      </c>
      <c r="I16" s="21">
        <v>30</v>
      </c>
      <c r="J16" s="24" t="s">
        <v>131</v>
      </c>
      <c r="K16" s="44"/>
    </row>
    <row r="17" ht="25" customHeight="1" spans="1:11">
      <c r="A17" s="14" t="s">
        <v>92</v>
      </c>
      <c r="B17" s="14" t="s">
        <v>167</v>
      </c>
      <c r="C17" s="20" t="s">
        <v>137</v>
      </c>
      <c r="D17" s="20" t="s">
        <v>80</v>
      </c>
      <c r="E17" s="98" t="s">
        <v>86</v>
      </c>
      <c r="F17" s="20" t="s">
        <v>67</v>
      </c>
      <c r="G17" s="20" t="s">
        <v>87</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100</v>
      </c>
      <c r="J21" s="24" t="s">
        <v>143</v>
      </c>
      <c r="K21" s="44"/>
    </row>
    <row r="22" ht="78"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399</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850</v>
      </c>
      <c r="E6" s="9">
        <v>101</v>
      </c>
      <c r="F6" s="9">
        <v>101</v>
      </c>
      <c r="G6" s="4">
        <v>10</v>
      </c>
      <c r="H6" s="10">
        <v>1</v>
      </c>
      <c r="I6" s="12">
        <v>10</v>
      </c>
      <c r="J6" s="12"/>
      <c r="K6" s="38" t="s">
        <v>118</v>
      </c>
    </row>
    <row r="7" ht="25" customHeight="1" spans="1:11">
      <c r="A7" s="4"/>
      <c r="B7" s="4"/>
      <c r="C7" s="8" t="s">
        <v>119</v>
      </c>
      <c r="D7" s="9">
        <f t="shared" ref="D7:F7" si="0">D6</f>
        <v>850</v>
      </c>
      <c r="E7" s="9">
        <f t="shared" si="0"/>
        <v>101</v>
      </c>
      <c r="F7" s="9">
        <f t="shared" si="0"/>
        <v>101</v>
      </c>
      <c r="G7" s="4">
        <v>10</v>
      </c>
      <c r="H7" s="10">
        <v>1</v>
      </c>
      <c r="I7" s="12">
        <v>10</v>
      </c>
      <c r="J7" s="12"/>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312</v>
      </c>
      <c r="C11" s="15"/>
      <c r="D11" s="15"/>
      <c r="E11" s="15"/>
      <c r="F11" s="15"/>
      <c r="G11" s="16" t="s">
        <v>313</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70</v>
      </c>
      <c r="C15" s="20" t="s">
        <v>182</v>
      </c>
      <c r="D15" s="20" t="s">
        <v>65</v>
      </c>
      <c r="E15" s="98" t="s">
        <v>95</v>
      </c>
      <c r="F15" s="20" t="s">
        <v>67</v>
      </c>
      <c r="G15" s="20" t="s">
        <v>400</v>
      </c>
      <c r="H15" s="21">
        <v>50</v>
      </c>
      <c r="I15" s="21">
        <v>48</v>
      </c>
      <c r="J15" s="24" t="s">
        <v>401</v>
      </c>
      <c r="K15" s="44"/>
    </row>
    <row r="16" ht="25" customHeight="1" spans="1:11">
      <c r="A16" s="14" t="s">
        <v>83</v>
      </c>
      <c r="B16" s="14" t="s">
        <v>228</v>
      </c>
      <c r="C16" s="20" t="s">
        <v>317</v>
      </c>
      <c r="D16" s="20" t="s">
        <v>65</v>
      </c>
      <c r="E16" s="98" t="s">
        <v>134</v>
      </c>
      <c r="F16" s="20"/>
      <c r="G16" s="20" t="s">
        <v>134</v>
      </c>
      <c r="H16" s="21">
        <v>30</v>
      </c>
      <c r="I16" s="21">
        <v>30</v>
      </c>
      <c r="J16" s="24" t="s">
        <v>131</v>
      </c>
      <c r="K16" s="44"/>
    </row>
    <row r="17" ht="25" customHeight="1" spans="1:11">
      <c r="A17" s="14" t="s">
        <v>92</v>
      </c>
      <c r="B17" s="14" t="s">
        <v>93</v>
      </c>
      <c r="C17" s="20" t="s">
        <v>318</v>
      </c>
      <c r="D17" s="20" t="s">
        <v>65</v>
      </c>
      <c r="E17" s="98" t="s">
        <v>86</v>
      </c>
      <c r="F17" s="20" t="s">
        <v>67</v>
      </c>
      <c r="G17" s="20" t="s">
        <v>87</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98</v>
      </c>
      <c r="J21" s="24" t="s">
        <v>143</v>
      </c>
      <c r="K21" s="44"/>
    </row>
    <row r="22" ht="81"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3" max="13" width="12.625"/>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402</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886.94</v>
      </c>
      <c r="E6" s="9">
        <v>46</v>
      </c>
      <c r="F6" s="9">
        <v>46</v>
      </c>
      <c r="G6" s="4">
        <v>10</v>
      </c>
      <c r="H6" s="10">
        <v>1</v>
      </c>
      <c r="I6" s="12">
        <v>10</v>
      </c>
      <c r="J6" s="12"/>
      <c r="K6" s="38" t="s">
        <v>118</v>
      </c>
    </row>
    <row r="7" ht="25" customHeight="1" spans="1:11">
      <c r="A7" s="4"/>
      <c r="B7" s="4"/>
      <c r="C7" s="8" t="s">
        <v>119</v>
      </c>
      <c r="D7" s="9">
        <f t="shared" ref="D7:F7" si="0">D6</f>
        <v>886.94</v>
      </c>
      <c r="E7" s="9">
        <f t="shared" si="0"/>
        <v>46</v>
      </c>
      <c r="F7" s="9">
        <f t="shared" si="0"/>
        <v>46</v>
      </c>
      <c r="G7" s="4">
        <v>10</v>
      </c>
      <c r="H7" s="10">
        <v>1</v>
      </c>
      <c r="I7" s="12">
        <v>10</v>
      </c>
      <c r="J7" s="12"/>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403</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19" t="s">
        <v>404</v>
      </c>
      <c r="D15" s="20" t="s">
        <v>80</v>
      </c>
      <c r="E15" s="98" t="s">
        <v>405</v>
      </c>
      <c r="F15" s="20" t="s">
        <v>67</v>
      </c>
      <c r="G15" s="20" t="s">
        <v>406</v>
      </c>
      <c r="H15" s="21">
        <v>50</v>
      </c>
      <c r="I15" s="21">
        <v>46</v>
      </c>
      <c r="J15" s="24" t="s">
        <v>407</v>
      </c>
      <c r="K15" s="44"/>
    </row>
    <row r="16" ht="25" customHeight="1" spans="1:11">
      <c r="A16" s="14" t="s">
        <v>83</v>
      </c>
      <c r="B16" s="14" t="s">
        <v>84</v>
      </c>
      <c r="C16" s="19" t="s">
        <v>408</v>
      </c>
      <c r="D16" s="20" t="s">
        <v>65</v>
      </c>
      <c r="E16" s="98" t="s">
        <v>66</v>
      </c>
      <c r="F16" s="20" t="s">
        <v>67</v>
      </c>
      <c r="G16" s="20" t="s">
        <v>68</v>
      </c>
      <c r="H16" s="21">
        <v>30</v>
      </c>
      <c r="I16" s="21">
        <v>30</v>
      </c>
      <c r="J16" s="24" t="s">
        <v>131</v>
      </c>
      <c r="K16" s="44"/>
    </row>
    <row r="17" ht="25" customHeight="1" spans="1:11">
      <c r="A17" s="14" t="s">
        <v>92</v>
      </c>
      <c r="B17" s="14" t="s">
        <v>167</v>
      </c>
      <c r="C17" s="19" t="s">
        <v>152</v>
      </c>
      <c r="D17" s="20" t="s">
        <v>80</v>
      </c>
      <c r="E17" s="98" t="s">
        <v>95</v>
      </c>
      <c r="F17" s="20" t="s">
        <v>67</v>
      </c>
      <c r="G17" s="20" t="s">
        <v>96</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96</v>
      </c>
      <c r="J21" s="24" t="s">
        <v>143</v>
      </c>
      <c r="K21" s="44"/>
    </row>
    <row r="22" ht="81"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409</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12</v>
      </c>
      <c r="E6" s="9">
        <v>12</v>
      </c>
      <c r="F6" s="9">
        <v>12</v>
      </c>
      <c r="G6" s="4">
        <v>10</v>
      </c>
      <c r="H6" s="10">
        <v>1</v>
      </c>
      <c r="I6" s="40">
        <v>10</v>
      </c>
      <c r="J6" s="40"/>
      <c r="K6" s="38" t="s">
        <v>118</v>
      </c>
    </row>
    <row r="7" ht="25" customHeight="1" spans="1:11">
      <c r="A7" s="4"/>
      <c r="B7" s="4"/>
      <c r="C7" s="8" t="s">
        <v>119</v>
      </c>
      <c r="D7" s="9">
        <f t="shared" ref="D7:F7" si="0">D6</f>
        <v>12</v>
      </c>
      <c r="E7" s="9">
        <f t="shared" si="0"/>
        <v>12</v>
      </c>
      <c r="F7" s="9">
        <f t="shared" si="0"/>
        <v>12</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410</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19" t="s">
        <v>182</v>
      </c>
      <c r="D15" s="20" t="s">
        <v>374</v>
      </c>
      <c r="E15" s="98" t="s">
        <v>95</v>
      </c>
      <c r="F15" s="20" t="s">
        <v>67</v>
      </c>
      <c r="G15" s="20" t="s">
        <v>96</v>
      </c>
      <c r="H15" s="21">
        <v>50</v>
      </c>
      <c r="I15" s="21">
        <v>50</v>
      </c>
      <c r="J15" s="24" t="s">
        <v>131</v>
      </c>
      <c r="K15" s="44"/>
    </row>
    <row r="16" ht="25" customHeight="1" spans="1:11">
      <c r="A16" s="14" t="s">
        <v>83</v>
      </c>
      <c r="B16" s="14" t="s">
        <v>84</v>
      </c>
      <c r="C16" s="19" t="s">
        <v>183</v>
      </c>
      <c r="D16" s="20" t="s">
        <v>374</v>
      </c>
      <c r="E16" s="98" t="s">
        <v>86</v>
      </c>
      <c r="F16" s="20" t="s">
        <v>67</v>
      </c>
      <c r="G16" s="20" t="s">
        <v>157</v>
      </c>
      <c r="H16" s="21">
        <v>30</v>
      </c>
      <c r="I16" s="21">
        <v>30</v>
      </c>
      <c r="J16" s="24" t="s">
        <v>131</v>
      </c>
      <c r="K16" s="44"/>
    </row>
    <row r="17" ht="25" customHeight="1" spans="1:11">
      <c r="A17" s="14" t="s">
        <v>92</v>
      </c>
      <c r="B17" s="14" t="s">
        <v>167</v>
      </c>
      <c r="C17" s="19" t="s">
        <v>152</v>
      </c>
      <c r="D17" s="20" t="s">
        <v>374</v>
      </c>
      <c r="E17" s="98" t="s">
        <v>95</v>
      </c>
      <c r="F17" s="20" t="s">
        <v>67</v>
      </c>
      <c r="G17" s="20" t="s">
        <v>375</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100</v>
      </c>
      <c r="J21" s="24" t="s">
        <v>143</v>
      </c>
      <c r="K21" s="44"/>
    </row>
    <row r="22" ht="80"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411</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20</v>
      </c>
      <c r="E6" s="9">
        <v>20</v>
      </c>
      <c r="F6" s="9">
        <v>20</v>
      </c>
      <c r="G6" s="4">
        <v>10</v>
      </c>
      <c r="H6" s="10">
        <v>1</v>
      </c>
      <c r="I6" s="40">
        <v>10</v>
      </c>
      <c r="J6" s="40"/>
      <c r="K6" s="38" t="s">
        <v>118</v>
      </c>
    </row>
    <row r="7" ht="25" customHeight="1" spans="1:11">
      <c r="A7" s="4"/>
      <c r="B7" s="4"/>
      <c r="C7" s="8" t="s">
        <v>119</v>
      </c>
      <c r="D7" s="9">
        <f t="shared" ref="D7:F7" si="0">D6</f>
        <v>20</v>
      </c>
      <c r="E7" s="9">
        <f t="shared" si="0"/>
        <v>20</v>
      </c>
      <c r="F7" s="9">
        <f t="shared" si="0"/>
        <v>20</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412</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48" t="s">
        <v>62</v>
      </c>
      <c r="B15" s="14" t="s">
        <v>73</v>
      </c>
      <c r="C15" s="19" t="s">
        <v>413</v>
      </c>
      <c r="D15" s="20" t="s">
        <v>65</v>
      </c>
      <c r="E15" s="98" t="s">
        <v>66</v>
      </c>
      <c r="F15" s="20" t="s">
        <v>67</v>
      </c>
      <c r="G15" s="20" t="s">
        <v>68</v>
      </c>
      <c r="H15" s="21">
        <v>30</v>
      </c>
      <c r="I15" s="21">
        <v>30</v>
      </c>
      <c r="J15" s="24" t="s">
        <v>131</v>
      </c>
      <c r="K15" s="44"/>
    </row>
    <row r="16" ht="25" customHeight="1" spans="1:11">
      <c r="A16" s="49"/>
      <c r="B16" s="14" t="s">
        <v>73</v>
      </c>
      <c r="C16" s="19" t="s">
        <v>414</v>
      </c>
      <c r="D16" s="20" t="s">
        <v>65</v>
      </c>
      <c r="E16" s="98" t="s">
        <v>66</v>
      </c>
      <c r="F16" s="20" t="s">
        <v>67</v>
      </c>
      <c r="G16" s="98" t="s">
        <v>68</v>
      </c>
      <c r="H16" s="21">
        <v>20</v>
      </c>
      <c r="I16" s="21">
        <v>20</v>
      </c>
      <c r="J16" s="24" t="s">
        <v>131</v>
      </c>
      <c r="K16" s="44"/>
    </row>
    <row r="17" ht="25" customHeight="1" spans="1:11">
      <c r="A17" s="14" t="s">
        <v>83</v>
      </c>
      <c r="B17" s="14" t="s">
        <v>90</v>
      </c>
      <c r="C17" s="19" t="s">
        <v>415</v>
      </c>
      <c r="D17" s="20" t="s">
        <v>80</v>
      </c>
      <c r="E17" s="98" t="s">
        <v>98</v>
      </c>
      <c r="F17" s="20" t="s">
        <v>67</v>
      </c>
      <c r="G17" s="20" t="s">
        <v>99</v>
      </c>
      <c r="H17" s="21">
        <v>30</v>
      </c>
      <c r="I17" s="21">
        <v>30</v>
      </c>
      <c r="J17" s="24" t="s">
        <v>131</v>
      </c>
      <c r="K17" s="44"/>
    </row>
    <row r="18" ht="25" customHeight="1" spans="1:11">
      <c r="A18" s="14" t="s">
        <v>92</v>
      </c>
      <c r="B18" s="23" t="s">
        <v>93</v>
      </c>
      <c r="C18" s="19" t="s">
        <v>94</v>
      </c>
      <c r="D18" s="20" t="s">
        <v>80</v>
      </c>
      <c r="E18" s="98" t="s">
        <v>389</v>
      </c>
      <c r="F18" s="20" t="s">
        <v>67</v>
      </c>
      <c r="G18" s="98" t="s">
        <v>205</v>
      </c>
      <c r="H18" s="21">
        <v>10</v>
      </c>
      <c r="I18" s="21">
        <v>10</v>
      </c>
      <c r="J18" s="24" t="s">
        <v>131</v>
      </c>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100</v>
      </c>
      <c r="J21" s="24" t="s">
        <v>143</v>
      </c>
      <c r="K21" s="44"/>
    </row>
    <row r="22" ht="76"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pageSetUpPr fitToPage="1"/>
  </sheetPr>
  <dimension ref="A1:K26"/>
  <sheetViews>
    <sheetView topLeftCell="A3" workbookViewId="0">
      <selection activeCell="M19" sqref="M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416</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15</v>
      </c>
      <c r="E6" s="9">
        <v>11.59</v>
      </c>
      <c r="F6" s="9">
        <v>11.59</v>
      </c>
      <c r="G6" s="4">
        <v>10</v>
      </c>
      <c r="H6" s="10">
        <v>1</v>
      </c>
      <c r="I6" s="12">
        <v>10</v>
      </c>
      <c r="J6" s="12"/>
      <c r="K6" s="38" t="s">
        <v>118</v>
      </c>
    </row>
    <row r="7" ht="25" customHeight="1" spans="1:11">
      <c r="A7" s="4"/>
      <c r="B7" s="4"/>
      <c r="C7" s="8" t="s">
        <v>119</v>
      </c>
      <c r="D7" s="9">
        <f t="shared" ref="D7:F7" si="0">D6</f>
        <v>15</v>
      </c>
      <c r="E7" s="9">
        <f t="shared" si="0"/>
        <v>11.59</v>
      </c>
      <c r="F7" s="9">
        <f t="shared" si="0"/>
        <v>11.59</v>
      </c>
      <c r="G7" s="4">
        <v>10</v>
      </c>
      <c r="H7" s="10">
        <v>1</v>
      </c>
      <c r="I7" s="12">
        <v>10</v>
      </c>
      <c r="J7" s="12"/>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417</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48" t="s">
        <v>62</v>
      </c>
      <c r="B15" s="14" t="s">
        <v>63</v>
      </c>
      <c r="C15" s="19" t="s">
        <v>418</v>
      </c>
      <c r="D15" s="20" t="s">
        <v>65</v>
      </c>
      <c r="E15" s="98" t="s">
        <v>66</v>
      </c>
      <c r="F15" s="20" t="s">
        <v>67</v>
      </c>
      <c r="G15" s="98" t="s">
        <v>68</v>
      </c>
      <c r="H15" s="21">
        <v>30</v>
      </c>
      <c r="I15" s="21">
        <v>30</v>
      </c>
      <c r="J15" s="24" t="s">
        <v>131</v>
      </c>
      <c r="K15" s="44"/>
    </row>
    <row r="16" ht="25" customHeight="1" spans="1:11">
      <c r="A16" s="49"/>
      <c r="B16" s="14" t="s">
        <v>63</v>
      </c>
      <c r="C16" s="19" t="s">
        <v>419</v>
      </c>
      <c r="D16" s="20" t="s">
        <v>65</v>
      </c>
      <c r="E16" s="98" t="s">
        <v>66</v>
      </c>
      <c r="F16" s="20" t="s">
        <v>67</v>
      </c>
      <c r="G16" s="20" t="s">
        <v>68</v>
      </c>
      <c r="H16" s="21">
        <v>20</v>
      </c>
      <c r="I16" s="21">
        <v>20</v>
      </c>
      <c r="J16" s="24" t="s">
        <v>131</v>
      </c>
      <c r="K16" s="44"/>
    </row>
    <row r="17" ht="36" spans="1:11">
      <c r="A17" s="14" t="s">
        <v>83</v>
      </c>
      <c r="B17" s="14" t="s">
        <v>228</v>
      </c>
      <c r="C17" s="19" t="s">
        <v>420</v>
      </c>
      <c r="D17" s="20" t="s">
        <v>80</v>
      </c>
      <c r="E17" s="98" t="s">
        <v>209</v>
      </c>
      <c r="F17" s="20" t="s">
        <v>150</v>
      </c>
      <c r="G17" s="20" t="s">
        <v>210</v>
      </c>
      <c r="H17" s="21">
        <v>30</v>
      </c>
      <c r="I17" s="21">
        <v>26</v>
      </c>
      <c r="J17" s="45" t="s">
        <v>421</v>
      </c>
      <c r="K17" s="46"/>
    </row>
    <row r="18" ht="25" customHeight="1" spans="1:11">
      <c r="A18" s="48" t="s">
        <v>92</v>
      </c>
      <c r="B18" s="14" t="s">
        <v>93</v>
      </c>
      <c r="C18" s="19" t="s">
        <v>422</v>
      </c>
      <c r="D18" s="20" t="s">
        <v>80</v>
      </c>
      <c r="E18" s="98" t="s">
        <v>389</v>
      </c>
      <c r="F18" s="20" t="s">
        <v>67</v>
      </c>
      <c r="G18" s="98" t="s">
        <v>205</v>
      </c>
      <c r="H18" s="21">
        <v>5</v>
      </c>
      <c r="I18" s="21">
        <v>5</v>
      </c>
      <c r="J18" s="24" t="s">
        <v>131</v>
      </c>
      <c r="K18" s="44"/>
    </row>
    <row r="19" ht="25" customHeight="1" spans="1:11">
      <c r="A19" s="49"/>
      <c r="B19" s="23" t="s">
        <v>93</v>
      </c>
      <c r="C19" s="19" t="s">
        <v>423</v>
      </c>
      <c r="D19" s="20" t="s">
        <v>80</v>
      </c>
      <c r="E19" s="98" t="s">
        <v>101</v>
      </c>
      <c r="F19" s="20" t="s">
        <v>67</v>
      </c>
      <c r="G19" s="98" t="s">
        <v>102</v>
      </c>
      <c r="H19" s="21">
        <v>5</v>
      </c>
      <c r="I19" s="21">
        <v>5</v>
      </c>
      <c r="J19" s="24" t="s">
        <v>131</v>
      </c>
      <c r="K19" s="44"/>
    </row>
    <row r="20" ht="25" customHeight="1" spans="1:11">
      <c r="A20" s="4" t="s">
        <v>138</v>
      </c>
      <c r="B20" s="4"/>
      <c r="C20" s="4"/>
      <c r="D20" s="24" t="s">
        <v>118</v>
      </c>
      <c r="E20" s="25"/>
      <c r="F20" s="25"/>
      <c r="G20" s="25"/>
      <c r="H20" s="25"/>
      <c r="I20" s="25"/>
      <c r="J20" s="25"/>
      <c r="K20" s="44"/>
    </row>
    <row r="21" ht="25" customHeight="1" spans="1:11">
      <c r="A21" s="26" t="s">
        <v>139</v>
      </c>
      <c r="B21" s="27"/>
      <c r="C21" s="27"/>
      <c r="D21" s="27"/>
      <c r="E21" s="27"/>
      <c r="F21" s="27"/>
      <c r="G21" s="28"/>
      <c r="H21" s="4" t="s">
        <v>140</v>
      </c>
      <c r="I21" s="4" t="s">
        <v>141</v>
      </c>
      <c r="J21" s="24" t="s">
        <v>142</v>
      </c>
      <c r="K21" s="44"/>
    </row>
    <row r="22" ht="25" customHeight="1" spans="1:11">
      <c r="A22" s="29"/>
      <c r="B22" s="30"/>
      <c r="C22" s="30"/>
      <c r="D22" s="30"/>
      <c r="E22" s="30"/>
      <c r="F22" s="30"/>
      <c r="G22" s="31"/>
      <c r="H22" s="4">
        <v>100</v>
      </c>
      <c r="I22" s="47">
        <v>96</v>
      </c>
      <c r="J22" s="24" t="s">
        <v>143</v>
      </c>
      <c r="K22" s="44"/>
    </row>
    <row r="23" ht="78" customHeight="1" spans="1:11">
      <c r="A23" s="11" t="s">
        <v>144</v>
      </c>
      <c r="B23" s="11"/>
      <c r="C23" s="11"/>
      <c r="D23" s="11"/>
      <c r="E23" s="11"/>
      <c r="F23" s="11"/>
      <c r="G23" s="11"/>
      <c r="H23" s="11"/>
      <c r="I23" s="11"/>
      <c r="J23" s="11"/>
      <c r="K23" s="11"/>
    </row>
    <row r="24" spans="1:11">
      <c r="A24" s="32" t="s">
        <v>103</v>
      </c>
      <c r="B24" s="32"/>
      <c r="C24" s="32"/>
      <c r="D24" s="32"/>
      <c r="E24" s="32"/>
      <c r="F24" s="32"/>
      <c r="G24" s="32"/>
      <c r="H24" s="32"/>
      <c r="I24" s="32"/>
      <c r="J24" s="32"/>
      <c r="K24" s="32"/>
    </row>
    <row r="25" spans="1:11">
      <c r="A25" s="32" t="s">
        <v>104</v>
      </c>
      <c r="B25" s="32"/>
      <c r="C25" s="32"/>
      <c r="D25" s="32"/>
      <c r="E25" s="32"/>
      <c r="F25" s="32"/>
      <c r="G25" s="32"/>
      <c r="H25" s="32"/>
      <c r="I25" s="32"/>
      <c r="J25" s="32"/>
      <c r="K25" s="32"/>
    </row>
    <row r="26" spans="1:10">
      <c r="A26" s="33"/>
      <c r="B26" s="33"/>
      <c r="C26" s="33"/>
      <c r="D26" s="33"/>
      <c r="E26" s="33"/>
      <c r="F26" s="33"/>
      <c r="G26" s="33"/>
      <c r="H26" s="33"/>
      <c r="I26" s="33"/>
      <c r="J26" s="33"/>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8:A19"/>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pageSetUpPr fitToPage="1"/>
  </sheetPr>
  <dimension ref="A1:K25"/>
  <sheetViews>
    <sheetView workbookViewId="0">
      <selection activeCell="G15" sqref="G15"/>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424</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29.01</v>
      </c>
      <c r="E6" s="9">
        <v>17.05</v>
      </c>
      <c r="F6" s="9">
        <v>17.05</v>
      </c>
      <c r="G6" s="4">
        <v>10</v>
      </c>
      <c r="H6" s="10">
        <v>1</v>
      </c>
      <c r="I6" s="12">
        <v>10</v>
      </c>
      <c r="J6" s="12"/>
      <c r="K6" s="38" t="s">
        <v>118</v>
      </c>
    </row>
    <row r="7" ht="25" customHeight="1" spans="1:11">
      <c r="A7" s="4"/>
      <c r="B7" s="4"/>
      <c r="C7" s="8" t="s">
        <v>119</v>
      </c>
      <c r="D7" s="9">
        <f t="shared" ref="D7:F7" si="0">D6</f>
        <v>29.01</v>
      </c>
      <c r="E7" s="9">
        <f t="shared" si="0"/>
        <v>17.05</v>
      </c>
      <c r="F7" s="9">
        <f t="shared" si="0"/>
        <v>17.05</v>
      </c>
      <c r="G7" s="4">
        <v>10</v>
      </c>
      <c r="H7" s="10">
        <v>1</v>
      </c>
      <c r="I7" s="12">
        <v>10</v>
      </c>
      <c r="J7" s="12"/>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425</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48" t="s">
        <v>62</v>
      </c>
      <c r="B15" s="14" t="s">
        <v>73</v>
      </c>
      <c r="C15" s="19" t="s">
        <v>426</v>
      </c>
      <c r="D15" s="20" t="s">
        <v>80</v>
      </c>
      <c r="E15" s="98" t="s">
        <v>427</v>
      </c>
      <c r="F15" s="20" t="s">
        <v>76</v>
      </c>
      <c r="G15" s="20" t="s">
        <v>428</v>
      </c>
      <c r="H15" s="21">
        <v>30</v>
      </c>
      <c r="I15" s="21">
        <v>30</v>
      </c>
      <c r="J15" s="24" t="s">
        <v>131</v>
      </c>
      <c r="K15" s="44"/>
    </row>
    <row r="16" ht="25" customHeight="1" spans="1:11">
      <c r="A16" s="49"/>
      <c r="B16" s="14" t="s">
        <v>70</v>
      </c>
      <c r="C16" s="19" t="s">
        <v>71</v>
      </c>
      <c r="D16" s="20" t="s">
        <v>65</v>
      </c>
      <c r="E16" s="98" t="s">
        <v>66</v>
      </c>
      <c r="F16" s="20" t="s">
        <v>67</v>
      </c>
      <c r="G16" s="98" t="s">
        <v>68</v>
      </c>
      <c r="H16" s="21">
        <v>20</v>
      </c>
      <c r="I16" s="21">
        <v>20</v>
      </c>
      <c r="J16" s="24" t="s">
        <v>131</v>
      </c>
      <c r="K16" s="44"/>
    </row>
    <row r="17" ht="25" customHeight="1" spans="1:11">
      <c r="A17" s="14" t="s">
        <v>83</v>
      </c>
      <c r="B17" s="14" t="s">
        <v>90</v>
      </c>
      <c r="C17" s="19" t="s">
        <v>429</v>
      </c>
      <c r="D17" s="20" t="s">
        <v>65</v>
      </c>
      <c r="E17" s="98" t="s">
        <v>149</v>
      </c>
      <c r="F17" s="20" t="s">
        <v>150</v>
      </c>
      <c r="G17" s="98" t="s">
        <v>149</v>
      </c>
      <c r="H17" s="21">
        <v>30</v>
      </c>
      <c r="I17" s="21">
        <v>30</v>
      </c>
      <c r="J17" s="24" t="s">
        <v>131</v>
      </c>
      <c r="K17" s="44"/>
    </row>
    <row r="18" ht="25" customHeight="1" spans="1:11">
      <c r="A18" s="14" t="s">
        <v>92</v>
      </c>
      <c r="B18" s="23" t="s">
        <v>93</v>
      </c>
      <c r="C18" s="19" t="s">
        <v>163</v>
      </c>
      <c r="D18" s="20" t="s">
        <v>80</v>
      </c>
      <c r="E18" s="98" t="s">
        <v>101</v>
      </c>
      <c r="F18" s="20" t="s">
        <v>67</v>
      </c>
      <c r="G18" s="98" t="s">
        <v>102</v>
      </c>
      <c r="H18" s="21">
        <v>10</v>
      </c>
      <c r="I18" s="21">
        <v>10</v>
      </c>
      <c r="J18" s="24" t="s">
        <v>131</v>
      </c>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100</v>
      </c>
      <c r="J21" s="24" t="s">
        <v>143</v>
      </c>
      <c r="K21" s="44"/>
    </row>
    <row r="22" ht="78"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430</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2</v>
      </c>
      <c r="E6" s="9">
        <v>2</v>
      </c>
      <c r="F6" s="9">
        <v>2</v>
      </c>
      <c r="G6" s="4">
        <v>10</v>
      </c>
      <c r="H6" s="10">
        <v>1</v>
      </c>
      <c r="I6" s="40">
        <v>10</v>
      </c>
      <c r="J6" s="40"/>
      <c r="K6" s="38" t="s">
        <v>118</v>
      </c>
    </row>
    <row r="7" ht="25" customHeight="1" spans="1:11">
      <c r="A7" s="4"/>
      <c r="B7" s="4"/>
      <c r="C7" s="8" t="s">
        <v>119</v>
      </c>
      <c r="D7" s="9">
        <f t="shared" ref="D7:F7" si="0">D6</f>
        <v>2</v>
      </c>
      <c r="E7" s="9">
        <f t="shared" si="0"/>
        <v>2</v>
      </c>
      <c r="F7" s="9">
        <f t="shared" si="0"/>
        <v>2</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431</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19" t="s">
        <v>432</v>
      </c>
      <c r="D15" s="20" t="s">
        <v>65</v>
      </c>
      <c r="E15" s="98" t="s">
        <v>66</v>
      </c>
      <c r="F15" s="20" t="s">
        <v>67</v>
      </c>
      <c r="G15" s="20" t="s">
        <v>68</v>
      </c>
      <c r="H15" s="21">
        <v>50</v>
      </c>
      <c r="I15" s="21">
        <v>50</v>
      </c>
      <c r="J15" s="24" t="s">
        <v>131</v>
      </c>
      <c r="K15" s="44"/>
    </row>
    <row r="16" ht="25" customHeight="1" spans="1:11">
      <c r="A16" s="14" t="s">
        <v>83</v>
      </c>
      <c r="B16" s="14" t="s">
        <v>90</v>
      </c>
      <c r="C16" s="19" t="s">
        <v>433</v>
      </c>
      <c r="D16" s="20" t="s">
        <v>65</v>
      </c>
      <c r="E16" s="98" t="s">
        <v>134</v>
      </c>
      <c r="F16" s="20" t="s">
        <v>67</v>
      </c>
      <c r="G16" s="98" t="s">
        <v>134</v>
      </c>
      <c r="H16" s="21">
        <v>30</v>
      </c>
      <c r="I16" s="21">
        <v>30</v>
      </c>
      <c r="J16" s="24" t="s">
        <v>131</v>
      </c>
      <c r="K16" s="44"/>
    </row>
    <row r="17" ht="25" customHeight="1" spans="1:11">
      <c r="A17" s="14" t="s">
        <v>92</v>
      </c>
      <c r="B17" s="14" t="s">
        <v>93</v>
      </c>
      <c r="C17" s="19" t="s">
        <v>168</v>
      </c>
      <c r="D17" s="20" t="s">
        <v>80</v>
      </c>
      <c r="E17" s="98" t="s">
        <v>86</v>
      </c>
      <c r="F17" s="20" t="s">
        <v>67</v>
      </c>
      <c r="G17" s="20" t="s">
        <v>87</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100</v>
      </c>
      <c r="J21" s="24" t="s">
        <v>143</v>
      </c>
      <c r="K21" s="44"/>
    </row>
    <row r="22" ht="82"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K25"/>
  <sheetViews>
    <sheetView workbookViewId="0">
      <selection activeCell="I21" sqref="I21"/>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2" max="12" width="12.625"/>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153</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397</v>
      </c>
      <c r="E6" s="9">
        <v>50</v>
      </c>
      <c r="F6" s="9">
        <v>50</v>
      </c>
      <c r="G6" s="4">
        <v>10</v>
      </c>
      <c r="H6" s="10">
        <v>1</v>
      </c>
      <c r="I6" s="7">
        <v>10</v>
      </c>
      <c r="J6" s="7"/>
      <c r="K6" s="38" t="s">
        <v>118</v>
      </c>
    </row>
    <row r="7" ht="25" customHeight="1" spans="1:11">
      <c r="A7" s="4"/>
      <c r="B7" s="4"/>
      <c r="C7" s="8" t="s">
        <v>119</v>
      </c>
      <c r="D7" s="9">
        <f t="shared" ref="D7:F7" si="0">D6</f>
        <v>397</v>
      </c>
      <c r="E7" s="9">
        <f t="shared" si="0"/>
        <v>50</v>
      </c>
      <c r="F7" s="9">
        <f t="shared" si="0"/>
        <v>50</v>
      </c>
      <c r="G7" s="4">
        <v>10</v>
      </c>
      <c r="H7" s="10">
        <v>1</v>
      </c>
      <c r="I7" s="7">
        <v>10</v>
      </c>
      <c r="J7" s="7"/>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154</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20" t="s">
        <v>155</v>
      </c>
      <c r="D15" s="20" t="s">
        <v>65</v>
      </c>
      <c r="E15" s="98" t="s">
        <v>66</v>
      </c>
      <c r="F15" s="20" t="s">
        <v>67</v>
      </c>
      <c r="G15" s="20" t="s">
        <v>68</v>
      </c>
      <c r="H15" s="21">
        <v>50</v>
      </c>
      <c r="I15" s="21">
        <v>50</v>
      </c>
      <c r="J15" s="24" t="s">
        <v>131</v>
      </c>
      <c r="K15" s="44"/>
    </row>
    <row r="16" ht="25" customHeight="1" spans="1:11">
      <c r="A16" s="14" t="s">
        <v>83</v>
      </c>
      <c r="B16" s="14" t="s">
        <v>90</v>
      </c>
      <c r="C16" s="20" t="s">
        <v>156</v>
      </c>
      <c r="D16" s="20" t="s">
        <v>80</v>
      </c>
      <c r="E16" s="98" t="s">
        <v>86</v>
      </c>
      <c r="F16" s="20" t="s">
        <v>67</v>
      </c>
      <c r="G16" s="20" t="s">
        <v>157</v>
      </c>
      <c r="H16" s="21">
        <v>30</v>
      </c>
      <c r="I16" s="21">
        <v>30</v>
      </c>
      <c r="J16" s="24" t="s">
        <v>131</v>
      </c>
      <c r="K16" s="44"/>
    </row>
    <row r="17" ht="25" customHeight="1" spans="1:11">
      <c r="A17" s="14" t="s">
        <v>92</v>
      </c>
      <c r="B17" s="14" t="s">
        <v>151</v>
      </c>
      <c r="C17" s="20" t="s">
        <v>94</v>
      </c>
      <c r="D17" s="20" t="s">
        <v>80</v>
      </c>
      <c r="E17" s="98" t="s">
        <v>95</v>
      </c>
      <c r="F17" s="20" t="s">
        <v>67</v>
      </c>
      <c r="G17" s="20" t="s">
        <v>96</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7">
        <v>100</v>
      </c>
      <c r="J21" s="24" t="s">
        <v>143</v>
      </c>
      <c r="K21" s="44"/>
    </row>
    <row r="22" ht="78"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434</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0.21</v>
      </c>
      <c r="E6" s="9">
        <v>0.21</v>
      </c>
      <c r="F6" s="9">
        <v>0.21</v>
      </c>
      <c r="G6" s="4">
        <v>10</v>
      </c>
      <c r="H6" s="10">
        <v>1</v>
      </c>
      <c r="I6" s="40">
        <v>10</v>
      </c>
      <c r="J6" s="40"/>
      <c r="K6" s="38" t="s">
        <v>118</v>
      </c>
    </row>
    <row r="7" ht="25" customHeight="1" spans="1:11">
      <c r="A7" s="4"/>
      <c r="B7" s="4"/>
      <c r="C7" s="8" t="s">
        <v>119</v>
      </c>
      <c r="D7" s="9">
        <f t="shared" ref="D7:F7" si="0">D6</f>
        <v>0.21</v>
      </c>
      <c r="E7" s="9">
        <f t="shared" si="0"/>
        <v>0.21</v>
      </c>
      <c r="F7" s="9">
        <f t="shared" si="0"/>
        <v>0.21</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435</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20" t="s">
        <v>72</v>
      </c>
      <c r="D15" s="20" t="s">
        <v>65</v>
      </c>
      <c r="E15" s="98" t="s">
        <v>66</v>
      </c>
      <c r="F15" s="20" t="s">
        <v>67</v>
      </c>
      <c r="G15" s="20" t="s">
        <v>68</v>
      </c>
      <c r="H15" s="21">
        <v>50</v>
      </c>
      <c r="I15" s="21">
        <v>50</v>
      </c>
      <c r="J15" s="24" t="s">
        <v>131</v>
      </c>
      <c r="K15" s="44"/>
    </row>
    <row r="16" ht="25" customHeight="1" spans="1:11">
      <c r="A16" s="14" t="s">
        <v>83</v>
      </c>
      <c r="B16" s="14" t="s">
        <v>84</v>
      </c>
      <c r="C16" s="20" t="s">
        <v>85</v>
      </c>
      <c r="D16" s="20" t="s">
        <v>80</v>
      </c>
      <c r="E16" s="98" t="s">
        <v>86</v>
      </c>
      <c r="F16" s="20" t="s">
        <v>67</v>
      </c>
      <c r="G16" s="20" t="s">
        <v>87</v>
      </c>
      <c r="H16" s="21">
        <v>30</v>
      </c>
      <c r="I16" s="21">
        <v>30</v>
      </c>
      <c r="J16" s="24" t="s">
        <v>131</v>
      </c>
      <c r="K16" s="44"/>
    </row>
    <row r="17" ht="25" customHeight="1" spans="1:11">
      <c r="A17" s="14" t="s">
        <v>92</v>
      </c>
      <c r="B17" s="14" t="s">
        <v>167</v>
      </c>
      <c r="C17" s="20" t="s">
        <v>172</v>
      </c>
      <c r="D17" s="20" t="s">
        <v>80</v>
      </c>
      <c r="E17" s="98" t="s">
        <v>86</v>
      </c>
      <c r="F17" s="20" t="s">
        <v>67</v>
      </c>
      <c r="G17" s="20" t="s">
        <v>87</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100</v>
      </c>
      <c r="J21" s="24" t="s">
        <v>143</v>
      </c>
      <c r="K21" s="44"/>
    </row>
    <row r="22" ht="79"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pageSetUpPr fitToPage="1"/>
  </sheetPr>
  <dimension ref="A1:K25"/>
  <sheetViews>
    <sheetView workbookViewId="0">
      <selection activeCell="N18" sqref="N18"/>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436</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580.61</v>
      </c>
      <c r="E6" s="9">
        <v>10</v>
      </c>
      <c r="F6" s="9">
        <v>10</v>
      </c>
      <c r="G6" s="4">
        <v>10</v>
      </c>
      <c r="H6" s="10">
        <v>1</v>
      </c>
      <c r="I6" s="12">
        <v>10</v>
      </c>
      <c r="J6" s="12"/>
      <c r="K6" s="38" t="s">
        <v>118</v>
      </c>
    </row>
    <row r="7" ht="25" customHeight="1" spans="1:11">
      <c r="A7" s="4"/>
      <c r="B7" s="4"/>
      <c r="C7" s="8" t="s">
        <v>119</v>
      </c>
      <c r="D7" s="9">
        <f t="shared" ref="D7:F7" si="0">D6</f>
        <v>580.61</v>
      </c>
      <c r="E7" s="9">
        <f t="shared" si="0"/>
        <v>10</v>
      </c>
      <c r="F7" s="9">
        <f t="shared" si="0"/>
        <v>10</v>
      </c>
      <c r="G7" s="4">
        <v>10</v>
      </c>
      <c r="H7" s="10">
        <v>1</v>
      </c>
      <c r="I7" s="12">
        <v>10</v>
      </c>
      <c r="J7" s="12"/>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437</v>
      </c>
      <c r="C11" s="15"/>
      <c r="D11" s="15"/>
      <c r="E11" s="15"/>
      <c r="F11" s="15"/>
      <c r="G11" s="16" t="s">
        <v>438</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19" t="s">
        <v>439</v>
      </c>
      <c r="D15" s="20" t="s">
        <v>374</v>
      </c>
      <c r="E15" s="98" t="s">
        <v>95</v>
      </c>
      <c r="F15" s="20" t="s">
        <v>67</v>
      </c>
      <c r="G15" s="20" t="s">
        <v>440</v>
      </c>
      <c r="H15" s="21">
        <v>50</v>
      </c>
      <c r="I15" s="21">
        <v>48</v>
      </c>
      <c r="J15" s="45" t="s">
        <v>441</v>
      </c>
      <c r="K15" s="46"/>
    </row>
    <row r="16" ht="25" customHeight="1" spans="1:11">
      <c r="A16" s="14" t="s">
        <v>83</v>
      </c>
      <c r="B16" s="14" t="s">
        <v>90</v>
      </c>
      <c r="C16" s="19" t="s">
        <v>183</v>
      </c>
      <c r="D16" s="20" t="s">
        <v>374</v>
      </c>
      <c r="E16" s="98" t="s">
        <v>86</v>
      </c>
      <c r="F16" s="20" t="s">
        <v>67</v>
      </c>
      <c r="G16" s="20" t="s">
        <v>356</v>
      </c>
      <c r="H16" s="21">
        <v>30</v>
      </c>
      <c r="I16" s="21">
        <v>29</v>
      </c>
      <c r="J16" s="45" t="s">
        <v>442</v>
      </c>
      <c r="K16" s="46"/>
    </row>
    <row r="17" ht="25" customHeight="1" spans="1:11">
      <c r="A17" s="14" t="s">
        <v>92</v>
      </c>
      <c r="B17" s="14" t="s">
        <v>93</v>
      </c>
      <c r="C17" s="19" t="s">
        <v>152</v>
      </c>
      <c r="D17" s="20" t="s">
        <v>374</v>
      </c>
      <c r="E17" s="98" t="s">
        <v>95</v>
      </c>
      <c r="F17" s="20" t="s">
        <v>67</v>
      </c>
      <c r="G17" s="20" t="s">
        <v>375</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97</v>
      </c>
      <c r="J21" s="24" t="s">
        <v>143</v>
      </c>
      <c r="K21" s="44"/>
    </row>
    <row r="22" ht="80"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pageSetUpPr fitToPage="1"/>
  </sheetPr>
  <dimension ref="A1:K25"/>
  <sheetViews>
    <sheetView workbookViewId="0">
      <selection activeCell="N11" sqref="N11"/>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443</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20</v>
      </c>
      <c r="E6" s="9">
        <v>3.08</v>
      </c>
      <c r="F6" s="9">
        <v>3.08</v>
      </c>
      <c r="G6" s="4">
        <v>10</v>
      </c>
      <c r="H6" s="10">
        <v>1</v>
      </c>
      <c r="I6" s="7">
        <v>10</v>
      </c>
      <c r="J6" s="7"/>
      <c r="K6" s="38" t="s">
        <v>118</v>
      </c>
    </row>
    <row r="7" ht="25" customHeight="1" spans="1:11">
      <c r="A7" s="4"/>
      <c r="B7" s="4"/>
      <c r="C7" s="8" t="s">
        <v>119</v>
      </c>
      <c r="D7" s="9">
        <f t="shared" ref="D7:F7" si="0">D6</f>
        <v>20</v>
      </c>
      <c r="E7" s="9">
        <f t="shared" si="0"/>
        <v>3.08</v>
      </c>
      <c r="F7" s="9">
        <f t="shared" si="0"/>
        <v>3.08</v>
      </c>
      <c r="G7" s="4">
        <v>10</v>
      </c>
      <c r="H7" s="10">
        <v>1</v>
      </c>
      <c r="I7" s="7">
        <v>10</v>
      </c>
      <c r="J7" s="7"/>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444</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19" t="s">
        <v>445</v>
      </c>
      <c r="D15" s="20" t="s">
        <v>80</v>
      </c>
      <c r="E15" s="98" t="s">
        <v>219</v>
      </c>
      <c r="F15" s="20" t="s">
        <v>76</v>
      </c>
      <c r="G15" s="20" t="s">
        <v>446</v>
      </c>
      <c r="H15" s="21">
        <v>50</v>
      </c>
      <c r="I15" s="21">
        <v>50</v>
      </c>
      <c r="J15" s="24" t="s">
        <v>131</v>
      </c>
      <c r="K15" s="44"/>
    </row>
    <row r="16" ht="25" customHeight="1" spans="1:11">
      <c r="A16" s="48" t="s">
        <v>83</v>
      </c>
      <c r="B16" s="14" t="s">
        <v>90</v>
      </c>
      <c r="C16" s="19" t="s">
        <v>447</v>
      </c>
      <c r="D16" s="20" t="s">
        <v>65</v>
      </c>
      <c r="E16" s="98" t="s">
        <v>66</v>
      </c>
      <c r="F16" s="20" t="s">
        <v>67</v>
      </c>
      <c r="G16" s="98" t="s">
        <v>68</v>
      </c>
      <c r="H16" s="21">
        <v>20</v>
      </c>
      <c r="I16" s="21">
        <v>20</v>
      </c>
      <c r="J16" s="24" t="s">
        <v>131</v>
      </c>
      <c r="K16" s="44"/>
    </row>
    <row r="17" ht="25" customHeight="1" spans="1:11">
      <c r="A17" s="49"/>
      <c r="B17" s="14" t="s">
        <v>228</v>
      </c>
      <c r="C17" s="19" t="s">
        <v>448</v>
      </c>
      <c r="D17" s="20" t="s">
        <v>65</v>
      </c>
      <c r="E17" s="98" t="s">
        <v>66</v>
      </c>
      <c r="F17" s="20" t="s">
        <v>67</v>
      </c>
      <c r="G17" s="20" t="s">
        <v>68</v>
      </c>
      <c r="H17" s="21">
        <v>10</v>
      </c>
      <c r="I17" s="21">
        <v>10</v>
      </c>
      <c r="J17" s="24" t="s">
        <v>131</v>
      </c>
      <c r="K17" s="44"/>
    </row>
    <row r="18" ht="25" customHeight="1" spans="1:11">
      <c r="A18" s="14" t="s">
        <v>92</v>
      </c>
      <c r="B18" s="23" t="s">
        <v>93</v>
      </c>
      <c r="C18" s="19" t="s">
        <v>100</v>
      </c>
      <c r="D18" s="20" t="s">
        <v>80</v>
      </c>
      <c r="E18" s="98" t="s">
        <v>101</v>
      </c>
      <c r="F18" s="20" t="s">
        <v>67</v>
      </c>
      <c r="G18" s="98" t="s">
        <v>102</v>
      </c>
      <c r="H18" s="21">
        <v>10</v>
      </c>
      <c r="I18" s="21">
        <v>10</v>
      </c>
      <c r="J18" s="24" t="s">
        <v>131</v>
      </c>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100</v>
      </c>
      <c r="J21" s="24" t="s">
        <v>143</v>
      </c>
      <c r="K21" s="44"/>
    </row>
    <row r="22" ht="78"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6:A17"/>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449</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10</v>
      </c>
      <c r="E6" s="9">
        <v>10</v>
      </c>
      <c r="F6" s="9">
        <v>10</v>
      </c>
      <c r="G6" s="4">
        <v>10</v>
      </c>
      <c r="H6" s="10">
        <v>1</v>
      </c>
      <c r="I6" s="40">
        <v>10</v>
      </c>
      <c r="J6" s="40"/>
      <c r="K6" s="38" t="s">
        <v>118</v>
      </c>
    </row>
    <row r="7" ht="25" customHeight="1" spans="1:11">
      <c r="A7" s="4"/>
      <c r="B7" s="4"/>
      <c r="C7" s="8" t="s">
        <v>119</v>
      </c>
      <c r="D7" s="9">
        <f t="shared" ref="D7:F7" si="0">D6</f>
        <v>10</v>
      </c>
      <c r="E7" s="9">
        <f t="shared" si="0"/>
        <v>10</v>
      </c>
      <c r="F7" s="9">
        <f t="shared" si="0"/>
        <v>10</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450</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48" t="s">
        <v>62</v>
      </c>
      <c r="B15" s="14" t="s">
        <v>73</v>
      </c>
      <c r="C15" s="19" t="s">
        <v>181</v>
      </c>
      <c r="D15" s="20" t="s">
        <v>65</v>
      </c>
      <c r="E15" s="98" t="s">
        <v>66</v>
      </c>
      <c r="F15" s="20" t="s">
        <v>67</v>
      </c>
      <c r="G15" s="20" t="s">
        <v>68</v>
      </c>
      <c r="H15" s="21">
        <v>30</v>
      </c>
      <c r="I15" s="21">
        <v>30</v>
      </c>
      <c r="J15" s="24" t="s">
        <v>131</v>
      </c>
      <c r="K15" s="44"/>
    </row>
    <row r="16" ht="25" customHeight="1" spans="1:11">
      <c r="A16" s="49"/>
      <c r="B16" s="14" t="s">
        <v>63</v>
      </c>
      <c r="C16" s="19" t="s">
        <v>182</v>
      </c>
      <c r="D16" s="20" t="s">
        <v>65</v>
      </c>
      <c r="E16" s="98" t="s">
        <v>95</v>
      </c>
      <c r="F16" s="20" t="s">
        <v>67</v>
      </c>
      <c r="G16" s="20" t="s">
        <v>96</v>
      </c>
      <c r="H16" s="21">
        <v>20</v>
      </c>
      <c r="I16" s="21">
        <v>20</v>
      </c>
      <c r="J16" s="24" t="s">
        <v>131</v>
      </c>
      <c r="K16" s="44"/>
    </row>
    <row r="17" ht="25" customHeight="1" spans="1:11">
      <c r="A17" s="14" t="s">
        <v>83</v>
      </c>
      <c r="B17" s="14" t="s">
        <v>84</v>
      </c>
      <c r="C17" s="19" t="s">
        <v>183</v>
      </c>
      <c r="D17" s="20" t="s">
        <v>65</v>
      </c>
      <c r="E17" s="98" t="s">
        <v>86</v>
      </c>
      <c r="F17" s="20" t="s">
        <v>67</v>
      </c>
      <c r="G17" s="20" t="s">
        <v>87</v>
      </c>
      <c r="H17" s="21">
        <v>30</v>
      </c>
      <c r="I17" s="21">
        <v>30</v>
      </c>
      <c r="J17" s="24" t="s">
        <v>131</v>
      </c>
      <c r="K17" s="44"/>
    </row>
    <row r="18" ht="25" customHeight="1" spans="1:11">
      <c r="A18" s="14" t="s">
        <v>92</v>
      </c>
      <c r="B18" s="23" t="s">
        <v>167</v>
      </c>
      <c r="C18" s="19" t="s">
        <v>152</v>
      </c>
      <c r="D18" s="20" t="s">
        <v>65</v>
      </c>
      <c r="E18" s="98" t="s">
        <v>95</v>
      </c>
      <c r="F18" s="20" t="s">
        <v>67</v>
      </c>
      <c r="G18" s="20" t="s">
        <v>96</v>
      </c>
      <c r="H18" s="21">
        <v>10</v>
      </c>
      <c r="I18" s="21">
        <v>10</v>
      </c>
      <c r="J18" s="24" t="s">
        <v>131</v>
      </c>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100</v>
      </c>
      <c r="J21" s="24" t="s">
        <v>143</v>
      </c>
      <c r="K21" s="44"/>
    </row>
    <row r="22" ht="80"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pageSetUpPr fitToPage="1"/>
  </sheetPr>
  <dimension ref="A1:K26"/>
  <sheetViews>
    <sheetView workbookViewId="0">
      <selection activeCell="I6" sqref="I6:J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451</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100</v>
      </c>
      <c r="E6" s="9">
        <v>39.78</v>
      </c>
      <c r="F6" s="9">
        <v>39.78</v>
      </c>
      <c r="G6" s="4">
        <v>10</v>
      </c>
      <c r="H6" s="10">
        <v>1</v>
      </c>
      <c r="I6" s="7">
        <v>10</v>
      </c>
      <c r="J6" s="7"/>
      <c r="K6" s="38" t="s">
        <v>118</v>
      </c>
    </row>
    <row r="7" ht="25" customHeight="1" spans="1:11">
      <c r="A7" s="4"/>
      <c r="B7" s="4"/>
      <c r="C7" s="8" t="s">
        <v>119</v>
      </c>
      <c r="D7" s="9">
        <f t="shared" ref="D7:F7" si="0">D6</f>
        <v>100</v>
      </c>
      <c r="E7" s="9">
        <f t="shared" si="0"/>
        <v>39.78</v>
      </c>
      <c r="F7" s="9">
        <f t="shared" si="0"/>
        <v>39.78</v>
      </c>
      <c r="G7" s="4">
        <v>10</v>
      </c>
      <c r="H7" s="10">
        <v>1</v>
      </c>
      <c r="I7" s="7">
        <v>10</v>
      </c>
      <c r="J7" s="7"/>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452</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48" t="s">
        <v>62</v>
      </c>
      <c r="B15" s="14" t="s">
        <v>73</v>
      </c>
      <c r="C15" s="19" t="s">
        <v>453</v>
      </c>
      <c r="D15" s="20" t="s">
        <v>65</v>
      </c>
      <c r="E15" s="98" t="s">
        <v>66</v>
      </c>
      <c r="F15" s="20" t="s">
        <v>67</v>
      </c>
      <c r="G15" s="20" t="s">
        <v>68</v>
      </c>
      <c r="H15" s="21">
        <v>20</v>
      </c>
      <c r="I15" s="21">
        <v>20</v>
      </c>
      <c r="J15" s="24" t="s">
        <v>131</v>
      </c>
      <c r="K15" s="44"/>
    </row>
    <row r="16" ht="25" customHeight="1" spans="1:11">
      <c r="A16" s="49"/>
      <c r="B16" s="14" t="s">
        <v>70</v>
      </c>
      <c r="C16" s="19" t="s">
        <v>454</v>
      </c>
      <c r="D16" s="20" t="s">
        <v>65</v>
      </c>
      <c r="E16" s="20" t="s">
        <v>455</v>
      </c>
      <c r="F16" s="20" t="s">
        <v>67</v>
      </c>
      <c r="G16" s="20" t="s">
        <v>356</v>
      </c>
      <c r="H16" s="21">
        <v>30</v>
      </c>
      <c r="I16" s="21">
        <v>30</v>
      </c>
      <c r="J16" s="24" t="s">
        <v>131</v>
      </c>
      <c r="K16" s="44"/>
    </row>
    <row r="17" ht="25" customHeight="1" spans="1:11">
      <c r="A17" s="14" t="s">
        <v>83</v>
      </c>
      <c r="B17" s="14" t="s">
        <v>228</v>
      </c>
      <c r="C17" s="19" t="s">
        <v>456</v>
      </c>
      <c r="D17" s="20" t="s">
        <v>80</v>
      </c>
      <c r="E17" s="98" t="s">
        <v>149</v>
      </c>
      <c r="F17" s="20" t="s">
        <v>150</v>
      </c>
      <c r="G17" s="98" t="s">
        <v>149</v>
      </c>
      <c r="H17" s="21">
        <v>30</v>
      </c>
      <c r="I17" s="21">
        <v>30</v>
      </c>
      <c r="J17" s="24" t="s">
        <v>131</v>
      </c>
      <c r="K17" s="44"/>
    </row>
    <row r="18" ht="25" customHeight="1" spans="1:11">
      <c r="A18" s="48" t="s">
        <v>92</v>
      </c>
      <c r="B18" s="14" t="s">
        <v>93</v>
      </c>
      <c r="C18" s="19" t="s">
        <v>457</v>
      </c>
      <c r="D18" s="20" t="s">
        <v>80</v>
      </c>
      <c r="E18" s="98" t="s">
        <v>101</v>
      </c>
      <c r="F18" s="20" t="s">
        <v>67</v>
      </c>
      <c r="G18" s="98" t="s">
        <v>102</v>
      </c>
      <c r="H18" s="21">
        <v>5</v>
      </c>
      <c r="I18" s="21">
        <v>5</v>
      </c>
      <c r="J18" s="24" t="s">
        <v>131</v>
      </c>
      <c r="K18" s="44"/>
    </row>
    <row r="19" ht="25" customHeight="1" spans="1:11">
      <c r="A19" s="49"/>
      <c r="B19" s="23" t="s">
        <v>93</v>
      </c>
      <c r="C19" s="19" t="s">
        <v>458</v>
      </c>
      <c r="D19" s="20" t="s">
        <v>80</v>
      </c>
      <c r="E19" s="98" t="s">
        <v>101</v>
      </c>
      <c r="F19" s="20" t="s">
        <v>67</v>
      </c>
      <c r="G19" s="20" t="s">
        <v>102</v>
      </c>
      <c r="H19" s="21">
        <v>5</v>
      </c>
      <c r="I19" s="21">
        <v>5</v>
      </c>
      <c r="J19" s="24" t="s">
        <v>131</v>
      </c>
      <c r="K19" s="44"/>
    </row>
    <row r="20" ht="25" customHeight="1" spans="1:11">
      <c r="A20" s="4" t="s">
        <v>138</v>
      </c>
      <c r="B20" s="4"/>
      <c r="C20" s="4"/>
      <c r="D20" s="24" t="s">
        <v>118</v>
      </c>
      <c r="E20" s="25"/>
      <c r="F20" s="25"/>
      <c r="G20" s="25"/>
      <c r="H20" s="25"/>
      <c r="I20" s="25"/>
      <c r="J20" s="25"/>
      <c r="K20" s="44"/>
    </row>
    <row r="21" ht="25" customHeight="1" spans="1:11">
      <c r="A21" s="26" t="s">
        <v>139</v>
      </c>
      <c r="B21" s="27"/>
      <c r="C21" s="27"/>
      <c r="D21" s="27"/>
      <c r="E21" s="27"/>
      <c r="F21" s="27"/>
      <c r="G21" s="28"/>
      <c r="H21" s="4" t="s">
        <v>140</v>
      </c>
      <c r="I21" s="4" t="s">
        <v>141</v>
      </c>
      <c r="J21" s="24" t="s">
        <v>142</v>
      </c>
      <c r="K21" s="44"/>
    </row>
    <row r="22" ht="25" customHeight="1" spans="1:11">
      <c r="A22" s="29"/>
      <c r="B22" s="30"/>
      <c r="C22" s="30"/>
      <c r="D22" s="30"/>
      <c r="E22" s="30"/>
      <c r="F22" s="30"/>
      <c r="G22" s="31"/>
      <c r="H22" s="4">
        <v>100</v>
      </c>
      <c r="I22" s="47">
        <v>100</v>
      </c>
      <c r="J22" s="24" t="s">
        <v>143</v>
      </c>
      <c r="K22" s="44"/>
    </row>
    <row r="23" ht="79" customHeight="1" spans="1:11">
      <c r="A23" s="11" t="s">
        <v>144</v>
      </c>
      <c r="B23" s="11"/>
      <c r="C23" s="11"/>
      <c r="D23" s="11"/>
      <c r="E23" s="11"/>
      <c r="F23" s="11"/>
      <c r="G23" s="11"/>
      <c r="H23" s="11"/>
      <c r="I23" s="11"/>
      <c r="J23" s="11"/>
      <c r="K23" s="11"/>
    </row>
    <row r="24" spans="1:11">
      <c r="A24" s="32" t="s">
        <v>103</v>
      </c>
      <c r="B24" s="32"/>
      <c r="C24" s="32"/>
      <c r="D24" s="32"/>
      <c r="E24" s="32"/>
      <c r="F24" s="32"/>
      <c r="G24" s="32"/>
      <c r="H24" s="32"/>
      <c r="I24" s="32"/>
      <c r="J24" s="32"/>
      <c r="K24" s="32"/>
    </row>
    <row r="25" spans="1:11">
      <c r="A25" s="32" t="s">
        <v>104</v>
      </c>
      <c r="B25" s="32"/>
      <c r="C25" s="32"/>
      <c r="D25" s="32"/>
      <c r="E25" s="32"/>
      <c r="F25" s="32"/>
      <c r="G25" s="32"/>
      <c r="H25" s="32"/>
      <c r="I25" s="32"/>
      <c r="J25" s="32"/>
      <c r="K25" s="32"/>
    </row>
    <row r="26" spans="1:10">
      <c r="A26" s="33"/>
      <c r="B26" s="33"/>
      <c r="C26" s="33"/>
      <c r="D26" s="33"/>
      <c r="E26" s="33"/>
      <c r="F26" s="33"/>
      <c r="G26" s="33"/>
      <c r="H26" s="33"/>
      <c r="I26" s="33"/>
      <c r="J26" s="33"/>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8:A19"/>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pageSetUpPr fitToPage="1"/>
  </sheetPr>
  <dimension ref="A1:K25"/>
  <sheetViews>
    <sheetView topLeftCell="A2"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459</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0.09</v>
      </c>
      <c r="E6" s="9">
        <v>0.09</v>
      </c>
      <c r="F6" s="9">
        <v>0.09</v>
      </c>
      <c r="G6" s="4">
        <v>10</v>
      </c>
      <c r="H6" s="10">
        <v>1</v>
      </c>
      <c r="I6" s="40">
        <v>10</v>
      </c>
      <c r="J6" s="40"/>
      <c r="K6" s="38" t="s">
        <v>118</v>
      </c>
    </row>
    <row r="7" ht="25" customHeight="1" spans="1:11">
      <c r="A7" s="4"/>
      <c r="B7" s="4"/>
      <c r="C7" s="8" t="s">
        <v>119</v>
      </c>
      <c r="D7" s="9">
        <f t="shared" ref="D7:F7" si="0">D6</f>
        <v>0.09</v>
      </c>
      <c r="E7" s="9">
        <f t="shared" si="0"/>
        <v>0.09</v>
      </c>
      <c r="F7" s="9">
        <f t="shared" si="0"/>
        <v>0.09</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459</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20" t="s">
        <v>72</v>
      </c>
      <c r="D15" s="20" t="s">
        <v>65</v>
      </c>
      <c r="E15" s="98" t="s">
        <v>66</v>
      </c>
      <c r="F15" s="20" t="s">
        <v>67</v>
      </c>
      <c r="G15" s="20" t="s">
        <v>68</v>
      </c>
      <c r="H15" s="21">
        <v>50</v>
      </c>
      <c r="I15" s="21">
        <v>50</v>
      </c>
      <c r="J15" s="24" t="s">
        <v>131</v>
      </c>
      <c r="K15" s="44"/>
    </row>
    <row r="16" ht="25" customHeight="1" spans="1:11">
      <c r="A16" s="14" t="s">
        <v>83</v>
      </c>
      <c r="B16" s="14" t="s">
        <v>84</v>
      </c>
      <c r="C16" s="20" t="s">
        <v>85</v>
      </c>
      <c r="D16" s="20" t="s">
        <v>80</v>
      </c>
      <c r="E16" s="98" t="s">
        <v>86</v>
      </c>
      <c r="F16" s="20" t="s">
        <v>67</v>
      </c>
      <c r="G16" s="20" t="s">
        <v>87</v>
      </c>
      <c r="H16" s="21">
        <v>30</v>
      </c>
      <c r="I16" s="21">
        <v>30</v>
      </c>
      <c r="J16" s="24" t="s">
        <v>131</v>
      </c>
      <c r="K16" s="44"/>
    </row>
    <row r="17" ht="25" customHeight="1" spans="1:11">
      <c r="A17" s="14" t="s">
        <v>92</v>
      </c>
      <c r="B17" s="14" t="s">
        <v>167</v>
      </c>
      <c r="C17" s="20" t="s">
        <v>172</v>
      </c>
      <c r="D17" s="20" t="s">
        <v>80</v>
      </c>
      <c r="E17" s="98" t="s">
        <v>86</v>
      </c>
      <c r="F17" s="20" t="s">
        <v>67</v>
      </c>
      <c r="G17" s="20" t="s">
        <v>87</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100</v>
      </c>
      <c r="J21" s="24" t="s">
        <v>143</v>
      </c>
      <c r="K21" s="44"/>
    </row>
    <row r="22" ht="78"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460</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40.88</v>
      </c>
      <c r="E6" s="9">
        <v>40.88</v>
      </c>
      <c r="F6" s="9">
        <v>40.88</v>
      </c>
      <c r="G6" s="4">
        <v>10</v>
      </c>
      <c r="H6" s="10">
        <v>1</v>
      </c>
      <c r="I6" s="40">
        <v>10</v>
      </c>
      <c r="J6" s="40"/>
      <c r="K6" s="38" t="s">
        <v>118</v>
      </c>
    </row>
    <row r="7" ht="25" customHeight="1" spans="1:11">
      <c r="A7" s="4"/>
      <c r="B7" s="4"/>
      <c r="C7" s="8" t="s">
        <v>119</v>
      </c>
      <c r="D7" s="9">
        <f t="shared" ref="D7:F7" si="0">D6</f>
        <v>40.88</v>
      </c>
      <c r="E7" s="9">
        <f t="shared" si="0"/>
        <v>40.88</v>
      </c>
      <c r="F7" s="9">
        <f t="shared" si="0"/>
        <v>40.88</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461</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20" t="s">
        <v>462</v>
      </c>
      <c r="D15" s="20" t="s">
        <v>65</v>
      </c>
      <c r="E15" s="98" t="s">
        <v>66</v>
      </c>
      <c r="F15" s="20" t="s">
        <v>67</v>
      </c>
      <c r="G15" s="98" t="s">
        <v>68</v>
      </c>
      <c r="H15" s="21">
        <v>50</v>
      </c>
      <c r="I15" s="21">
        <v>50</v>
      </c>
      <c r="J15" s="24" t="s">
        <v>131</v>
      </c>
      <c r="K15" s="44"/>
    </row>
    <row r="16" ht="25" customHeight="1" spans="1:11">
      <c r="A16" s="14" t="s">
        <v>83</v>
      </c>
      <c r="B16" s="14" t="s">
        <v>90</v>
      </c>
      <c r="C16" s="20" t="s">
        <v>463</v>
      </c>
      <c r="D16" s="20" t="s">
        <v>65</v>
      </c>
      <c r="E16" s="98" t="s">
        <v>134</v>
      </c>
      <c r="F16" s="20"/>
      <c r="G16" s="98" t="s">
        <v>134</v>
      </c>
      <c r="H16" s="21">
        <v>30</v>
      </c>
      <c r="I16" s="21">
        <v>30</v>
      </c>
      <c r="J16" s="24" t="s">
        <v>131</v>
      </c>
      <c r="K16" s="44"/>
    </row>
    <row r="17" ht="25" customHeight="1" spans="1:11">
      <c r="A17" s="14" t="s">
        <v>92</v>
      </c>
      <c r="B17" s="14" t="s">
        <v>93</v>
      </c>
      <c r="C17" s="20" t="s">
        <v>464</v>
      </c>
      <c r="D17" s="20" t="s">
        <v>65</v>
      </c>
      <c r="E17" s="98" t="s">
        <v>86</v>
      </c>
      <c r="F17" s="20" t="s">
        <v>67</v>
      </c>
      <c r="G17" s="20" t="s">
        <v>87</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100</v>
      </c>
      <c r="J21" s="24" t="s">
        <v>143</v>
      </c>
      <c r="K21" s="44"/>
    </row>
    <row r="22" ht="81"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7">
    <pageSetUpPr fitToPage="1"/>
  </sheetPr>
  <dimension ref="A1:K25"/>
  <sheetViews>
    <sheetView workbookViewId="0">
      <selection activeCell="N18" sqref="N18"/>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465</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32.82</v>
      </c>
      <c r="E6" s="9">
        <v>17.02</v>
      </c>
      <c r="F6" s="9">
        <v>17.02</v>
      </c>
      <c r="G6" s="4">
        <v>10</v>
      </c>
      <c r="H6" s="10">
        <v>1</v>
      </c>
      <c r="I6" s="7">
        <v>10</v>
      </c>
      <c r="J6" s="7"/>
      <c r="K6" s="38" t="s">
        <v>118</v>
      </c>
    </row>
    <row r="7" ht="25" customHeight="1" spans="1:11">
      <c r="A7" s="4"/>
      <c r="B7" s="4"/>
      <c r="C7" s="8" t="s">
        <v>119</v>
      </c>
      <c r="D7" s="9">
        <f t="shared" ref="D7:F7" si="0">D6</f>
        <v>32.82</v>
      </c>
      <c r="E7" s="9">
        <f t="shared" si="0"/>
        <v>17.02</v>
      </c>
      <c r="F7" s="9">
        <f t="shared" si="0"/>
        <v>17.02</v>
      </c>
      <c r="G7" s="4">
        <v>10</v>
      </c>
      <c r="H7" s="10">
        <v>1</v>
      </c>
      <c r="I7" s="7">
        <v>10</v>
      </c>
      <c r="J7" s="7"/>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466</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19" t="s">
        <v>467</v>
      </c>
      <c r="D15" s="20" t="s">
        <v>80</v>
      </c>
      <c r="E15" s="98" t="s">
        <v>66</v>
      </c>
      <c r="F15" s="20" t="s">
        <v>67</v>
      </c>
      <c r="G15" s="20" t="s">
        <v>68</v>
      </c>
      <c r="H15" s="21">
        <v>50</v>
      </c>
      <c r="I15" s="21">
        <v>50</v>
      </c>
      <c r="J15" s="24" t="s">
        <v>131</v>
      </c>
      <c r="K15" s="44"/>
    </row>
    <row r="16" ht="25" customHeight="1" spans="1:11">
      <c r="A16" s="14" t="s">
        <v>83</v>
      </c>
      <c r="B16" s="14" t="s">
        <v>90</v>
      </c>
      <c r="C16" s="19" t="s">
        <v>468</v>
      </c>
      <c r="D16" s="20" t="s">
        <v>65</v>
      </c>
      <c r="E16" s="100" t="s">
        <v>469</v>
      </c>
      <c r="F16" s="20" t="s">
        <v>67</v>
      </c>
      <c r="G16" s="22">
        <v>0.86</v>
      </c>
      <c r="H16" s="21">
        <v>30</v>
      </c>
      <c r="I16" s="21">
        <v>28</v>
      </c>
      <c r="J16" s="45" t="s">
        <v>470</v>
      </c>
      <c r="K16" s="46"/>
    </row>
    <row r="17" ht="25" customHeight="1" spans="1:11">
      <c r="A17" s="14" t="s">
        <v>92</v>
      </c>
      <c r="B17" s="14" t="s">
        <v>93</v>
      </c>
      <c r="C17" s="19" t="s">
        <v>213</v>
      </c>
      <c r="D17" s="20" t="s">
        <v>80</v>
      </c>
      <c r="E17" s="98" t="s">
        <v>95</v>
      </c>
      <c r="F17" s="20" t="s">
        <v>67</v>
      </c>
      <c r="G17" s="20" t="s">
        <v>96</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47">
        <v>98</v>
      </c>
      <c r="J21" s="24" t="s">
        <v>143</v>
      </c>
      <c r="K21" s="44"/>
    </row>
    <row r="22" ht="93"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K26"/>
  <sheetViews>
    <sheetView topLeftCell="A3" workbookViewId="0">
      <selection activeCell="D20" sqref="D20:K20"/>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158</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12.6</v>
      </c>
      <c r="E6" s="9">
        <v>12.6</v>
      </c>
      <c r="F6" s="9">
        <v>12.6</v>
      </c>
      <c r="G6" s="4">
        <v>10</v>
      </c>
      <c r="H6" s="10">
        <v>1</v>
      </c>
      <c r="I6" s="40">
        <v>10</v>
      </c>
      <c r="J6" s="40"/>
      <c r="K6" s="38" t="s">
        <v>118</v>
      </c>
    </row>
    <row r="7" ht="25" customHeight="1" spans="1:11">
      <c r="A7" s="4"/>
      <c r="B7" s="4"/>
      <c r="C7" s="8" t="s">
        <v>119</v>
      </c>
      <c r="D7" s="9">
        <f t="shared" ref="D7:F7" si="0">D6</f>
        <v>12.6</v>
      </c>
      <c r="E7" s="9">
        <f t="shared" si="0"/>
        <v>12.6</v>
      </c>
      <c r="F7" s="9">
        <f t="shared" si="0"/>
        <v>12.6</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159</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48" t="s">
        <v>62</v>
      </c>
      <c r="B15" s="14" t="s">
        <v>70</v>
      </c>
      <c r="C15" s="20" t="s">
        <v>71</v>
      </c>
      <c r="D15" s="20" t="s">
        <v>65</v>
      </c>
      <c r="E15" s="98" t="s">
        <v>66</v>
      </c>
      <c r="F15" s="20" t="s">
        <v>67</v>
      </c>
      <c r="G15" s="20" t="s">
        <v>68</v>
      </c>
      <c r="H15" s="21">
        <v>25</v>
      </c>
      <c r="I15" s="21">
        <v>25</v>
      </c>
      <c r="J15" s="24" t="s">
        <v>131</v>
      </c>
      <c r="K15" s="44"/>
    </row>
    <row r="16" ht="25" customHeight="1" spans="1:11">
      <c r="A16" s="50"/>
      <c r="B16" s="14" t="s">
        <v>70</v>
      </c>
      <c r="C16" s="20" t="s">
        <v>160</v>
      </c>
      <c r="D16" s="20" t="s">
        <v>65</v>
      </c>
      <c r="E16" s="98" t="s">
        <v>66</v>
      </c>
      <c r="F16" s="20" t="s">
        <v>67</v>
      </c>
      <c r="G16" s="20" t="s">
        <v>68</v>
      </c>
      <c r="H16" s="21">
        <v>25</v>
      </c>
      <c r="I16" s="21">
        <v>25</v>
      </c>
      <c r="J16" s="24" t="s">
        <v>131</v>
      </c>
      <c r="K16" s="44"/>
    </row>
    <row r="17" ht="25" customHeight="1" spans="1:11">
      <c r="A17" s="14" t="s">
        <v>83</v>
      </c>
      <c r="B17" s="14" t="s">
        <v>90</v>
      </c>
      <c r="C17" s="20" t="s">
        <v>161</v>
      </c>
      <c r="D17" s="20" t="s">
        <v>80</v>
      </c>
      <c r="E17" s="98" t="s">
        <v>101</v>
      </c>
      <c r="F17" s="20" t="s">
        <v>67</v>
      </c>
      <c r="G17" s="20" t="s">
        <v>102</v>
      </c>
      <c r="H17" s="21">
        <v>15</v>
      </c>
      <c r="I17" s="21">
        <v>15</v>
      </c>
      <c r="J17" s="24" t="s">
        <v>131</v>
      </c>
      <c r="K17" s="44"/>
    </row>
    <row r="18" ht="25" customHeight="1" spans="1:11">
      <c r="A18" s="14"/>
      <c r="B18" s="14" t="s">
        <v>90</v>
      </c>
      <c r="C18" s="20" t="s">
        <v>162</v>
      </c>
      <c r="D18" s="20" t="s">
        <v>65</v>
      </c>
      <c r="E18" s="98" t="s">
        <v>66</v>
      </c>
      <c r="F18" s="20" t="s">
        <v>67</v>
      </c>
      <c r="G18" s="20" t="s">
        <v>68</v>
      </c>
      <c r="H18" s="21">
        <v>15</v>
      </c>
      <c r="I18" s="21">
        <v>15</v>
      </c>
      <c r="J18" s="24" t="s">
        <v>131</v>
      </c>
      <c r="K18" s="44"/>
    </row>
    <row r="19" ht="25" customHeight="1" spans="1:11">
      <c r="A19" s="58" t="s">
        <v>92</v>
      </c>
      <c r="B19" s="23" t="s">
        <v>151</v>
      </c>
      <c r="C19" s="20" t="s">
        <v>163</v>
      </c>
      <c r="D19" s="20" t="s">
        <v>80</v>
      </c>
      <c r="E19" s="98" t="s">
        <v>101</v>
      </c>
      <c r="F19" s="20" t="s">
        <v>67</v>
      </c>
      <c r="G19" s="20" t="s">
        <v>102</v>
      </c>
      <c r="H19" s="21">
        <v>10</v>
      </c>
      <c r="I19" s="21">
        <v>10</v>
      </c>
      <c r="J19" s="24" t="s">
        <v>131</v>
      </c>
      <c r="K19" s="44"/>
    </row>
    <row r="20" ht="25" customHeight="1" spans="1:11">
      <c r="A20" s="4" t="s">
        <v>138</v>
      </c>
      <c r="B20" s="4"/>
      <c r="C20" s="4"/>
      <c r="D20" s="24" t="s">
        <v>118</v>
      </c>
      <c r="E20" s="25"/>
      <c r="F20" s="25"/>
      <c r="G20" s="25"/>
      <c r="H20" s="25"/>
      <c r="I20" s="25"/>
      <c r="J20" s="25"/>
      <c r="K20" s="44"/>
    </row>
    <row r="21" ht="25" customHeight="1" spans="1:11">
      <c r="A21" s="26" t="s">
        <v>139</v>
      </c>
      <c r="B21" s="27"/>
      <c r="C21" s="27"/>
      <c r="D21" s="27"/>
      <c r="E21" s="27"/>
      <c r="F21" s="27"/>
      <c r="G21" s="28"/>
      <c r="H21" s="4" t="s">
        <v>140</v>
      </c>
      <c r="I21" s="4" t="s">
        <v>141</v>
      </c>
      <c r="J21" s="24" t="s">
        <v>142</v>
      </c>
      <c r="K21" s="44"/>
    </row>
    <row r="22" ht="25" customHeight="1" spans="1:11">
      <c r="A22" s="29"/>
      <c r="B22" s="30"/>
      <c r="C22" s="30"/>
      <c r="D22" s="30"/>
      <c r="E22" s="30"/>
      <c r="F22" s="30"/>
      <c r="G22" s="31"/>
      <c r="H22" s="4">
        <v>100</v>
      </c>
      <c r="I22" s="55">
        <v>100</v>
      </c>
      <c r="J22" s="24" t="s">
        <v>143</v>
      </c>
      <c r="K22" s="44"/>
    </row>
    <row r="23" ht="78" customHeight="1" spans="1:11">
      <c r="A23" s="11" t="s">
        <v>144</v>
      </c>
      <c r="B23" s="11"/>
      <c r="C23" s="11"/>
      <c r="D23" s="11"/>
      <c r="E23" s="11"/>
      <c r="F23" s="11"/>
      <c r="G23" s="11"/>
      <c r="H23" s="11"/>
      <c r="I23" s="11"/>
      <c r="J23" s="11"/>
      <c r="K23" s="11"/>
    </row>
    <row r="24" spans="1:11">
      <c r="A24" s="32" t="s">
        <v>103</v>
      </c>
      <c r="B24" s="32"/>
      <c r="C24" s="32"/>
      <c r="D24" s="32"/>
      <c r="E24" s="32"/>
      <c r="F24" s="32"/>
      <c r="G24" s="32"/>
      <c r="H24" s="32"/>
      <c r="I24" s="32"/>
      <c r="J24" s="32"/>
      <c r="K24" s="32"/>
    </row>
    <row r="25" spans="1:11">
      <c r="A25" s="32" t="s">
        <v>104</v>
      </c>
      <c r="B25" s="32"/>
      <c r="C25" s="32"/>
      <c r="D25" s="32"/>
      <c r="E25" s="32"/>
      <c r="F25" s="32"/>
      <c r="G25" s="32"/>
      <c r="H25" s="32"/>
      <c r="I25" s="32"/>
      <c r="J25" s="32"/>
      <c r="K25" s="32"/>
    </row>
    <row r="26" spans="1:10">
      <c r="A26" s="33"/>
      <c r="B26" s="33"/>
      <c r="C26" s="33"/>
      <c r="D26" s="33"/>
      <c r="E26" s="33"/>
      <c r="F26" s="33"/>
      <c r="G26" s="33"/>
      <c r="H26" s="33"/>
      <c r="I26" s="33"/>
      <c r="J26" s="33"/>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K25"/>
  <sheetViews>
    <sheetView topLeftCell="A3"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164</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4</v>
      </c>
      <c r="E6" s="9">
        <v>4</v>
      </c>
      <c r="F6" s="9">
        <v>4</v>
      </c>
      <c r="G6" s="4">
        <v>10</v>
      </c>
      <c r="H6" s="10">
        <v>1</v>
      </c>
      <c r="I6" s="40">
        <v>10</v>
      </c>
      <c r="J6" s="40"/>
      <c r="K6" s="38" t="s">
        <v>118</v>
      </c>
    </row>
    <row r="7" ht="25" customHeight="1" spans="1:11">
      <c r="A7" s="4"/>
      <c r="B7" s="4"/>
      <c r="C7" s="8" t="s">
        <v>119</v>
      </c>
      <c r="D7" s="9">
        <f t="shared" ref="D7:F7" si="0">D6</f>
        <v>4</v>
      </c>
      <c r="E7" s="9">
        <f t="shared" si="0"/>
        <v>4</v>
      </c>
      <c r="F7" s="9">
        <f t="shared" si="0"/>
        <v>4</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165</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56" t="s">
        <v>62</v>
      </c>
      <c r="B15" s="56" t="s">
        <v>63</v>
      </c>
      <c r="C15" s="56" t="s">
        <v>166</v>
      </c>
      <c r="D15" s="57" t="s">
        <v>80</v>
      </c>
      <c r="E15" s="99" t="s">
        <v>98</v>
      </c>
      <c r="F15" s="57" t="s">
        <v>67</v>
      </c>
      <c r="G15" s="22">
        <v>1</v>
      </c>
      <c r="H15" s="21">
        <v>50</v>
      </c>
      <c r="I15" s="21">
        <v>50</v>
      </c>
      <c r="J15" s="24" t="s">
        <v>131</v>
      </c>
      <c r="K15" s="44"/>
    </row>
    <row r="16" ht="33" customHeight="1" spans="1:11">
      <c r="A16" s="56" t="s">
        <v>83</v>
      </c>
      <c r="B16" s="56" t="s">
        <v>84</v>
      </c>
      <c r="C16" s="56" t="s">
        <v>85</v>
      </c>
      <c r="D16" s="57" t="s">
        <v>80</v>
      </c>
      <c r="E16" s="99" t="s">
        <v>86</v>
      </c>
      <c r="F16" s="57" t="s">
        <v>67</v>
      </c>
      <c r="G16" s="22">
        <v>1</v>
      </c>
      <c r="H16" s="21">
        <v>30</v>
      </c>
      <c r="I16" s="21">
        <v>30</v>
      </c>
      <c r="J16" s="24" t="s">
        <v>131</v>
      </c>
      <c r="K16" s="44"/>
    </row>
    <row r="17" ht="25" customHeight="1" spans="1:11">
      <c r="A17" s="56" t="s">
        <v>92</v>
      </c>
      <c r="B17" s="14" t="s">
        <v>167</v>
      </c>
      <c r="C17" s="20" t="s">
        <v>168</v>
      </c>
      <c r="D17" s="20" t="s">
        <v>80</v>
      </c>
      <c r="E17" s="98" t="s">
        <v>86</v>
      </c>
      <c r="F17" s="20" t="s">
        <v>67</v>
      </c>
      <c r="G17" s="22">
        <v>1</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55">
        <v>100</v>
      </c>
      <c r="J21" s="24" t="s">
        <v>143</v>
      </c>
      <c r="K21" s="44"/>
    </row>
    <row r="22" ht="79"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169</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0.21</v>
      </c>
      <c r="E6" s="9">
        <v>0.21</v>
      </c>
      <c r="F6" s="9">
        <v>0.21</v>
      </c>
      <c r="G6" s="4">
        <v>10</v>
      </c>
      <c r="H6" s="10">
        <v>1</v>
      </c>
      <c r="I6" s="40">
        <v>10</v>
      </c>
      <c r="J6" s="40"/>
      <c r="K6" s="38" t="s">
        <v>118</v>
      </c>
    </row>
    <row r="7" ht="25" customHeight="1" spans="1:11">
      <c r="A7" s="4"/>
      <c r="B7" s="4"/>
      <c r="C7" s="8" t="s">
        <v>119</v>
      </c>
      <c r="D7" s="9">
        <f t="shared" ref="D7:F7" si="0">D6</f>
        <v>0.21</v>
      </c>
      <c r="E7" s="9">
        <f t="shared" si="0"/>
        <v>0.21</v>
      </c>
      <c r="F7" s="9">
        <f t="shared" si="0"/>
        <v>0.21</v>
      </c>
      <c r="G7" s="4">
        <v>10</v>
      </c>
      <c r="H7" s="10">
        <v>1</v>
      </c>
      <c r="I7" s="40">
        <v>10</v>
      </c>
      <c r="J7" s="40"/>
      <c r="K7" s="39"/>
    </row>
    <row r="8" ht="25" customHeight="1" spans="1:11">
      <c r="A8" s="4"/>
      <c r="B8" s="4"/>
      <c r="C8" s="11" t="s">
        <v>120</v>
      </c>
      <c r="D8" s="12"/>
      <c r="E8" s="12"/>
      <c r="F8" s="12"/>
      <c r="G8" s="4"/>
      <c r="H8" s="12"/>
      <c r="I8" s="40"/>
      <c r="J8" s="40"/>
      <c r="K8" s="39"/>
    </row>
    <row r="9" ht="25" customHeight="1" spans="1:11">
      <c r="A9" s="4"/>
      <c r="B9" s="4"/>
      <c r="C9" s="11" t="s">
        <v>121</v>
      </c>
      <c r="D9" s="13"/>
      <c r="E9" s="13"/>
      <c r="F9" s="13"/>
      <c r="G9" s="14"/>
      <c r="H9" s="12"/>
      <c r="I9" s="40"/>
      <c r="J9" s="40"/>
      <c r="K9" s="41"/>
    </row>
    <row r="10" ht="25" customHeight="1" spans="1:11">
      <c r="A10" s="4" t="s">
        <v>122</v>
      </c>
      <c r="B10" s="4" t="s">
        <v>123</v>
      </c>
      <c r="C10" s="4"/>
      <c r="D10" s="4"/>
      <c r="E10" s="4"/>
      <c r="F10" s="4"/>
      <c r="G10" s="12" t="s">
        <v>124</v>
      </c>
      <c r="H10" s="12"/>
      <c r="I10" s="12"/>
      <c r="J10" s="12"/>
      <c r="K10" s="12"/>
    </row>
    <row r="11" ht="63" customHeight="1" spans="1:11">
      <c r="A11" s="4"/>
      <c r="B11" s="15" t="s">
        <v>170</v>
      </c>
      <c r="C11" s="15"/>
      <c r="D11" s="15"/>
      <c r="E11" s="15"/>
      <c r="F11" s="15"/>
      <c r="G11" s="16" t="s">
        <v>126</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20" t="s">
        <v>72</v>
      </c>
      <c r="D15" s="20" t="s">
        <v>65</v>
      </c>
      <c r="E15" s="98" t="s">
        <v>66</v>
      </c>
      <c r="F15" s="20" t="s">
        <v>67</v>
      </c>
      <c r="G15" s="20" t="s">
        <v>68</v>
      </c>
      <c r="H15" s="21">
        <v>50</v>
      </c>
      <c r="I15" s="21">
        <v>50</v>
      </c>
      <c r="J15" s="24" t="s">
        <v>131</v>
      </c>
      <c r="K15" s="44"/>
    </row>
    <row r="16" ht="25" customHeight="1" spans="1:11">
      <c r="A16" s="14" t="s">
        <v>83</v>
      </c>
      <c r="B16" s="14" t="s">
        <v>84</v>
      </c>
      <c r="C16" s="20" t="s">
        <v>171</v>
      </c>
      <c r="D16" s="20" t="s">
        <v>80</v>
      </c>
      <c r="E16" s="98" t="s">
        <v>86</v>
      </c>
      <c r="F16" s="20" t="s">
        <v>67</v>
      </c>
      <c r="G16" s="20" t="s">
        <v>68</v>
      </c>
      <c r="H16" s="21">
        <v>30</v>
      </c>
      <c r="I16" s="21">
        <v>30</v>
      </c>
      <c r="J16" s="24" t="s">
        <v>131</v>
      </c>
      <c r="K16" s="44"/>
    </row>
    <row r="17" ht="25" customHeight="1" spans="1:11">
      <c r="A17" s="14" t="s">
        <v>92</v>
      </c>
      <c r="B17" s="14" t="s">
        <v>167</v>
      </c>
      <c r="C17" s="20" t="s">
        <v>172</v>
      </c>
      <c r="D17" s="20" t="s">
        <v>80</v>
      </c>
      <c r="E17" s="98" t="s">
        <v>86</v>
      </c>
      <c r="F17" s="20" t="s">
        <v>67</v>
      </c>
      <c r="G17" s="20" t="s">
        <v>68</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118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55">
        <v>100</v>
      </c>
      <c r="J21" s="24" t="s">
        <v>143</v>
      </c>
      <c r="K21" s="44"/>
    </row>
    <row r="22" ht="79"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K25"/>
  <sheetViews>
    <sheetView workbookViewId="0">
      <selection activeCell="I21" sqref="I21"/>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1" t="s">
        <v>105</v>
      </c>
      <c r="B1" s="1"/>
      <c r="C1" s="1"/>
      <c r="D1" s="1"/>
      <c r="E1" s="1"/>
      <c r="F1" s="1"/>
      <c r="G1" s="1"/>
      <c r="H1" s="1"/>
      <c r="I1" s="1"/>
      <c r="J1" s="1"/>
      <c r="K1" s="1"/>
    </row>
    <row r="2" ht="22.5" spans="1:11">
      <c r="A2" s="2" t="s">
        <v>1</v>
      </c>
      <c r="B2" s="2"/>
      <c r="C2" s="2"/>
      <c r="D2" s="3"/>
      <c r="E2" s="3"/>
      <c r="F2" s="3"/>
      <c r="G2" s="3"/>
      <c r="H2" s="3"/>
      <c r="I2" s="3"/>
      <c r="J2" s="34"/>
      <c r="K2" s="35" t="s">
        <v>106</v>
      </c>
    </row>
    <row r="3" ht="25" customHeight="1" spans="1:11">
      <c r="A3" s="4" t="s">
        <v>107</v>
      </c>
      <c r="B3" s="4"/>
      <c r="C3" s="5" t="s">
        <v>173</v>
      </c>
      <c r="D3" s="6"/>
      <c r="E3" s="6"/>
      <c r="F3" s="6"/>
      <c r="G3" s="6"/>
      <c r="H3" s="6"/>
      <c r="I3" s="6"/>
      <c r="J3" s="6"/>
      <c r="K3" s="36"/>
    </row>
    <row r="4" ht="25" customHeight="1" spans="1:11">
      <c r="A4" s="4" t="s">
        <v>109</v>
      </c>
      <c r="B4" s="4"/>
      <c r="C4" s="7" t="s">
        <v>36</v>
      </c>
      <c r="D4" s="7"/>
      <c r="E4" s="7"/>
      <c r="F4" s="4" t="s">
        <v>110</v>
      </c>
      <c r="G4" s="5" t="s">
        <v>36</v>
      </c>
      <c r="H4" s="6"/>
      <c r="I4" s="6"/>
      <c r="J4" s="6"/>
      <c r="K4" s="36"/>
    </row>
    <row r="5" ht="25" customHeight="1" spans="1:11">
      <c r="A5" s="4" t="s">
        <v>111</v>
      </c>
      <c r="B5" s="4"/>
      <c r="C5" s="4"/>
      <c r="D5" s="4" t="s">
        <v>39</v>
      </c>
      <c r="E5" s="4" t="s">
        <v>112</v>
      </c>
      <c r="F5" s="4" t="s">
        <v>113</v>
      </c>
      <c r="G5" s="4" t="s">
        <v>114</v>
      </c>
      <c r="H5" s="4" t="s">
        <v>115</v>
      </c>
      <c r="I5" s="4" t="s">
        <v>116</v>
      </c>
      <c r="J5" s="4"/>
      <c r="K5" s="37" t="s">
        <v>117</v>
      </c>
    </row>
    <row r="6" ht="25" customHeight="1" spans="1:11">
      <c r="A6" s="4"/>
      <c r="B6" s="4"/>
      <c r="C6" s="8" t="s">
        <v>45</v>
      </c>
      <c r="D6" s="9">
        <v>2000</v>
      </c>
      <c r="E6" s="9">
        <v>412.79</v>
      </c>
      <c r="F6" s="9">
        <v>412.79</v>
      </c>
      <c r="G6" s="4">
        <v>10</v>
      </c>
      <c r="H6" s="10">
        <v>1</v>
      </c>
      <c r="I6" s="7">
        <v>10</v>
      </c>
      <c r="J6" s="7"/>
      <c r="K6" s="38"/>
    </row>
    <row r="7" ht="25" customHeight="1" spans="1:11">
      <c r="A7" s="4"/>
      <c r="B7" s="4"/>
      <c r="C7" s="8" t="s">
        <v>119</v>
      </c>
      <c r="D7" s="9"/>
      <c r="E7" s="9"/>
      <c r="F7" s="9"/>
      <c r="G7" s="4"/>
      <c r="H7" s="12"/>
      <c r="I7" s="7"/>
      <c r="J7" s="7"/>
      <c r="K7" s="39"/>
    </row>
    <row r="8" ht="25" customHeight="1" spans="1:11">
      <c r="A8" s="4"/>
      <c r="B8" s="4"/>
      <c r="C8" s="11" t="s">
        <v>120</v>
      </c>
      <c r="D8" s="12"/>
      <c r="E8" s="12"/>
      <c r="F8" s="12"/>
      <c r="G8" s="4"/>
      <c r="H8" s="12"/>
      <c r="I8" s="7"/>
      <c r="J8" s="7"/>
      <c r="K8" s="39"/>
    </row>
    <row r="9" ht="25" customHeight="1" spans="1:11">
      <c r="A9" s="4"/>
      <c r="B9" s="4"/>
      <c r="C9" s="11" t="s">
        <v>121</v>
      </c>
      <c r="D9" s="13">
        <v>2000</v>
      </c>
      <c r="E9" s="13">
        <f>E6</f>
        <v>412.79</v>
      </c>
      <c r="F9" s="13">
        <f>F6</f>
        <v>412.79</v>
      </c>
      <c r="G9" s="4">
        <v>10</v>
      </c>
      <c r="H9" s="10">
        <v>1</v>
      </c>
      <c r="I9" s="7">
        <v>10</v>
      </c>
      <c r="J9" s="7"/>
      <c r="K9" s="41"/>
    </row>
    <row r="10" ht="25" customHeight="1" spans="1:11">
      <c r="A10" s="4" t="s">
        <v>122</v>
      </c>
      <c r="B10" s="4" t="s">
        <v>123</v>
      </c>
      <c r="C10" s="4"/>
      <c r="D10" s="4"/>
      <c r="E10" s="4"/>
      <c r="F10" s="4"/>
      <c r="G10" s="12" t="s">
        <v>124</v>
      </c>
      <c r="H10" s="12"/>
      <c r="I10" s="12"/>
      <c r="J10" s="12"/>
      <c r="K10" s="12"/>
    </row>
    <row r="11" ht="63" customHeight="1" spans="1:11">
      <c r="A11" s="4"/>
      <c r="B11" s="15" t="s">
        <v>174</v>
      </c>
      <c r="C11" s="15"/>
      <c r="D11" s="15"/>
      <c r="E11" s="15"/>
      <c r="F11" s="15"/>
      <c r="G11" s="16" t="s">
        <v>175</v>
      </c>
      <c r="H11" s="16"/>
      <c r="I11" s="16"/>
      <c r="J11" s="16"/>
      <c r="K11" s="16"/>
    </row>
    <row r="12" ht="25" customHeight="1" spans="1:11">
      <c r="A12" s="17" t="s">
        <v>127</v>
      </c>
      <c r="B12" s="17"/>
      <c r="C12" s="17"/>
      <c r="D12" s="17"/>
      <c r="E12" s="17"/>
      <c r="F12" s="17"/>
      <c r="G12" s="17"/>
      <c r="H12" s="17"/>
      <c r="I12" s="17"/>
      <c r="J12" s="17"/>
      <c r="K12" s="17"/>
    </row>
    <row r="13" ht="25" customHeight="1" spans="1:11">
      <c r="A13" s="18" t="s">
        <v>128</v>
      </c>
      <c r="B13" s="18"/>
      <c r="C13" s="18"/>
      <c r="D13" s="18" t="s">
        <v>129</v>
      </c>
      <c r="E13" s="18"/>
      <c r="F13" s="18"/>
      <c r="G13" s="18" t="s">
        <v>60</v>
      </c>
      <c r="H13" s="18" t="s">
        <v>114</v>
      </c>
      <c r="I13" s="18" t="s">
        <v>116</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4" t="s">
        <v>62</v>
      </c>
      <c r="B15" s="14" t="s">
        <v>63</v>
      </c>
      <c r="C15" s="20" t="s">
        <v>176</v>
      </c>
      <c r="D15" s="20" t="s">
        <v>80</v>
      </c>
      <c r="E15" s="98" t="s">
        <v>98</v>
      </c>
      <c r="F15" s="20" t="s">
        <v>67</v>
      </c>
      <c r="G15" s="20" t="s">
        <v>99</v>
      </c>
      <c r="H15" s="21">
        <v>50</v>
      </c>
      <c r="I15" s="21">
        <v>50</v>
      </c>
      <c r="J15" s="24" t="s">
        <v>131</v>
      </c>
      <c r="K15" s="44"/>
    </row>
    <row r="16" ht="25" customHeight="1" spans="1:11">
      <c r="A16" s="14" t="s">
        <v>83</v>
      </c>
      <c r="B16" s="14" t="s">
        <v>90</v>
      </c>
      <c r="C16" s="20" t="s">
        <v>177</v>
      </c>
      <c r="D16" s="20" t="s">
        <v>80</v>
      </c>
      <c r="E16" s="98" t="s">
        <v>98</v>
      </c>
      <c r="F16" s="20" t="s">
        <v>67</v>
      </c>
      <c r="G16" s="98" t="s">
        <v>99</v>
      </c>
      <c r="H16" s="21">
        <v>30</v>
      </c>
      <c r="I16" s="21">
        <v>30</v>
      </c>
      <c r="J16" s="24" t="s">
        <v>131</v>
      </c>
      <c r="K16" s="44"/>
    </row>
    <row r="17" ht="25" customHeight="1" spans="1:11">
      <c r="A17" s="14" t="s">
        <v>92</v>
      </c>
      <c r="B17" s="14" t="s">
        <v>151</v>
      </c>
      <c r="C17" s="20" t="s">
        <v>137</v>
      </c>
      <c r="D17" s="20" t="s">
        <v>80</v>
      </c>
      <c r="E17" s="98" t="s">
        <v>86</v>
      </c>
      <c r="F17" s="20" t="s">
        <v>67</v>
      </c>
      <c r="G17" s="20" t="s">
        <v>87</v>
      </c>
      <c r="H17" s="21">
        <v>10</v>
      </c>
      <c r="I17" s="21">
        <v>10</v>
      </c>
      <c r="J17" s="24" t="s">
        <v>131</v>
      </c>
      <c r="K17" s="44"/>
    </row>
    <row r="18" ht="25" customHeight="1" spans="1:11">
      <c r="A18" s="14"/>
      <c r="B18" s="23"/>
      <c r="C18" s="20"/>
      <c r="D18" s="20"/>
      <c r="E18" s="20"/>
      <c r="F18" s="20"/>
      <c r="G18" s="20"/>
      <c r="H18" s="21"/>
      <c r="I18" s="21"/>
      <c r="J18" s="24"/>
      <c r="K18" s="44"/>
    </row>
    <row r="19" ht="25" customHeight="1" spans="1:11">
      <c r="A19" s="4" t="s">
        <v>138</v>
      </c>
      <c r="B19" s="4"/>
      <c r="C19" s="4"/>
      <c r="D19" s="24" t="s">
        <v>178</v>
      </c>
      <c r="E19" s="25"/>
      <c r="F19" s="25"/>
      <c r="G19" s="25"/>
      <c r="H19" s="25"/>
      <c r="I19" s="25"/>
      <c r="J19" s="25"/>
      <c r="K19" s="44"/>
    </row>
    <row r="20" ht="25" customHeight="1" spans="1:11">
      <c r="A20" s="26" t="s">
        <v>139</v>
      </c>
      <c r="B20" s="27"/>
      <c r="C20" s="27"/>
      <c r="D20" s="27"/>
      <c r="E20" s="27"/>
      <c r="F20" s="27"/>
      <c r="G20" s="28"/>
      <c r="H20" s="4" t="s">
        <v>140</v>
      </c>
      <c r="I20" s="4" t="s">
        <v>141</v>
      </c>
      <c r="J20" s="24" t="s">
        <v>142</v>
      </c>
      <c r="K20" s="44"/>
    </row>
    <row r="21" ht="25" customHeight="1" spans="1:11">
      <c r="A21" s="29"/>
      <c r="B21" s="30"/>
      <c r="C21" s="30"/>
      <c r="D21" s="30"/>
      <c r="E21" s="30"/>
      <c r="F21" s="30"/>
      <c r="G21" s="31"/>
      <c r="H21" s="4">
        <v>100</v>
      </c>
      <c r="I21" s="7">
        <v>100</v>
      </c>
      <c r="J21" s="24" t="s">
        <v>143</v>
      </c>
      <c r="K21" s="44"/>
    </row>
    <row r="22" ht="79" customHeight="1" spans="1:11">
      <c r="A22" s="11" t="s">
        <v>144</v>
      </c>
      <c r="B22" s="11"/>
      <c r="C22" s="11"/>
      <c r="D22" s="11"/>
      <c r="E22" s="11"/>
      <c r="F22" s="11"/>
      <c r="G22" s="11"/>
      <c r="H22" s="11"/>
      <c r="I22" s="11"/>
      <c r="J22" s="11"/>
      <c r="K22" s="11"/>
    </row>
    <row r="23" spans="1:11">
      <c r="A23" s="32" t="s">
        <v>103</v>
      </c>
      <c r="B23" s="32"/>
      <c r="C23" s="32"/>
      <c r="D23" s="32"/>
      <c r="E23" s="32"/>
      <c r="F23" s="32"/>
      <c r="G23" s="32"/>
      <c r="H23" s="32"/>
      <c r="I23" s="32"/>
      <c r="J23" s="32"/>
      <c r="K23" s="32"/>
    </row>
    <row r="24" spans="1:11">
      <c r="A24" s="32" t="s">
        <v>104</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57</vt:i4>
      </vt:variant>
    </vt:vector>
  </HeadingPairs>
  <TitlesOfParts>
    <vt:vector size="57" baseType="lpstr">
      <vt:lpstr>GK13 2023年度部门整体支出绩效自评情况</vt:lpstr>
      <vt:lpstr>GK14 2023年度部门整体支出绩效自评表</vt:lpstr>
      <vt:lpstr>GK15-1 项目支出绩效自评表</vt:lpstr>
      <vt:lpstr>GK15-2 项目支出绩效自评表 </vt:lpstr>
      <vt:lpstr>GK15-3 项目支出绩效自评表</vt:lpstr>
      <vt:lpstr>GK15-4 项目支出绩效自评表</vt:lpstr>
      <vt:lpstr>GK15-5 项目支出绩效自评表</vt:lpstr>
      <vt:lpstr>GK15-6 项目支出绩效自评表 </vt:lpstr>
      <vt:lpstr>GK15-7 项目支出绩效自评表</vt:lpstr>
      <vt:lpstr>GK15-8 项目支出绩效自评表  </vt:lpstr>
      <vt:lpstr>GK15-9 项目支出绩效自评表 </vt:lpstr>
      <vt:lpstr>GK15-10 项目支出绩效自评表   </vt:lpstr>
      <vt:lpstr>GK15-11 项目支出绩效自评表 </vt:lpstr>
      <vt:lpstr>GK15-12 项目支出绩效自评表  </vt:lpstr>
      <vt:lpstr>GK15-13 项目支出绩效自评表   </vt:lpstr>
      <vt:lpstr>GK15-14 项目支出绩效自评表   </vt:lpstr>
      <vt:lpstr>GK15-15 项目支出绩效自评表</vt:lpstr>
      <vt:lpstr>GK15-16 项目支出绩效自评表  </vt:lpstr>
      <vt:lpstr>GK15-17 项目支出绩效自评表  </vt:lpstr>
      <vt:lpstr>GK15-18 项目支出绩效自评表  </vt:lpstr>
      <vt:lpstr>GK15-19 项目支出绩效自评表 </vt:lpstr>
      <vt:lpstr>GK15-20 项目支出绩效自评表</vt:lpstr>
      <vt:lpstr>GK15-21 项目支出绩效自评表 </vt:lpstr>
      <vt:lpstr>GK15-22 项目支出绩效自评表</vt:lpstr>
      <vt:lpstr>GK15-23 项目支出绩效自评表</vt:lpstr>
      <vt:lpstr>GK15-24 项目支出绩效自评表 </vt:lpstr>
      <vt:lpstr>GK15-25 项目支出绩效自评表 </vt:lpstr>
      <vt:lpstr>GK15-26 项目支出绩效自评表</vt:lpstr>
      <vt:lpstr>GK15-27 项目支出绩效自评表 </vt:lpstr>
      <vt:lpstr>GK15-28 项目支出绩效自评表</vt:lpstr>
      <vt:lpstr>GK15-29 项目支出绩效自评表</vt:lpstr>
      <vt:lpstr>GK15-30 项目支出绩效自评表</vt:lpstr>
      <vt:lpstr>GK15-31 项目支出绩效自评表 </vt:lpstr>
      <vt:lpstr>GK15-32 项目支出绩效自评表</vt:lpstr>
      <vt:lpstr>GK15-33 项目支出绩效自评表</vt:lpstr>
      <vt:lpstr>GK15-34 项目支出绩效自评表 </vt:lpstr>
      <vt:lpstr>GK15-35 项目支出绩效自评表</vt:lpstr>
      <vt:lpstr>GK15-36 项目支出绩效自评表 </vt:lpstr>
      <vt:lpstr>GK15-37 项目支出绩效自评表</vt:lpstr>
      <vt:lpstr>GK15-38 项目支出绩效自评表 </vt:lpstr>
      <vt:lpstr>GK15-39 项目支出绩效自评表 </vt:lpstr>
      <vt:lpstr>GK15-40 项目支出绩效自评表 </vt:lpstr>
      <vt:lpstr>GK15-41 项目支出绩效自评表  </vt:lpstr>
      <vt:lpstr>GK15-42 项目支出绩效自评表 </vt:lpstr>
      <vt:lpstr>GK15-43 项目支出绩效自评表</vt:lpstr>
      <vt:lpstr>GK15-44 项目支出绩效自评表</vt:lpstr>
      <vt:lpstr>GK15-45 项目支出绩效自评表 </vt:lpstr>
      <vt:lpstr>GK15-46 项目支出绩效自评表 </vt:lpstr>
      <vt:lpstr>GK15-47 项目支出绩效自评表</vt:lpstr>
      <vt:lpstr>GK15-48 项目支出绩效自评表</vt:lpstr>
      <vt:lpstr>GK15-49 项目支出绩效自评表 </vt:lpstr>
      <vt:lpstr>GK15-50 项目支出绩效自评表 </vt:lpstr>
      <vt:lpstr>GK15-51 项目支出绩效自评表  </vt:lpstr>
      <vt:lpstr>GK15-52 项目支出绩效自评表</vt:lpstr>
      <vt:lpstr>GK15-53 项目支出绩效自评表 </vt:lpstr>
      <vt:lpstr>GK15-54 项目支出绩效自评表 </vt:lpstr>
      <vt:lpstr>GK15-55 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罗祥蕊</cp:lastModifiedBy>
  <dcterms:created xsi:type="dcterms:W3CDTF">2024-08-21T06:50:00Z</dcterms:created>
  <dcterms:modified xsi:type="dcterms:W3CDTF">2025-11-26T08:38:50Z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65CC427300E04391B7FD6139C2D30D35_13</vt:lpwstr>
  </property>
</Properties>
</file>