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<sst xmlns="http://schemas.openxmlformats.org/spreadsheetml/2006/main" count="1434" uniqueCount="509">
  <si>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</si>
  <si>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</si>
  <si>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</si>
  <si>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</si>
  <si>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</si>
  <si>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</si>
  <si>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</si>
  <si>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</si>
  <si>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</si>
  <si>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</si>
  <si>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</si>
  <si>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</si>
  <si>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</si>
  <si>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</si>
  <si>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</si>
  <si>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</si>
  <si>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</si>
  <si>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</si>
  <si>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</si>
  <si>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</si>
  <si>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</si>
  <si>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</si>
  <si>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</si>
  <si>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</si>
  <si>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</si>
  <si>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</si>
  <si>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</si>
  <si>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</si>
  <si>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</si>
  <si>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</si>
  <si>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</si>
  <si>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</si>
  <si>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</si>
  <si>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</si>
  <si>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</si>
  <si>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</si>
  <si>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</si>
  <si>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</si>
  <si>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</si>
  <si>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</si>
  <si>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</si>
  <si>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</si>
  <si>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</si>
  <si>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</si>
  <si>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</si>
  <si>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</si>
  <si>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</si>
  <si>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</si>
  <si>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</si>
  <si>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</si>
  <si>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</si>
  <si>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</si>
  <si>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</si>
  <si>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</si>
  <si>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</si>
  <si>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</si>
  <si>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</si>
  <si>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</si>
  <si>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</si>
  <si>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</si>
  <si>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</si>
  <si>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</si>
  <si>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</si>
  <si>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</si>
  <si>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</si>
  <si>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</si>
  <si>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</si>
  <si>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</si>
  <si>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</si>
  <si>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</si>
  <si>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</si>
  <si>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</si>
  <si>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陇川县景罕镇人民政府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</si>
  <si>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</si>
  <si>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</si>
  <si>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</si>
  <si>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</si>
  <si>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</si>
  <si>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</si>
  <si>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</si>
  <si>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</si>
  <si>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</si>
  <si>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</si>
  <si>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</si>
  <si>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</si>
  <si>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</si>
  <si>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</si>
  <si>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</si>
  <si>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</si>
  <si>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</si>
  <si>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</si>
  <si>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</si>
  <si>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</si>
  <si>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</si>
  <si>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</si>
  <si>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</si>
  <si>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</si>
  <si>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</si>
  <si>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</si>
  <si>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</si>
  <si>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</si>
  <si>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</si>
  <si>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</si>
  <si>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</si>
  <si>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</si>
  <si>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</si>
  <si>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</si>
  <si>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</si>
  <si>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</si>
  <si>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</si>
  <si>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</si>
  <si>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</si>
  <si>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</si>
  <si>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</si>
  <si>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</si>
  <si>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</si>
  <si>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</si>
  <si>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</si>
  <si>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</si>
  <si>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</si>
  <si>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</si>
  <si>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</si>
  <si>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</si>
  <si>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</si>
  <si>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</si>
  <si>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</si>
  <si>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</si>
  <si>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</si>
  <si>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</si>
  <si>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</si>
  <si>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</si>
  <si>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</si>
  <si>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</si>
  <si>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</si>
  <si>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</si>
  <si>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</si>
  <si>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</si>
  <si>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</si>
  <si>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</si>
  <si>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</si>
  <si>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</si>
  <si>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</si>
  <si>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</si>
  <si>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</si>
  <si>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</si>
  <si>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</si>
  <si>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</si>
  <si>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</si>
  <si>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</si>
  <si>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</si>
  <si>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21103</t>
  </si>
  <si>
    <t>污染防治</t>
  </si>
  <si>
    <t>2110304</t>
  </si>
  <si>
    <t>固体废弃物与化学品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</si>
  <si>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</si>
  <si>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</si>
  <si>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</si>
  <si>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</si>
  <si>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</si>
  <si>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</si>
  <si>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</si>
  <si>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</si>
  <si>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</si>
  <si>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</si>
  <si>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</si>
  <si>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</si>
  <si>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</si>
  <si>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</si>
  <si>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</si>
  <si>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</si>
  <si>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</si>
  <si>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</si>
  <si>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</si>
  <si>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</si>
  <si>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</si>
  <si>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</si>
  <si>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</si>
  <si>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</si>
  <si>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</si>
  <si>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</si>
  <si>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</si>
  <si>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</si>
  <si>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</si>
  <si>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</si>
  <si>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</si>
  <si>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</si>
  <si>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</si>
  <si>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</si>
  <si>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</si>
  <si>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</si>
  <si>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</si>
  <si>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</si>
  <si>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</si>
  <si>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</si>
  <si>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</si>
  <si>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</si>
  <si>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</si>
  <si>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</si>
  <si>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</si>
  <si>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</si>
  <si>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</si>
  <si>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</si>
  <si>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</si>
  <si>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</si>
  <si>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</si>
  <si>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</si>
  <si>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</si>
  <si>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</si>
  <si>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</si>
  <si>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</si>
  <si>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</si>
  <si>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</si>
  <si>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</si>
  <si>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</si>
  <si>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</si>
  <si>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</si>
  <si>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</si>
  <si>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</si>
  <si>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</si>
  <si>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</si>
  <si>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</si>
  <si>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</si>
  <si>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</si>
  <si>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</si>
  <si>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</si>
  <si>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</si>
  <si>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</si>
  <si>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</si>
  <si>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</si>
  <si>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</si>
  <si>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</si>
  <si>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</si>
  <si>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</si>
  <si>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</si>
  <si>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</si>
  <si>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</si>
  <si>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</si>
  <si>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</si>
  <si>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</si>
  <si>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</si>
  <si>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</si>
  <si>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</si>
  <si>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</si>
  <si>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533124210000000011642</t>
  </si>
  <si>
    <t>事业人员支出工资</t>
  </si>
  <si>
    <t>30101</t>
  </si>
  <si>
    <t>基本工资</t>
  </si>
  <si>
    <t>533124210000000011641</t>
  </si>
  <si>
    <t>行政人员支出工资</t>
  </si>
  <si>
    <t>30102</t>
  </si>
  <si>
    <t>津贴补贴</t>
  </si>
  <si>
    <t>30103</t>
  </si>
  <si>
    <t>奖金</t>
  </si>
  <si>
    <t>533124221100000522593</t>
  </si>
  <si>
    <t>获得奖励的公务员一次性奖励</t>
  </si>
  <si>
    <t>533124221100000522597</t>
  </si>
  <si>
    <t>事业人员优秀奖励</t>
  </si>
  <si>
    <t>30107</t>
  </si>
  <si>
    <t>绩效工资</t>
  </si>
  <si>
    <t>533124231100001378524</t>
  </si>
  <si>
    <t>事业人员奖励性绩效改革性补贴</t>
  </si>
  <si>
    <t>533124210000000011643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</si>
  <si>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</si>
  <si>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</si>
  <si>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</si>
  <si>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</si>
  <si>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</si>
  <si>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</si>
  <si>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</si>
  <si>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</si>
  <si>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</si>
  <si>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533124210000000011645</t>
  </si>
  <si>
    <t>30113</t>
  </si>
  <si>
    <t>533124210000000011662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</si>
  <si>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</si>
  <si>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</si>
  <si>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</si>
  <si>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</si>
  <si>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</si>
  <si>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</si>
  <si>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</si>
  <si>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</si>
  <si>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</si>
  <si>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533124221100000523798</t>
  </si>
  <si>
    <t>公用经费安排的工会经费</t>
  </si>
  <si>
    <t>30228</t>
  </si>
  <si>
    <t>工会经费</t>
  </si>
  <si>
    <t>533124221100000708611</t>
  </si>
  <si>
    <t>公用经费安排的公务接待费</t>
  </si>
  <si>
    <t>30217</t>
  </si>
  <si>
    <t>533124221100000708610</t>
  </si>
  <si>
    <t>公用经费安排的公务用车运行维护费</t>
  </si>
  <si>
    <t>30231</t>
  </si>
  <si>
    <t>公务用车运行维护费</t>
  </si>
  <si>
    <t>533124210000000011661</t>
  </si>
  <si>
    <t>退休公用经费</t>
  </si>
  <si>
    <t>533124210000000011660</t>
  </si>
  <si>
    <t>公务交通补贴</t>
  </si>
  <si>
    <t>30239</t>
  </si>
  <si>
    <t>其他交通费用</t>
  </si>
  <si>
    <t>533124261100005031884</t>
  </si>
  <si>
    <t>社区监督委员会主任资金</t>
  </si>
  <si>
    <t>30305</t>
  </si>
  <si>
    <t>生活补助</t>
  </si>
  <si>
    <t>533124261100005031883</t>
  </si>
  <si>
    <t>社区委员会副主任资金</t>
  </si>
  <si>
    <t>533124261100005031881</t>
  </si>
  <si>
    <t>社区党组织副书记资金</t>
  </si>
  <si>
    <t>533124261100005031880</t>
  </si>
  <si>
    <t>社区干部“一肩挑”资金</t>
  </si>
  <si>
    <t>533124261100005031867</t>
  </si>
  <si>
    <t>社区委员资金</t>
  </si>
  <si>
    <t>533124261100005031866</t>
  </si>
  <si>
    <t>社区武装干事资金</t>
  </si>
  <si>
    <t>533124261100005031865</t>
  </si>
  <si>
    <t>村委会非抵边委员岗资金</t>
  </si>
  <si>
    <t>533124261100005031864</t>
  </si>
  <si>
    <t>村委会非抵边副职岗资金</t>
  </si>
  <si>
    <t>533124261100005031669</t>
  </si>
  <si>
    <t>村委会非抵边正职岗资金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</si>
  <si>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</si>
  <si>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</si>
  <si>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</si>
  <si>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</si>
  <si>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</si>
  <si>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</si>
  <si>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</si>
  <si>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</si>
  <si>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专项业务类</t>
  </si>
  <si>
    <t>533124241100002416076</t>
  </si>
  <si>
    <t>村民小组补助经费</t>
  </si>
  <si>
    <t>533124210000000011821</t>
  </si>
  <si>
    <t>环卫包干经费</t>
  </si>
  <si>
    <t>533124210000000011930</t>
  </si>
  <si>
    <t>垃圾热解站运行经费</t>
  </si>
  <si>
    <t>533124210000000011850</t>
  </si>
  <si>
    <t>人大主席团工作经费</t>
  </si>
  <si>
    <t>533124210000000011770</t>
  </si>
  <si>
    <t>30215</t>
  </si>
  <si>
    <t>会议费</t>
  </si>
  <si>
    <t>乡镇文化站建设和共享工程运行经费</t>
  </si>
  <si>
    <t>533124210000000011768</t>
  </si>
  <si>
    <t>养瑞现代肉牛项目电力配套经费</t>
  </si>
  <si>
    <t>533124261100005327419</t>
  </si>
  <si>
    <t>30213</t>
  </si>
  <si>
    <t>维修（护）费</t>
  </si>
  <si>
    <t>养瑞现代肉牛项目工作经费</t>
  </si>
  <si>
    <t>533124261100005327539</t>
  </si>
  <si>
    <t>镇人大代表活动经费</t>
  </si>
  <si>
    <t>533124210000000011774</t>
  </si>
  <si>
    <t>镇人代会会议经费</t>
  </si>
  <si>
    <t>533124210000000011775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</si>
  <si>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</si>
  <si>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</si>
  <si>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</si>
  <si>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</si>
  <si>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</si>
  <si>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</si>
  <si>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</si>
  <si>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</si>
  <si>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</si>
  <si>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</si>
  <si>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</si>
  <si>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根据陇政复【一九九三】45号文件成立景罕镇环卫站，并每年将包干经费纳入财政预算。保证景罕镇环境卫生，提升人居环境，建设美丽乡村。</t>
  </si>
  <si>
    <t>产出指标</t>
  </si>
  <si>
    <t>质量指标</t>
  </si>
  <si>
    <t>卫生保洁合格率</t>
  </si>
  <si>
    <t>&gt;=</t>
  </si>
  <si>
    <t>60</t>
  </si>
  <si>
    <t>%</t>
  </si>
  <si>
    <t>定量指标</t>
  </si>
  <si>
    <t>反映卫生保洁检查验收合格的情况。卫生保洁合格率=卫生保洁检查验收合格次数/卫生保洁总次数*100%</t>
  </si>
  <si>
    <t>效益指标</t>
  </si>
  <si>
    <t>社会效益</t>
  </si>
  <si>
    <t>城市卫生需求保障程度</t>
  </si>
  <si>
    <t>=</t>
  </si>
  <si>
    <t>80</t>
  </si>
  <si>
    <t>反保洁等服务满足委托单位的程度。</t>
  </si>
  <si>
    <t>满意度指标</t>
  </si>
  <si>
    <t>服务对象满意度</t>
  </si>
  <si>
    <t>服务受益人员满意度</t>
  </si>
  <si>
    <t>95</t>
  </si>
  <si>
    <t>反映保洁服务受益人员满意程度。</t>
  </si>
  <si>
    <t>按照项目推进进度，完成项目迁坟等工作。</t>
  </si>
  <si>
    <t>数量指标</t>
  </si>
  <si>
    <t>宣传活动举办次数</t>
  </si>
  <si>
    <t>次</t>
  </si>
  <si>
    <t>反映组织宣传活动次数的情况。</t>
  </si>
  <si>
    <t>时效指标</t>
  </si>
  <si>
    <t>计划完成率</t>
  </si>
  <si>
    <t>计划完成率=在规定时间内宣传任务完成数/宣传任务计划数*100%</t>
  </si>
  <si>
    <t>宣传内容知晓率</t>
  </si>
  <si>
    <t>&lt;</t>
  </si>
  <si>
    <t>100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</si>
  <si>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</si>
  <si>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</si>
  <si>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</si>
  <si>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根据陇政发【二零一三】209号文件精神和陇政复【二零二二】30号文件  确保138个村小组补助发放完毕，确保村级各项工作顺利进行（138个*0.08万元/个.年）</t>
  </si>
  <si>
    <t>获补对象数</t>
  </si>
  <si>
    <t>146</t>
  </si>
  <si>
    <t>人(人次、家)</t>
  </si>
  <si>
    <t>反映获补助人员、企业的数量情况，也适用补贴、资助等形式的补助。</t>
  </si>
  <si>
    <t>生产生活能力提高</t>
  </si>
  <si>
    <t>800</t>
  </si>
  <si>
    <t>元</t>
  </si>
  <si>
    <t>反映补助促进受助对象生产生活能力提高的情况。</t>
  </si>
  <si>
    <t>受益对象满意度</t>
  </si>
  <si>
    <t>反映获补助受益对象的满意程度。</t>
  </si>
  <si>
    <t>保证乡镇人大主席团经常性工作高效运转，加强乡镇人大建设，推进人大工作执行，全力支持乡镇人大主席团依法履职。根据陇发【2015】19号文件精神，按每年1万元的标准，将人大主席团工作经费列入年度财政预算。</t>
  </si>
  <si>
    <t>是否纳入年度计划</t>
  </si>
  <si>
    <t>纳入年度计划</t>
  </si>
  <si>
    <t>定性指标</t>
  </si>
  <si>
    <t>反映会议是否纳入部门的年度计划。</t>
  </si>
  <si>
    <t>经济效益</t>
  </si>
  <si>
    <t>会议审议通过率</t>
  </si>
  <si>
    <t>反映通过人大主席团通过的决议。</t>
  </si>
  <si>
    <t>参会人员满意度</t>
  </si>
  <si>
    <t>反映参会人员对会议开展的满意度。参会人员满意度=（参会满意人数/问卷调查人数）*100%</t>
  </si>
  <si>
    <t>根据陇办发【2010】119号文件精神，加强农村公共文化服务体系建设，将文化建设列入财政预算，保证农民群众基本文化权益迫切需求</t>
  </si>
  <si>
    <t>是</t>
  </si>
  <si>
    <t>反映文化共享经费是否纳入部门的年度计划。</t>
  </si>
  <si>
    <t>可持续影响</t>
  </si>
  <si>
    <t>文化共享运行受益率</t>
  </si>
  <si>
    <t>反映项目成果的示范推广成效。</t>
  </si>
  <si>
    <t>受益群众满意度</t>
  </si>
  <si>
    <t>98</t>
  </si>
  <si>
    <t>反映受益群众的满意度。参会人员满意度=（参会满意人数/问卷调查人数）*100%</t>
  </si>
  <si>
    <t>控制城镇内生活环境污染，创造良好宜居环境及投资环境，促进经济的可持续发展。根据景政发【2020】130号，每年33.9万元的垃圾热解站运行经费纳入财政预算</t>
  </si>
  <si>
    <t>垃圾热解站服务覆盖率</t>
  </si>
  <si>
    <t>反映垃圾热解站工作覆盖面情况。</t>
  </si>
  <si>
    <t>垃圾热解工作的可持续影响</t>
  </si>
  <si>
    <t>垃圾热解对人居环境的可持续影响</t>
  </si>
  <si>
    <t>受众满意度</t>
  </si>
  <si>
    <t>反映服务对象对工作的整体满意情况。</t>
  </si>
  <si>
    <t>养瑞现代肉牛项目电力配套经费80万元</t>
  </si>
  <si>
    <t>配套设施完成率</t>
  </si>
  <si>
    <t>反映配套设施完成情况。
配套设施完成率=（按计划完成配套设施的工程量/计划完成配套设施工程量）*100%。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</si>
  <si>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</si>
  <si>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</si>
  <si>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</si>
  <si>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</si>
  <si>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使用年限</t>
  </si>
  <si>
    <t>年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</si>
  <si>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</si>
  <si>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</si>
  <si>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</si>
  <si>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>做好人大代表履职的服务保障工作。根据云发【二零一五】37号和陇人发【二零二一】11文件精神代表活动经费列入本级财政预算。景罕镇800元/年*63人</t>
  </si>
  <si>
    <t>是否纳入部门的年度计划。</t>
  </si>
  <si>
    <t>人大代表履职</t>
  </si>
  <si>
    <t>反映人大代表履职率。</t>
  </si>
  <si>
    <t>陇财发〔二零二五〕38号陇川县财政局关于印发《陇川县编制县级部门二零二六至二零二八年中期财政规划和2026年部门预算方案》的通知，二零二五年自有资金预算总金额：2000000元。</t>
  </si>
  <si>
    <t>视频、电话会议占比</t>
  </si>
  <si>
    <t>反映通过视频、电话等现代信息技术手段，组织开展会议的次数。预算年度计划采用视频、电话方式召开会议的次数。</t>
  </si>
  <si>
    <t>不断加强完善党对人大的领导工作机制。把人大工作纳入重要议事日程，定期研究人大工作，充分发挥人大职能，确保人大会议召开做好人大代表履职的服务保障工作。根据陇发【二零一五】19号和陇人发【二零二一】11文件精神 人代会会议费列入本级财政预算。360元/人*63人*2次</t>
  </si>
  <si>
    <t>会议次数</t>
  </si>
  <si>
    <t>反映预算部门（单位）组织开展各类会议的总次数。</t>
  </si>
  <si>
    <t>确保人代会正常召开</t>
  </si>
  <si>
    <t>反映预算年度计划召开会议是否成功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</si>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</sst>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B35" sqref="B3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43"/>
      <c r="B1" s="143"/>
      <c r="C1" s="143"/>
      <c r="D1" s="182" t="s">
        <v>0</v>
      </c>
    </row>
    <row r="2" ht="42" customHeight="1" spans="1:4">
      <c r="A2" s="183" t="str">
        <f>"2026"&amp;"年财务收支预算总表"</f>
        <v>2026年财务收支预算总表</v>
      </c>
      <c r="B2" s="183"/>
      <c r="C2" s="183"/>
      <c r="D2" s="183"/>
    </row>
    <row r="3" ht="18.75" customHeight="1" spans="1:4">
      <c r="A3" s="184" t="str">
        <f>"单位名称："&amp;"陇川县景罕镇人民政府"</f>
        <v>单位名称：陇川县景罕镇人民政府</v>
      </c>
      <c r="B3" s="184"/>
      <c r="C3" s="143"/>
      <c r="D3" s="182" t="s">
        <v>1</v>
      </c>
    </row>
    <row r="4" ht="18.75" customHeight="1" spans="1:4">
      <c r="A4" s="146" t="s">
        <v>2</v>
      </c>
      <c r="B4" s="146"/>
      <c r="C4" s="146" t="s">
        <v>3</v>
      </c>
      <c r="D4" s="146"/>
    </row>
    <row r="5" ht="18.75" customHeight="1" spans="1:4">
      <c r="A5" s="146" t="s">
        <v>4</v>
      </c>
      <c r="B5" s="146" t="str">
        <f t="shared" ref="B5:D5" si="0">"2026"&amp;"年预算金额"</f>
        <v>2026年预算金额</v>
      </c>
      <c r="C5" s="146" t="s">
        <v>5</v>
      </c>
      <c r="D5" s="146" t="str">
        <f t="shared" si="0"/>
        <v>2026年预算金额</v>
      </c>
    </row>
    <row r="6" ht="18.75" customHeight="1" spans="1:4">
      <c r="A6" s="185" t="s">
        <v>6</v>
      </c>
      <c r="B6" s="186">
        <v>14517159.79</v>
      </c>
      <c r="C6" s="185" t="s">
        <v>7</v>
      </c>
      <c r="D6" s="186">
        <v>10279248</v>
      </c>
    </row>
    <row r="7" ht="18.75" customHeight="1" spans="1:4">
      <c r="A7" s="185" t="s">
        <v>8</v>
      </c>
      <c r="B7" s="186"/>
      <c r="C7" s="185" t="s">
        <v>9</v>
      </c>
      <c r="D7" s="186"/>
    </row>
    <row r="8" ht="18.75" customHeight="1" spans="1:4">
      <c r="A8" s="185" t="s">
        <v>10</v>
      </c>
      <c r="B8" s="186"/>
      <c r="C8" s="185" t="s">
        <v>11</v>
      </c>
      <c r="D8" s="186"/>
    </row>
    <row r="9" ht="18.75" customHeight="1" spans="1:4">
      <c r="A9" s="185" t="s">
        <v>12</v>
      </c>
      <c r="B9" s="186"/>
      <c r="C9" s="185" t="s">
        <v>13</v>
      </c>
      <c r="D9" s="186"/>
    </row>
    <row r="10" ht="18.75" customHeight="1" spans="1:4">
      <c r="A10" s="185" t="s">
        <v>14</v>
      </c>
      <c r="B10" s="186">
        <v>2000000</v>
      </c>
      <c r="C10" s="185" t="s">
        <v>15</v>
      </c>
      <c r="D10" s="186"/>
    </row>
    <row r="11" ht="18.75" customHeight="1" spans="1:4">
      <c r="A11" s="185" t="s">
        <v>16</v>
      </c>
      <c r="B11" s="186"/>
      <c r="C11" s="185" t="s">
        <v>17</v>
      </c>
      <c r="D11" s="186"/>
    </row>
    <row r="12" ht="18.75" customHeight="1" spans="1:4">
      <c r="A12" s="185" t="s">
        <v>18</v>
      </c>
      <c r="B12" s="186"/>
      <c r="C12" s="185" t="s">
        <v>19</v>
      </c>
      <c r="D12" s="186">
        <v>18000</v>
      </c>
    </row>
    <row r="13" ht="18.75" customHeight="1" spans="1:4">
      <c r="A13" s="185" t="s">
        <v>20</v>
      </c>
      <c r="B13" s="186"/>
      <c r="C13" s="185" t="s">
        <v>21</v>
      </c>
      <c r="D13" s="186">
        <v>1139694.49</v>
      </c>
    </row>
    <row r="14" ht="18.75" customHeight="1" spans="1:4">
      <c r="A14" s="185" t="s">
        <v>22</v>
      </c>
      <c r="B14" s="186"/>
      <c r="C14" s="185" t="s">
        <v>23</v>
      </c>
      <c r="D14" s="186">
        <v>642157.3</v>
      </c>
    </row>
    <row r="15" ht="18.75" customHeight="1" spans="1:4">
      <c r="A15" s="185" t="s">
        <v>24</v>
      </c>
      <c r="B15" s="186">
        <v>2000000</v>
      </c>
      <c r="C15" s="185" t="s">
        <v>25</v>
      </c>
      <c r="D15" s="186">
        <v>1540000</v>
      </c>
    </row>
    <row r="16" ht="18.75" customHeight="1" spans="1:4">
      <c r="A16" s="185"/>
      <c r="B16" s="185"/>
      <c r="C16" s="185" t="s">
        <v>26</v>
      </c>
      <c r="D16" s="186"/>
    </row>
    <row r="17" ht="18.75" customHeight="1" spans="1:4">
      <c r="A17" s="185"/>
      <c r="B17" s="185"/>
      <c r="C17" s="185" t="s">
        <v>27</v>
      </c>
      <c r="D17" s="186">
        <v>2090400</v>
      </c>
    </row>
    <row r="18" ht="18.75" customHeight="1" spans="1:4">
      <c r="A18" s="185"/>
      <c r="B18" s="185"/>
      <c r="C18" s="185" t="s">
        <v>28</v>
      </c>
      <c r="D18" s="186"/>
    </row>
    <row r="19" ht="18.75" customHeight="1" spans="1:4">
      <c r="A19" s="185"/>
      <c r="B19" s="185"/>
      <c r="C19" s="185" t="s">
        <v>29</v>
      </c>
      <c r="D19" s="186"/>
    </row>
    <row r="20" ht="18.75" customHeight="1" spans="1:4">
      <c r="A20" s="185"/>
      <c r="B20" s="185"/>
      <c r="C20" s="185" t="s">
        <v>30</v>
      </c>
      <c r="D20" s="186"/>
    </row>
    <row r="21" ht="18.75" customHeight="1" spans="1:4">
      <c r="A21" s="185"/>
      <c r="B21" s="185"/>
      <c r="C21" s="185" t="s">
        <v>31</v>
      </c>
      <c r="D21" s="186"/>
    </row>
    <row r="22" ht="18.75" customHeight="1" spans="1:4">
      <c r="A22" s="185"/>
      <c r="B22" s="185"/>
      <c r="C22" s="185" t="s">
        <v>32</v>
      </c>
      <c r="D22" s="186"/>
    </row>
    <row r="23" ht="18.75" customHeight="1" spans="1:4">
      <c r="A23" s="185"/>
      <c r="B23" s="185"/>
      <c r="C23" s="185" t="s">
        <v>33</v>
      </c>
      <c r="D23" s="186"/>
    </row>
    <row r="24" ht="18.75" customHeight="1" spans="1:4">
      <c r="A24" s="185"/>
      <c r="B24" s="185"/>
      <c r="C24" s="185" t="s">
        <v>34</v>
      </c>
      <c r="D24" s="186">
        <v>807660</v>
      </c>
    </row>
    <row r="25" ht="18.75" customHeight="1" spans="1:4">
      <c r="A25" s="185"/>
      <c r="B25" s="185"/>
      <c r="C25" s="185" t="s">
        <v>35</v>
      </c>
      <c r="D25" s="186"/>
    </row>
    <row r="26" ht="18.75" customHeight="1" spans="1:4">
      <c r="A26" s="185"/>
      <c r="B26" s="185"/>
      <c r="C26" s="185" t="s">
        <v>36</v>
      </c>
      <c r="D26" s="186"/>
    </row>
    <row r="27" ht="18.75" customHeight="1" spans="1:4">
      <c r="A27" s="185"/>
      <c r="B27" s="185"/>
      <c r="C27" s="185" t="s">
        <v>37</v>
      </c>
      <c r="D27" s="186"/>
    </row>
    <row r="28" ht="18.75" customHeight="1" spans="1:4">
      <c r="A28" s="185"/>
      <c r="B28" s="185"/>
      <c r="C28" s="185" t="s">
        <v>38</v>
      </c>
      <c r="D28" s="186"/>
    </row>
    <row r="29" ht="18.75" customHeight="1" spans="1:4">
      <c r="A29" s="185"/>
      <c r="B29" s="185"/>
      <c r="C29" s="185" t="s">
        <v>39</v>
      </c>
      <c r="D29" s="186"/>
    </row>
    <row r="30" ht="18.75" customHeight="1" spans="1:4">
      <c r="A30" s="185"/>
      <c r="B30" s="185"/>
      <c r="C30" s="185" t="s">
        <v>40</v>
      </c>
      <c r="D30" s="186"/>
    </row>
    <row r="31" ht="18.75" customHeight="1" spans="1:4">
      <c r="A31" s="185"/>
      <c r="B31" s="185"/>
      <c r="C31" s="185" t="s">
        <v>41</v>
      </c>
      <c r="D31" s="186"/>
    </row>
    <row r="32" ht="18.75" customHeight="1" spans="1:4">
      <c r="A32" s="185"/>
      <c r="B32" s="186"/>
      <c r="C32" s="185" t="s">
        <v>42</v>
      </c>
      <c r="D32" s="186"/>
    </row>
    <row r="33" ht="18.75" customHeight="1" spans="1:4">
      <c r="A33" s="185" t="s">
        <v>43</v>
      </c>
      <c r="B33" s="186">
        <v>16517159.79</v>
      </c>
      <c r="C33" s="185" t="s">
        <v>44</v>
      </c>
      <c r="D33" s="186">
        <v>16517159.79</v>
      </c>
    </row>
    <row r="34" ht="18.75" customHeight="1" spans="1:4">
      <c r="A34" s="185" t="s">
        <v>45</v>
      </c>
      <c r="B34" s="186"/>
      <c r="C34" s="185" t="s">
        <v>46</v>
      </c>
      <c r="D34" s="186"/>
    </row>
    <row r="35" ht="18.75" customHeight="1" spans="1:4">
      <c r="A35" s="185" t="s">
        <v>47</v>
      </c>
      <c r="B35" s="186"/>
      <c r="C35" s="185" t="s">
        <v>47</v>
      </c>
      <c r="D35" s="186"/>
    </row>
    <row r="36" ht="18.75" customHeight="1" spans="1:4">
      <c r="A36" s="185" t="s">
        <v>48</v>
      </c>
      <c r="B36" s="186"/>
      <c r="C36" s="185" t="s">
        <v>49</v>
      </c>
      <c r="D36" s="186"/>
    </row>
    <row r="37" ht="18.75" customHeight="1" spans="1:4">
      <c r="A37" s="185" t="s">
        <v>50</v>
      </c>
      <c r="B37" s="186">
        <v>16517159.79</v>
      </c>
      <c r="C37" s="185" t="s">
        <v>51</v>
      </c>
      <c r="D37" s="186">
        <v>16517159.79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E16" sqref="E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9"/>
      <c r="E1" s="99"/>
      <c r="F1" s="120" t="s">
        <v>458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459</v>
      </c>
      <c r="C2" s="124"/>
      <c r="D2" s="125"/>
      <c r="E2" s="125"/>
      <c r="F2" s="125"/>
    </row>
    <row r="3" ht="13.5" customHeight="1" spans="1:6">
      <c r="A3" s="126" t="str">
        <f>"单位名称："&amp;"陇川县景罕镇人民政府"</f>
        <v>单位名称：陇川县景罕镇人民政府</v>
      </c>
      <c r="B3" s="126" t="s">
        <v>460</v>
      </c>
      <c r="C3" s="127"/>
      <c r="D3" s="99"/>
      <c r="E3" s="99"/>
      <c r="F3" s="120" t="s">
        <v>1</v>
      </c>
    </row>
    <row r="4" ht="19.5" customHeight="1" spans="1:6">
      <c r="A4" s="62" t="s">
        <v>220</v>
      </c>
      <c r="B4" s="128" t="s">
        <v>74</v>
      </c>
      <c r="C4" s="62" t="s">
        <v>75</v>
      </c>
      <c r="D4" s="35" t="s">
        <v>461</v>
      </c>
      <c r="E4" s="35"/>
      <c r="F4" s="35"/>
    </row>
    <row r="5" ht="18.55" customHeight="1" spans="1:6">
      <c r="A5" s="62"/>
      <c r="B5" s="128"/>
      <c r="C5" s="62"/>
      <c r="D5" s="35" t="s">
        <v>56</v>
      </c>
      <c r="E5" s="35" t="s">
        <v>78</v>
      </c>
      <c r="F5" s="35" t="s">
        <v>79</v>
      </c>
    </row>
    <row r="6" ht="20.25" customHeight="1" spans="1:6">
      <c r="A6" s="62">
        <v>1</v>
      </c>
      <c r="B6" s="129" t="s">
        <v>86</v>
      </c>
      <c r="C6" s="129" t="s">
        <v>87</v>
      </c>
      <c r="D6" s="129" t="s">
        <v>88</v>
      </c>
      <c r="E6" s="129" t="s">
        <v>89</v>
      </c>
      <c r="F6" s="129" t="s">
        <v>90</v>
      </c>
    </row>
    <row r="7" ht="30" customHeight="1" spans="1:6">
      <c r="A7" s="33"/>
      <c r="B7" s="128"/>
      <c r="C7" s="33"/>
      <c r="D7" s="83"/>
      <c r="E7" s="130"/>
      <c r="F7" s="130"/>
    </row>
    <row r="8" ht="30" customHeight="1" spans="1:6">
      <c r="A8" s="22"/>
      <c r="B8" s="22"/>
      <c r="C8" s="22"/>
      <c r="D8" s="83"/>
      <c r="E8" s="130"/>
      <c r="F8" s="130"/>
    </row>
    <row r="9" ht="30" customHeight="1" spans="1:6">
      <c r="A9" s="20" t="s">
        <v>462</v>
      </c>
      <c r="B9" s="20" t="s">
        <v>462</v>
      </c>
      <c r="C9" s="20" t="s">
        <v>462</v>
      </c>
      <c r="D9" s="83"/>
      <c r="E9" s="130"/>
      <c r="F9" s="130"/>
    </row>
    <row r="10" customHeight="1" spans="1:6">
      <c r="A10" s="40" t="s">
        <v>463</v>
      </c>
      <c r="B10" s="41"/>
      <c r="C10" s="41"/>
      <c r="D10" s="41"/>
      <c r="E10" s="41"/>
      <c r="F10" s="41"/>
    </row>
    <row r="11" customHeight="1" spans="1:6">
      <c r="A11" s="41"/>
      <c r="B11" s="41"/>
      <c r="C11" s="41"/>
      <c r="D11" s="41"/>
      <c r="E11" s="41"/>
      <c r="F11" s="41"/>
    </row>
  </sheetData>
  <mergeCells count="8">
    <mergeCell ref="A2:F2"/>
    <mergeCell ref="A3:C3"/>
    <mergeCell ref="D4:F4"/>
    <mergeCell ref="A9:C9"/>
    <mergeCell ref="A4:A5"/>
    <mergeCell ref="B4:B5"/>
    <mergeCell ref="C4:C5"/>
    <mergeCell ref="A10:F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L16" sqref="L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46" t="s">
        <v>464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48" t="str">
        <f>"单位名称："&amp;"陇川县景罕镇人民政府"</f>
        <v>单位名称：陇川县景罕镇人民政府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53</v>
      </c>
    </row>
    <row r="4" ht="15.75" customHeight="1" spans="1:17">
      <c r="A4" s="11" t="s">
        <v>465</v>
      </c>
      <c r="B4" s="100" t="s">
        <v>466</v>
      </c>
      <c r="C4" s="100" t="s">
        <v>467</v>
      </c>
      <c r="D4" s="100" t="s">
        <v>468</v>
      </c>
      <c r="E4" s="100" t="s">
        <v>469</v>
      </c>
      <c r="F4" s="100" t="s">
        <v>470</v>
      </c>
      <c r="G4" s="51" t="s">
        <v>227</v>
      </c>
      <c r="H4" s="51"/>
      <c r="I4" s="51"/>
      <c r="J4" s="51"/>
      <c r="K4" s="114"/>
      <c r="L4" s="51"/>
      <c r="M4" s="51"/>
      <c r="N4" s="51"/>
      <c r="O4" s="77"/>
      <c r="P4" s="114"/>
      <c r="Q4" s="52"/>
    </row>
    <row r="5" ht="17.25" customHeight="1" spans="1:17">
      <c r="A5" s="16"/>
      <c r="B5" s="101"/>
      <c r="C5" s="101"/>
      <c r="D5" s="101"/>
      <c r="E5" s="101"/>
      <c r="F5" s="101"/>
      <c r="G5" s="101" t="s">
        <v>56</v>
      </c>
      <c r="H5" s="101" t="s">
        <v>60</v>
      </c>
      <c r="I5" s="101" t="s">
        <v>471</v>
      </c>
      <c r="J5" s="101" t="s">
        <v>472</v>
      </c>
      <c r="K5" s="115" t="s">
        <v>473</v>
      </c>
      <c r="L5" s="116" t="s">
        <v>474</v>
      </c>
      <c r="M5" s="116"/>
      <c r="N5" s="116"/>
      <c r="O5" s="117"/>
      <c r="P5" s="118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59</v>
      </c>
      <c r="I6" s="102"/>
      <c r="J6" s="102"/>
      <c r="K6" s="119"/>
      <c r="L6" s="102" t="s">
        <v>59</v>
      </c>
      <c r="M6" s="102" t="s">
        <v>66</v>
      </c>
      <c r="N6" s="102" t="s">
        <v>475</v>
      </c>
      <c r="O6" s="33" t="s">
        <v>68</v>
      </c>
      <c r="P6" s="119" t="s">
        <v>69</v>
      </c>
      <c r="Q6" s="102" t="s">
        <v>70</v>
      </c>
    </row>
    <row r="7" ht="15" customHeight="1" spans="1:17">
      <c r="A7" s="78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462</v>
      </c>
      <c r="B10" s="38"/>
      <c r="C10" s="38"/>
      <c r="D10" s="38"/>
      <c r="E10" s="110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customHeight="1" spans="1:17">
      <c r="A11" s="40" t="s">
        <v>463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customHeight="1" spans="1:17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</sheetData>
  <mergeCells count="17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A11:Q1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476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"单位名称："&amp;"陇川县景罕镇人民政府"</f>
        <v>单位名称：陇川县景罕镇人民政府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46" t="s">
        <v>53</v>
      </c>
    </row>
    <row r="4" ht="15.75" customHeight="1" spans="1:14">
      <c r="A4" s="11" t="s">
        <v>465</v>
      </c>
      <c r="B4" s="11" t="s">
        <v>477</v>
      </c>
      <c r="C4" s="11" t="s">
        <v>478</v>
      </c>
      <c r="D4" s="12" t="s">
        <v>227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56</v>
      </c>
      <c r="E5" s="11" t="s">
        <v>60</v>
      </c>
      <c r="F5" s="11" t="s">
        <v>471</v>
      </c>
      <c r="G5" s="11" t="s">
        <v>472</v>
      </c>
      <c r="H5" s="11" t="s">
        <v>473</v>
      </c>
      <c r="I5" s="12" t="s">
        <v>474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59</v>
      </c>
      <c r="F6" s="18"/>
      <c r="G6" s="18"/>
      <c r="H6" s="7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6" t="s">
        <v>56</v>
      </c>
      <c r="B10" s="97"/>
      <c r="C10" s="97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customHeight="1" spans="1:14">
      <c r="A11" s="40" t="s">
        <v>463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customHeight="1" spans="1:1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</sheetData>
  <mergeCells count="14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  <mergeCell ref="A11:N1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showZeros="0" workbookViewId="0">
      <selection activeCell="K19" sqref="K19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88" t="s">
        <v>479</v>
      </c>
    </row>
    <row r="2" ht="27.75" customHeight="1" spans="1:13">
      <c r="A2" s="70" t="str">
        <f>"2026"&amp;"年县对下转移支付预算表"</f>
        <v>2026年县对下转移支付预算表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"/>
    </row>
    <row r="3" customHeight="1" spans="1:13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73" t="str">
        <f>"单位名称："&amp;"陇川县景罕镇人民政府"</f>
        <v>单位名称：陇川县景罕镇人民政府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75" t="s">
        <v>480</v>
      </c>
      <c r="B5" s="12" t="s">
        <v>227</v>
      </c>
      <c r="C5" s="13"/>
      <c r="D5" s="76"/>
      <c r="E5" s="77" t="s">
        <v>481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56</v>
      </c>
      <c r="C6" s="11" t="s">
        <v>60</v>
      </c>
      <c r="D6" s="80" t="s">
        <v>482</v>
      </c>
      <c r="E6" s="80" t="s">
        <v>483</v>
      </c>
      <c r="F6" s="80" t="s">
        <v>484</v>
      </c>
      <c r="G6" s="80" t="s">
        <v>485</v>
      </c>
      <c r="H6" s="80" t="s">
        <v>486</v>
      </c>
      <c r="I6" s="80" t="s">
        <v>487</v>
      </c>
      <c r="J6" s="80" t="s">
        <v>488</v>
      </c>
      <c r="K6" s="80" t="s">
        <v>489</v>
      </c>
      <c r="L6" s="80" t="s">
        <v>490</v>
      </c>
      <c r="M6" s="33" t="s">
        <v>491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1">
        <v>13</v>
      </c>
    </row>
    <row r="8" ht="19.5" customHeight="1" spans="1:13">
      <c r="A8" s="36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2"/>
    </row>
    <row r="9" ht="19.5" customHeight="1" spans="1:13">
      <c r="A9" s="36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24"/>
    </row>
    <row r="10" ht="19.5" customHeight="1" spans="1:13">
      <c r="A10" s="55" t="s">
        <v>56</v>
      </c>
      <c r="B10" s="87"/>
      <c r="C10" s="87"/>
      <c r="D10" s="87"/>
      <c r="E10" s="57"/>
      <c r="F10" s="57"/>
      <c r="G10" s="57"/>
      <c r="H10" s="57"/>
      <c r="I10" s="57"/>
      <c r="J10" s="57"/>
      <c r="K10" s="57"/>
      <c r="L10" s="57"/>
      <c r="M10" s="57"/>
    </row>
    <row r="11" customHeight="1" spans="1:13">
      <c r="A11" s="40" t="s">
        <v>463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customHeight="1" spans="1:1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</sheetData>
  <mergeCells count="7">
    <mergeCell ref="A2:M2"/>
    <mergeCell ref="A3:M3"/>
    <mergeCell ref="A4:M4"/>
    <mergeCell ref="B5:D5"/>
    <mergeCell ref="E5:M5"/>
    <mergeCell ref="A5:A6"/>
    <mergeCell ref="A11:M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16" sqref="G16"/>
    </sheetView>
  </sheetViews>
  <sheetFormatPr defaultColWidth="9.14285714285714" defaultRowHeight="12" customHeight="1"/>
  <cols>
    <col min="1" max="10" width="12.2" customWidth="1"/>
  </cols>
  <sheetData>
    <row r="1" customHeight="1" spans="10:10">
      <c r="J1" s="67" t="s">
        <v>492</v>
      </c>
    </row>
    <row r="2" ht="28.5" customHeight="1" spans="1:10">
      <c r="A2" s="58" t="str">
        <f>"2026"&amp;"年县对下转移支付绩效目标表"</f>
        <v>2026年县对下转移支付绩效目标表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"单位名称："&amp;"陇川县景罕镇人民政府"</f>
        <v>单位名称：陇川县景罕镇人民政府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353</v>
      </c>
      <c r="B4" s="34" t="s">
        <v>354</v>
      </c>
      <c r="C4" s="34" t="s">
        <v>355</v>
      </c>
      <c r="D4" s="34" t="s">
        <v>356</v>
      </c>
      <c r="E4" s="34" t="s">
        <v>357</v>
      </c>
      <c r="F4" s="62" t="s">
        <v>358</v>
      </c>
      <c r="G4" s="34" t="s">
        <v>359</v>
      </c>
      <c r="H4" s="62" t="s">
        <v>360</v>
      </c>
      <c r="I4" s="62" t="s">
        <v>361</v>
      </c>
      <c r="J4" s="34" t="s">
        <v>362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9.7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29.7" customHeight="1" spans="1:10">
      <c r="A7" s="65"/>
      <c r="B7" s="66" t="s">
        <v>493</v>
      </c>
      <c r="C7" s="66" t="s">
        <v>493</v>
      </c>
      <c r="D7" s="66" t="s">
        <v>493</v>
      </c>
      <c r="E7" s="65" t="s">
        <v>493</v>
      </c>
      <c r="F7" s="66" t="s">
        <v>493</v>
      </c>
      <c r="G7" s="65" t="s">
        <v>493</v>
      </c>
      <c r="H7" s="66" t="s">
        <v>493</v>
      </c>
      <c r="I7" s="66" t="s">
        <v>493</v>
      </c>
      <c r="J7" s="65" t="s">
        <v>493</v>
      </c>
    </row>
    <row r="8" customHeight="1" spans="1:10">
      <c r="A8" s="40" t="s">
        <v>463</v>
      </c>
      <c r="B8" s="41"/>
      <c r="C8" s="41"/>
      <c r="D8" s="41"/>
      <c r="E8" s="41"/>
      <c r="F8" s="41"/>
      <c r="G8" s="41"/>
      <c r="H8" s="41"/>
      <c r="I8" s="41"/>
      <c r="J8" s="41"/>
    </row>
    <row r="9" customHeight="1" spans="1:10">
      <c r="A9" s="41"/>
      <c r="B9" s="41"/>
      <c r="C9" s="41"/>
      <c r="D9" s="41"/>
      <c r="E9" s="41"/>
      <c r="F9" s="41"/>
      <c r="G9" s="41"/>
      <c r="H9" s="41"/>
      <c r="I9" s="41"/>
      <c r="J9" s="41"/>
    </row>
  </sheetData>
  <mergeCells count="3">
    <mergeCell ref="A2:J2"/>
    <mergeCell ref="A3:H3"/>
    <mergeCell ref="A8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494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"单位名称："&amp;"陇川县景罕镇人民政府"</f>
        <v>单位名称：陇川县景罕镇人民政府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220</v>
      </c>
      <c r="B4" s="11" t="s">
        <v>495</v>
      </c>
      <c r="C4" s="11" t="s">
        <v>496</v>
      </c>
      <c r="D4" s="11" t="s">
        <v>497</v>
      </c>
      <c r="E4" s="11" t="s">
        <v>498</v>
      </c>
      <c r="F4" s="50" t="s">
        <v>499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469</v>
      </c>
      <c r="G5" s="34" t="s">
        <v>500</v>
      </c>
      <c r="H5" s="34" t="s">
        <v>501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56</v>
      </c>
      <c r="B8" s="56"/>
      <c r="C8" s="56"/>
      <c r="D8" s="56"/>
      <c r="E8" s="56"/>
      <c r="F8" s="45"/>
      <c r="G8" s="57"/>
      <c r="H8" s="57"/>
    </row>
    <row r="9" customHeight="1" spans="1:8">
      <c r="A9" s="40" t="s">
        <v>463</v>
      </c>
      <c r="B9" s="41"/>
      <c r="C9" s="41"/>
      <c r="D9" s="41"/>
      <c r="E9" s="41"/>
      <c r="F9" s="41"/>
      <c r="G9" s="41"/>
      <c r="H9" s="41"/>
    </row>
    <row r="10" customHeight="1" spans="1:8">
      <c r="A10" s="41"/>
      <c r="B10" s="41"/>
      <c r="C10" s="41"/>
      <c r="D10" s="41"/>
      <c r="E10" s="41"/>
      <c r="F10" s="41"/>
      <c r="G10" s="41"/>
      <c r="H10" s="41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H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H16" sqref="H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"单位名称："&amp;"陇川县景罕镇人民政府"</f>
        <v>单位名称：陇川县景罕镇人民政府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53</v>
      </c>
    </row>
    <row r="4" ht="21.75" customHeight="1" spans="1:11">
      <c r="A4" s="33" t="s">
        <v>321</v>
      </c>
      <c r="B4" s="33" t="s">
        <v>222</v>
      </c>
      <c r="C4" s="33" t="s">
        <v>322</v>
      </c>
      <c r="D4" s="34" t="s">
        <v>223</v>
      </c>
      <c r="E4" s="34" t="s">
        <v>224</v>
      </c>
      <c r="F4" s="34" t="s">
        <v>323</v>
      </c>
      <c r="G4" s="34" t="s">
        <v>324</v>
      </c>
      <c r="H4" s="35" t="s">
        <v>56</v>
      </c>
      <c r="I4" s="35" t="s">
        <v>503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462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customHeight="1" spans="1:11">
      <c r="A11" s="40" t="s">
        <v>463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customHeight="1" spans="1:1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</sheetData>
  <mergeCells count="16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A11:K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"单位名称："&amp;"陇川县景罕镇人民政府"</f>
        <v>单位名称：陇川县景罕镇人民政府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322</v>
      </c>
      <c r="B4" s="10" t="s">
        <v>321</v>
      </c>
      <c r="C4" s="10" t="s">
        <v>222</v>
      </c>
      <c r="D4" s="11" t="s">
        <v>505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3996720</v>
      </c>
      <c r="F8" s="23"/>
      <c r="G8" s="23"/>
    </row>
    <row r="9" ht="52.5" customHeight="1" spans="1:7">
      <c r="A9" s="24"/>
      <c r="B9" s="22" t="s">
        <v>506</v>
      </c>
      <c r="C9" s="22" t="s">
        <v>319</v>
      </c>
      <c r="D9" s="22" t="s">
        <v>507</v>
      </c>
      <c r="E9" s="23">
        <v>374400</v>
      </c>
      <c r="F9" s="23"/>
      <c r="G9" s="23"/>
    </row>
    <row r="10" ht="52.5" customHeight="1" spans="1:7">
      <c r="A10" s="25"/>
      <c r="B10" s="22" t="s">
        <v>506</v>
      </c>
      <c r="C10" s="22" t="s">
        <v>317</v>
      </c>
      <c r="D10" s="22" t="s">
        <v>507</v>
      </c>
      <c r="E10" s="23">
        <v>1152000</v>
      </c>
      <c r="F10" s="23"/>
      <c r="G10" s="23"/>
    </row>
    <row r="11" ht="52.5" customHeight="1" spans="1:7">
      <c r="A11" s="25"/>
      <c r="B11" s="22" t="s">
        <v>506</v>
      </c>
      <c r="C11" s="22" t="s">
        <v>315</v>
      </c>
      <c r="D11" s="22" t="s">
        <v>507</v>
      </c>
      <c r="E11" s="23">
        <v>453600</v>
      </c>
      <c r="F11" s="23"/>
      <c r="G11" s="23"/>
    </row>
    <row r="12" ht="52.5" customHeight="1" spans="1:7">
      <c r="A12" s="25"/>
      <c r="B12" s="22" t="s">
        <v>506</v>
      </c>
      <c r="C12" s="22" t="s">
        <v>313</v>
      </c>
      <c r="D12" s="22" t="s">
        <v>507</v>
      </c>
      <c r="E12" s="23">
        <v>33600</v>
      </c>
      <c r="F12" s="23"/>
      <c r="G12" s="23"/>
    </row>
    <row r="13" ht="52.5" customHeight="1" spans="1:7">
      <c r="A13" s="25"/>
      <c r="B13" s="22" t="s">
        <v>506</v>
      </c>
      <c r="C13" s="22" t="s">
        <v>311</v>
      </c>
      <c r="D13" s="22" t="s">
        <v>507</v>
      </c>
      <c r="E13" s="23">
        <v>67200</v>
      </c>
      <c r="F13" s="23"/>
      <c r="G13" s="23"/>
    </row>
    <row r="14" ht="52.5" customHeight="1" spans="1:7">
      <c r="A14" s="25"/>
      <c r="B14" s="22" t="s">
        <v>506</v>
      </c>
      <c r="C14" s="22" t="s">
        <v>309</v>
      </c>
      <c r="D14" s="22" t="s">
        <v>507</v>
      </c>
      <c r="E14" s="23">
        <v>40920</v>
      </c>
      <c r="F14" s="23"/>
      <c r="G14" s="23"/>
    </row>
    <row r="15" ht="52.5" customHeight="1" spans="1:7">
      <c r="A15" s="25"/>
      <c r="B15" s="22" t="s">
        <v>506</v>
      </c>
      <c r="C15" s="22" t="s">
        <v>307</v>
      </c>
      <c r="D15" s="22" t="s">
        <v>507</v>
      </c>
      <c r="E15" s="23">
        <v>33600</v>
      </c>
      <c r="F15" s="23"/>
      <c r="G15" s="23"/>
    </row>
    <row r="16" ht="52.5" customHeight="1" spans="1:7">
      <c r="A16" s="25"/>
      <c r="B16" s="22" t="s">
        <v>506</v>
      </c>
      <c r="C16" s="22" t="s">
        <v>305</v>
      </c>
      <c r="D16" s="22" t="s">
        <v>507</v>
      </c>
      <c r="E16" s="23">
        <v>33600</v>
      </c>
      <c r="F16" s="23"/>
      <c r="G16" s="23"/>
    </row>
    <row r="17" ht="52.5" customHeight="1" spans="1:7">
      <c r="A17" s="25"/>
      <c r="B17" s="22" t="s">
        <v>506</v>
      </c>
      <c r="C17" s="22" t="s">
        <v>301</v>
      </c>
      <c r="D17" s="22" t="s">
        <v>507</v>
      </c>
      <c r="E17" s="23">
        <v>33600</v>
      </c>
      <c r="F17" s="23"/>
      <c r="G17" s="23"/>
    </row>
    <row r="18" ht="52.5" customHeight="1" spans="1:7">
      <c r="A18" s="25"/>
      <c r="B18" s="22" t="s">
        <v>508</v>
      </c>
      <c r="C18" s="22" t="s">
        <v>340</v>
      </c>
      <c r="D18" s="22" t="s">
        <v>507</v>
      </c>
      <c r="E18" s="23">
        <v>18000</v>
      </c>
      <c r="F18" s="23"/>
      <c r="G18" s="23"/>
    </row>
    <row r="19" ht="52.5" customHeight="1" spans="1:7">
      <c r="A19" s="25"/>
      <c r="B19" s="22" t="s">
        <v>508</v>
      </c>
      <c r="C19" s="22" t="s">
        <v>336</v>
      </c>
      <c r="D19" s="22" t="s">
        <v>507</v>
      </c>
      <c r="E19" s="23">
        <v>10000</v>
      </c>
      <c r="F19" s="23"/>
      <c r="G19" s="23"/>
    </row>
    <row r="20" ht="52.5" customHeight="1" spans="1:7">
      <c r="A20" s="25"/>
      <c r="B20" s="22" t="s">
        <v>508</v>
      </c>
      <c r="C20" s="22" t="s">
        <v>348</v>
      </c>
      <c r="D20" s="22" t="s">
        <v>507</v>
      </c>
      <c r="E20" s="23">
        <v>50400</v>
      </c>
      <c r="F20" s="23"/>
      <c r="G20" s="23"/>
    </row>
    <row r="21" ht="52.5" customHeight="1" spans="1:7">
      <c r="A21" s="25"/>
      <c r="B21" s="22" t="s">
        <v>508</v>
      </c>
      <c r="C21" s="22" t="s">
        <v>350</v>
      </c>
      <c r="D21" s="22" t="s">
        <v>507</v>
      </c>
      <c r="E21" s="23">
        <v>45400</v>
      </c>
      <c r="F21" s="23"/>
      <c r="G21" s="23"/>
    </row>
    <row r="22" ht="52.5" customHeight="1" spans="1:7">
      <c r="A22" s="25"/>
      <c r="B22" s="22" t="s">
        <v>508</v>
      </c>
      <c r="C22" s="22" t="s">
        <v>330</v>
      </c>
      <c r="D22" s="22" t="s">
        <v>507</v>
      </c>
      <c r="E22" s="23">
        <v>110400</v>
      </c>
      <c r="F22" s="23"/>
      <c r="G22" s="23"/>
    </row>
    <row r="23" ht="52.5" customHeight="1" spans="1:7">
      <c r="A23" s="25"/>
      <c r="B23" s="22" t="s">
        <v>508</v>
      </c>
      <c r="C23" s="22" t="s">
        <v>334</v>
      </c>
      <c r="D23" s="22" t="s">
        <v>507</v>
      </c>
      <c r="E23" s="23">
        <v>200000</v>
      </c>
      <c r="F23" s="23"/>
      <c r="G23" s="23"/>
    </row>
    <row r="24" ht="52.5" customHeight="1" spans="1:7">
      <c r="A24" s="25"/>
      <c r="B24" s="22" t="s">
        <v>508</v>
      </c>
      <c r="C24" s="22" t="s">
        <v>332</v>
      </c>
      <c r="D24" s="22" t="s">
        <v>507</v>
      </c>
      <c r="E24" s="23">
        <v>40000</v>
      </c>
      <c r="F24" s="23"/>
      <c r="G24" s="23"/>
    </row>
    <row r="25" ht="52.5" customHeight="1" spans="1:7">
      <c r="A25" s="25"/>
      <c r="B25" s="22" t="s">
        <v>508</v>
      </c>
      <c r="C25" s="22" t="s">
        <v>342</v>
      </c>
      <c r="D25" s="22" t="s">
        <v>507</v>
      </c>
      <c r="E25" s="23">
        <v>800000</v>
      </c>
      <c r="F25" s="23"/>
      <c r="G25" s="23"/>
    </row>
    <row r="26" ht="52.5" customHeight="1" spans="1:7">
      <c r="A26" s="25"/>
      <c r="B26" s="22" t="s">
        <v>508</v>
      </c>
      <c r="C26" s="22" t="s">
        <v>346</v>
      </c>
      <c r="D26" s="22" t="s">
        <v>507</v>
      </c>
      <c r="E26" s="23">
        <v>500000</v>
      </c>
      <c r="F26" s="23"/>
      <c r="G26" s="23"/>
    </row>
    <row r="27" ht="30" customHeight="1" spans="1:7">
      <c r="A27" s="26" t="s">
        <v>56</v>
      </c>
      <c r="B27" s="27" t="s">
        <v>493</v>
      </c>
      <c r="C27" s="27"/>
      <c r="D27" s="28"/>
      <c r="E27" s="23">
        <v>3996720</v>
      </c>
      <c r="F27" s="23"/>
      <c r="G27" s="23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52</v>
      </c>
      <c r="Q1" s="98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"单位名称："&amp;"陇川县景罕镇人民政府"</f>
        <v>单位名称：陇川县景罕镇人民政府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8" t="s">
        <v>53</v>
      </c>
      <c r="Q3" s="98"/>
    </row>
    <row r="4" ht="21" customHeight="1" spans="1:19">
      <c r="A4" s="11" t="s">
        <v>54</v>
      </c>
      <c r="B4" s="11" t="s">
        <v>55</v>
      </c>
      <c r="C4" s="11" t="s">
        <v>56</v>
      </c>
      <c r="D4" s="50" t="s">
        <v>57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58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81" t="s">
        <v>64</v>
      </c>
      <c r="J5" s="181"/>
      <c r="K5" s="181"/>
      <c r="L5" s="181"/>
      <c r="M5" s="181"/>
      <c r="N5" s="18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9" t="s">
        <v>71</v>
      </c>
      <c r="B8" s="179" t="s">
        <v>72</v>
      </c>
      <c r="C8" s="23">
        <v>16517159.79</v>
      </c>
      <c r="D8" s="23">
        <v>16517159.79</v>
      </c>
      <c r="E8" s="23">
        <v>14517159.79</v>
      </c>
      <c r="F8" s="23"/>
      <c r="G8" s="23"/>
      <c r="H8" s="23"/>
      <c r="I8" s="23">
        <v>2000000</v>
      </c>
      <c r="J8" s="23"/>
      <c r="K8" s="23"/>
      <c r="L8" s="23"/>
      <c r="M8" s="23"/>
      <c r="N8" s="23">
        <v>2000000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80"/>
      <c r="C9" s="169">
        <v>16517159.79</v>
      </c>
      <c r="D9" s="169">
        <v>16517159.79</v>
      </c>
      <c r="E9" s="169">
        <v>14517159.79</v>
      </c>
      <c r="F9" s="169"/>
      <c r="G9" s="169"/>
      <c r="H9" s="169"/>
      <c r="I9" s="169">
        <v>2000000</v>
      </c>
      <c r="J9" s="169"/>
      <c r="K9" s="169"/>
      <c r="L9" s="169"/>
      <c r="M9" s="169"/>
      <c r="N9" s="169">
        <v>2000000</v>
      </c>
      <c r="O9" s="169"/>
      <c r="P9" s="169"/>
      <c r="Q9" s="169"/>
      <c r="R9" s="169"/>
      <c r="S9" s="16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2"/>
  <sheetViews>
    <sheetView showZeros="0" workbookViewId="0">
      <selection activeCell="G45" sqref="G45"/>
    </sheetView>
  </sheetViews>
  <sheetFormatPr defaultColWidth="8.84761904761905" defaultRowHeight="15" customHeight="1"/>
  <cols>
    <col min="1" max="1" width="9.62857142857143" customWidth="1"/>
    <col min="2" max="2" width="15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6" t="s">
        <v>73</v>
      </c>
      <c r="O1" s="46"/>
    </row>
    <row r="2" ht="36" customHeight="1" spans="1:15">
      <c r="A2" s="172" t="str">
        <f>"2026"&amp;"年部门支出预算表"</f>
        <v>2026年部门支出预算表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31" t="str">
        <f>"单位名称："&amp;"陇川县景罕镇人民政府"</f>
        <v>单位名称：陇川县景罕镇人民政府</v>
      </c>
      <c r="B3" s="31"/>
      <c r="C3" s="31"/>
      <c r="D3" s="31"/>
      <c r="E3" s="31"/>
      <c r="F3" s="31"/>
      <c r="G3" s="171"/>
      <c r="H3" s="171"/>
      <c r="I3" s="171"/>
      <c r="J3" s="171"/>
      <c r="K3" s="171"/>
      <c r="L3" s="171"/>
      <c r="M3" s="171"/>
      <c r="N3" s="46" t="s">
        <v>1</v>
      </c>
      <c r="O3" s="46"/>
    </row>
    <row r="4" ht="31.5" customHeight="1" spans="1:15">
      <c r="A4" s="173" t="s">
        <v>74</v>
      </c>
      <c r="B4" s="173" t="s">
        <v>75</v>
      </c>
      <c r="C4" s="173" t="s">
        <v>56</v>
      </c>
      <c r="D4" s="173" t="s">
        <v>60</v>
      </c>
      <c r="E4" s="173"/>
      <c r="F4" s="173"/>
      <c r="G4" s="173" t="s">
        <v>61</v>
      </c>
      <c r="H4" s="173" t="s">
        <v>62</v>
      </c>
      <c r="I4" s="173" t="s">
        <v>76</v>
      </c>
      <c r="J4" s="173" t="s">
        <v>77</v>
      </c>
      <c r="K4" s="173"/>
      <c r="L4" s="173"/>
      <c r="M4" s="173"/>
      <c r="N4" s="173"/>
      <c r="O4" s="173"/>
    </row>
    <row r="5" ht="37.3" customHeight="1" spans="1:15">
      <c r="A5" s="173"/>
      <c r="B5" s="173"/>
      <c r="C5" s="173"/>
      <c r="D5" s="173" t="s">
        <v>59</v>
      </c>
      <c r="E5" s="173" t="s">
        <v>78</v>
      </c>
      <c r="F5" s="173" t="s">
        <v>79</v>
      </c>
      <c r="G5" s="173"/>
      <c r="H5" s="173"/>
      <c r="I5" s="173"/>
      <c r="J5" s="173" t="s">
        <v>59</v>
      </c>
      <c r="K5" s="173" t="s">
        <v>80</v>
      </c>
      <c r="L5" s="173" t="s">
        <v>81</v>
      </c>
      <c r="M5" s="173" t="s">
        <v>82</v>
      </c>
      <c r="N5" s="173" t="s">
        <v>83</v>
      </c>
      <c r="O5" s="173" t="s">
        <v>84</v>
      </c>
    </row>
    <row r="6" ht="18.75" customHeight="1" spans="1:15">
      <c r="A6" s="174" t="s">
        <v>85</v>
      </c>
      <c r="B6" s="174" t="s">
        <v>86</v>
      </c>
      <c r="C6" s="174" t="s">
        <v>87</v>
      </c>
      <c r="D6" s="174" t="s">
        <v>88</v>
      </c>
      <c r="E6" s="174" t="s">
        <v>89</v>
      </c>
      <c r="F6" s="174" t="s">
        <v>90</v>
      </c>
      <c r="G6" s="174" t="s">
        <v>91</v>
      </c>
      <c r="H6" s="174" t="s">
        <v>92</v>
      </c>
      <c r="I6" s="174" t="s">
        <v>93</v>
      </c>
      <c r="J6" s="174" t="s">
        <v>94</v>
      </c>
      <c r="K6" s="174" t="s">
        <v>95</v>
      </c>
      <c r="L6" s="174" t="s">
        <v>96</v>
      </c>
      <c r="M6" s="174" t="s">
        <v>97</v>
      </c>
      <c r="N6" s="174" t="s">
        <v>98</v>
      </c>
      <c r="O6" s="174" t="s">
        <v>99</v>
      </c>
    </row>
    <row r="7" ht="52.5" customHeight="1" spans="1:15">
      <c r="A7" s="175" t="s">
        <v>100</v>
      </c>
      <c r="B7" s="175" t="s">
        <v>101</v>
      </c>
      <c r="C7" s="142">
        <v>10279248</v>
      </c>
      <c r="D7" s="142">
        <v>8279248</v>
      </c>
      <c r="E7" s="142">
        <v>8173448</v>
      </c>
      <c r="F7" s="142">
        <v>105800</v>
      </c>
      <c r="G7" s="142"/>
      <c r="H7" s="142"/>
      <c r="I7" s="142"/>
      <c r="J7" s="142">
        <v>2000000</v>
      </c>
      <c r="K7" s="142"/>
      <c r="L7" s="142"/>
      <c r="M7" s="142"/>
      <c r="N7" s="142"/>
      <c r="O7" s="142">
        <v>2000000</v>
      </c>
    </row>
    <row r="8" ht="52.5" customHeight="1" spans="1:15">
      <c r="A8" s="176" t="s">
        <v>102</v>
      </c>
      <c r="B8" s="176" t="s">
        <v>103</v>
      </c>
      <c r="C8" s="142">
        <v>105800</v>
      </c>
      <c r="D8" s="142">
        <v>105800</v>
      </c>
      <c r="E8" s="142"/>
      <c r="F8" s="142">
        <v>105800</v>
      </c>
      <c r="G8" s="142"/>
      <c r="H8" s="142"/>
      <c r="I8" s="142"/>
      <c r="J8" s="142"/>
      <c r="K8" s="142"/>
      <c r="L8" s="142"/>
      <c r="M8" s="142"/>
      <c r="N8" s="142"/>
      <c r="O8" s="142"/>
    </row>
    <row r="9" ht="52.5" customHeight="1" spans="1:15">
      <c r="A9" s="177" t="s">
        <v>104</v>
      </c>
      <c r="B9" s="177" t="s">
        <v>105</v>
      </c>
      <c r="C9" s="142">
        <v>55400</v>
      </c>
      <c r="D9" s="142">
        <v>55400</v>
      </c>
      <c r="E9" s="142"/>
      <c r="F9" s="142">
        <v>55400</v>
      </c>
      <c r="G9" s="142"/>
      <c r="H9" s="142"/>
      <c r="I9" s="142"/>
      <c r="J9" s="142"/>
      <c r="K9" s="142"/>
      <c r="L9" s="142"/>
      <c r="M9" s="142"/>
      <c r="N9" s="142"/>
      <c r="O9" s="142"/>
    </row>
    <row r="10" ht="52.5" customHeight="1" spans="1:15">
      <c r="A10" s="177" t="s">
        <v>106</v>
      </c>
      <c r="B10" s="177" t="s">
        <v>107</v>
      </c>
      <c r="C10" s="142">
        <v>50400</v>
      </c>
      <c r="D10" s="142">
        <v>50400</v>
      </c>
      <c r="E10" s="142"/>
      <c r="F10" s="142">
        <v>50400</v>
      </c>
      <c r="G10" s="142"/>
      <c r="H10" s="142"/>
      <c r="I10" s="142"/>
      <c r="J10" s="142"/>
      <c r="K10" s="142"/>
      <c r="L10" s="142"/>
      <c r="M10" s="142"/>
      <c r="N10" s="142"/>
      <c r="O10" s="142"/>
    </row>
    <row r="11" ht="52.5" customHeight="1" spans="1:15">
      <c r="A11" s="176" t="s">
        <v>108</v>
      </c>
      <c r="B11" s="176" t="s">
        <v>109</v>
      </c>
      <c r="C11" s="142">
        <v>10173448</v>
      </c>
      <c r="D11" s="142">
        <v>8173448</v>
      </c>
      <c r="E11" s="142">
        <v>8173448</v>
      </c>
      <c r="F11" s="142"/>
      <c r="G11" s="142"/>
      <c r="H11" s="142"/>
      <c r="I11" s="142"/>
      <c r="J11" s="142">
        <v>2000000</v>
      </c>
      <c r="K11" s="142"/>
      <c r="L11" s="142"/>
      <c r="M11" s="142"/>
      <c r="N11" s="142"/>
      <c r="O11" s="142">
        <v>2000000</v>
      </c>
    </row>
    <row r="12" ht="52.5" customHeight="1" spans="1:15">
      <c r="A12" s="177" t="s">
        <v>110</v>
      </c>
      <c r="B12" s="177" t="s">
        <v>111</v>
      </c>
      <c r="C12" s="142">
        <v>6064238</v>
      </c>
      <c r="D12" s="142">
        <v>4064238</v>
      </c>
      <c r="E12" s="142">
        <v>4064238</v>
      </c>
      <c r="F12" s="142"/>
      <c r="G12" s="142"/>
      <c r="H12" s="142"/>
      <c r="I12" s="142"/>
      <c r="J12" s="142">
        <v>2000000</v>
      </c>
      <c r="K12" s="142"/>
      <c r="L12" s="142"/>
      <c r="M12" s="142"/>
      <c r="N12" s="142"/>
      <c r="O12" s="142">
        <v>2000000</v>
      </c>
    </row>
    <row r="13" ht="52.5" customHeight="1" spans="1:15">
      <c r="A13" s="177" t="s">
        <v>112</v>
      </c>
      <c r="B13" s="177" t="s">
        <v>113</v>
      </c>
      <c r="C13" s="142">
        <v>4109210</v>
      </c>
      <c r="D13" s="142">
        <v>4109210</v>
      </c>
      <c r="E13" s="142">
        <v>4109210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ht="52.5" customHeight="1" spans="1:15">
      <c r="A14" s="175" t="s">
        <v>114</v>
      </c>
      <c r="B14" s="175" t="s">
        <v>115</v>
      </c>
      <c r="C14" s="142">
        <v>18000</v>
      </c>
      <c r="D14" s="142">
        <v>18000</v>
      </c>
      <c r="E14" s="142"/>
      <c r="F14" s="142">
        <v>18000</v>
      </c>
      <c r="G14" s="142"/>
      <c r="H14" s="142"/>
      <c r="I14" s="142"/>
      <c r="J14" s="142"/>
      <c r="K14" s="142"/>
      <c r="L14" s="142"/>
      <c r="M14" s="142"/>
      <c r="N14" s="142"/>
      <c r="O14" s="142"/>
    </row>
    <row r="15" ht="52.5" customHeight="1" spans="1:15">
      <c r="A15" s="176" t="s">
        <v>116</v>
      </c>
      <c r="B15" s="176" t="s">
        <v>117</v>
      </c>
      <c r="C15" s="142">
        <v>18000</v>
      </c>
      <c r="D15" s="142">
        <v>18000</v>
      </c>
      <c r="E15" s="142"/>
      <c r="F15" s="142">
        <v>18000</v>
      </c>
      <c r="G15" s="142"/>
      <c r="H15" s="142"/>
      <c r="I15" s="142"/>
      <c r="J15" s="142"/>
      <c r="K15" s="142"/>
      <c r="L15" s="142"/>
      <c r="M15" s="142"/>
      <c r="N15" s="142"/>
      <c r="O15" s="142"/>
    </row>
    <row r="16" ht="52.5" customHeight="1" spans="1:15">
      <c r="A16" s="177" t="s">
        <v>118</v>
      </c>
      <c r="B16" s="177" t="s">
        <v>119</v>
      </c>
      <c r="C16" s="142">
        <v>18000</v>
      </c>
      <c r="D16" s="142">
        <v>18000</v>
      </c>
      <c r="E16" s="142"/>
      <c r="F16" s="142">
        <v>18000</v>
      </c>
      <c r="G16" s="142"/>
      <c r="H16" s="142"/>
      <c r="I16" s="142"/>
      <c r="J16" s="142"/>
      <c r="K16" s="142"/>
      <c r="L16" s="142"/>
      <c r="M16" s="142"/>
      <c r="N16" s="142"/>
      <c r="O16" s="142"/>
    </row>
    <row r="17" ht="52.5" customHeight="1" spans="1:15">
      <c r="A17" s="175" t="s">
        <v>120</v>
      </c>
      <c r="B17" s="175" t="s">
        <v>121</v>
      </c>
      <c r="C17" s="142">
        <v>1139694.49</v>
      </c>
      <c r="D17" s="142">
        <v>1139694.49</v>
      </c>
      <c r="E17" s="142">
        <v>1139694.49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ht="52.5" customHeight="1" spans="1:15">
      <c r="A18" s="176" t="s">
        <v>122</v>
      </c>
      <c r="B18" s="176" t="s">
        <v>123</v>
      </c>
      <c r="C18" s="142">
        <v>1112924.96</v>
      </c>
      <c r="D18" s="142">
        <v>1112924.96</v>
      </c>
      <c r="E18" s="142">
        <v>1112924.96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ht="52.5" customHeight="1" spans="1:15">
      <c r="A19" s="177" t="s">
        <v>124</v>
      </c>
      <c r="B19" s="177" t="s">
        <v>125</v>
      </c>
      <c r="C19" s="142">
        <v>23000</v>
      </c>
      <c r="D19" s="142">
        <v>23000</v>
      </c>
      <c r="E19" s="142">
        <v>23000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ht="52.5" customHeight="1" spans="1:15">
      <c r="A20" s="177" t="s">
        <v>126</v>
      </c>
      <c r="B20" s="177" t="s">
        <v>127</v>
      </c>
      <c r="C20" s="142">
        <v>13000</v>
      </c>
      <c r="D20" s="142">
        <v>13000</v>
      </c>
      <c r="E20" s="142">
        <v>13000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ht="52.5" customHeight="1" spans="1:15">
      <c r="A21" s="177" t="s">
        <v>128</v>
      </c>
      <c r="B21" s="177" t="s">
        <v>129</v>
      </c>
      <c r="C21" s="142">
        <v>1076924.96</v>
      </c>
      <c r="D21" s="142">
        <v>1076924.96</v>
      </c>
      <c r="E21" s="142">
        <v>1076924.96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52.5" customHeight="1" spans="1:15">
      <c r="A22" s="176" t="s">
        <v>130</v>
      </c>
      <c r="B22" s="176" t="s">
        <v>131</v>
      </c>
      <c r="C22" s="142">
        <v>26769.53</v>
      </c>
      <c r="D22" s="142">
        <v>26769.53</v>
      </c>
      <c r="E22" s="142">
        <v>26769.53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ht="52.5" customHeight="1" spans="1:15">
      <c r="A23" s="177" t="s">
        <v>132</v>
      </c>
      <c r="B23" s="177" t="s">
        <v>131</v>
      </c>
      <c r="C23" s="142">
        <v>26769.53</v>
      </c>
      <c r="D23" s="142">
        <v>26769.53</v>
      </c>
      <c r="E23" s="142">
        <v>26769.53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ht="52.5" customHeight="1" spans="1:15">
      <c r="A24" s="175" t="s">
        <v>133</v>
      </c>
      <c r="B24" s="175" t="s">
        <v>134</v>
      </c>
      <c r="C24" s="142">
        <v>642157.3</v>
      </c>
      <c r="D24" s="142">
        <v>642157.3</v>
      </c>
      <c r="E24" s="142">
        <v>642157.3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ht="52.5" customHeight="1" spans="1:15">
      <c r="A25" s="176" t="s">
        <v>135</v>
      </c>
      <c r="B25" s="176" t="s">
        <v>136</v>
      </c>
      <c r="C25" s="142">
        <v>642157.3</v>
      </c>
      <c r="D25" s="142">
        <v>642157.3</v>
      </c>
      <c r="E25" s="142">
        <v>642157.3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</row>
    <row r="26" ht="52.5" customHeight="1" spans="1:15">
      <c r="A26" s="177" t="s">
        <v>137</v>
      </c>
      <c r="B26" s="177" t="s">
        <v>138</v>
      </c>
      <c r="C26" s="142">
        <v>208000.08</v>
      </c>
      <c r="D26" s="142">
        <v>208000.08</v>
      </c>
      <c r="E26" s="142">
        <v>208000.08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</row>
    <row r="27" ht="52.5" customHeight="1" spans="1:15">
      <c r="A27" s="177" t="s">
        <v>139</v>
      </c>
      <c r="B27" s="177" t="s">
        <v>140</v>
      </c>
      <c r="C27" s="142">
        <v>234808.35</v>
      </c>
      <c r="D27" s="142">
        <v>234808.35</v>
      </c>
      <c r="E27" s="142">
        <v>234808.35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ht="52.5" customHeight="1" spans="1:15">
      <c r="A28" s="177" t="s">
        <v>141</v>
      </c>
      <c r="B28" s="177" t="s">
        <v>142</v>
      </c>
      <c r="C28" s="142">
        <v>185887.31</v>
      </c>
      <c r="D28" s="142">
        <v>185887.31</v>
      </c>
      <c r="E28" s="142">
        <v>185887.31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52.5" customHeight="1" spans="1:15">
      <c r="A29" s="177" t="s">
        <v>143</v>
      </c>
      <c r="B29" s="177" t="s">
        <v>144</v>
      </c>
      <c r="C29" s="142">
        <v>13461.56</v>
      </c>
      <c r="D29" s="142">
        <v>13461.56</v>
      </c>
      <c r="E29" s="142">
        <v>13461.56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52.5" customHeight="1" spans="1:15">
      <c r="A30" s="175" t="s">
        <v>145</v>
      </c>
      <c r="B30" s="175" t="s">
        <v>146</v>
      </c>
      <c r="C30" s="142">
        <v>1540000</v>
      </c>
      <c r="D30" s="142">
        <v>1540000</v>
      </c>
      <c r="E30" s="142"/>
      <c r="F30" s="142">
        <v>1540000</v>
      </c>
      <c r="G30" s="142"/>
      <c r="H30" s="142"/>
      <c r="I30" s="142"/>
      <c r="J30" s="142"/>
      <c r="K30" s="142"/>
      <c r="L30" s="142"/>
      <c r="M30" s="142"/>
      <c r="N30" s="142"/>
      <c r="O30" s="142"/>
    </row>
    <row r="31" ht="52.5" customHeight="1" spans="1:15">
      <c r="A31" s="176" t="s">
        <v>147</v>
      </c>
      <c r="B31" s="176" t="s">
        <v>148</v>
      </c>
      <c r="C31" s="142">
        <v>1340000</v>
      </c>
      <c r="D31" s="142">
        <v>1340000</v>
      </c>
      <c r="E31" s="142"/>
      <c r="F31" s="142">
        <v>1340000</v>
      </c>
      <c r="G31" s="142"/>
      <c r="H31" s="142"/>
      <c r="I31" s="142"/>
      <c r="J31" s="142"/>
      <c r="K31" s="142"/>
      <c r="L31" s="142"/>
      <c r="M31" s="142"/>
      <c r="N31" s="142"/>
      <c r="O31" s="142"/>
    </row>
    <row r="32" ht="52.5" customHeight="1" spans="1:15">
      <c r="A32" s="177" t="s">
        <v>149</v>
      </c>
      <c r="B32" s="177" t="s">
        <v>111</v>
      </c>
      <c r="C32" s="142">
        <v>1340000</v>
      </c>
      <c r="D32" s="142">
        <v>1340000</v>
      </c>
      <c r="E32" s="142"/>
      <c r="F32" s="142">
        <v>1340000</v>
      </c>
      <c r="G32" s="142"/>
      <c r="H32" s="142"/>
      <c r="I32" s="142"/>
      <c r="J32" s="142"/>
      <c r="K32" s="142"/>
      <c r="L32" s="142"/>
      <c r="M32" s="142"/>
      <c r="N32" s="142"/>
      <c r="O32" s="142"/>
    </row>
    <row r="33" ht="52.5" customHeight="1" spans="1:15">
      <c r="A33" s="176" t="s">
        <v>150</v>
      </c>
      <c r="B33" s="176" t="s">
        <v>151</v>
      </c>
      <c r="C33" s="142">
        <v>200000</v>
      </c>
      <c r="D33" s="142">
        <v>200000</v>
      </c>
      <c r="E33" s="142"/>
      <c r="F33" s="142">
        <v>200000</v>
      </c>
      <c r="G33" s="142"/>
      <c r="H33" s="142"/>
      <c r="I33" s="142"/>
      <c r="J33" s="142"/>
      <c r="K33" s="142"/>
      <c r="L33" s="142"/>
      <c r="M33" s="142"/>
      <c r="N33" s="142"/>
      <c r="O33" s="142"/>
    </row>
    <row r="34" ht="52.5" customHeight="1" spans="1:15">
      <c r="A34" s="177" t="s">
        <v>152</v>
      </c>
      <c r="B34" s="177" t="s">
        <v>153</v>
      </c>
      <c r="C34" s="142">
        <v>200000</v>
      </c>
      <c r="D34" s="142">
        <v>200000</v>
      </c>
      <c r="E34" s="142"/>
      <c r="F34" s="142">
        <v>200000</v>
      </c>
      <c r="G34" s="142"/>
      <c r="H34" s="142"/>
      <c r="I34" s="142"/>
      <c r="J34" s="142"/>
      <c r="K34" s="142"/>
      <c r="L34" s="142"/>
      <c r="M34" s="142"/>
      <c r="N34" s="142"/>
      <c r="O34" s="142"/>
    </row>
    <row r="35" ht="52.5" customHeight="1" spans="1:15">
      <c r="A35" s="175" t="s">
        <v>154</v>
      </c>
      <c r="B35" s="175" t="s">
        <v>155</v>
      </c>
      <c r="C35" s="142">
        <v>2090400</v>
      </c>
      <c r="D35" s="142">
        <v>2090400</v>
      </c>
      <c r="E35" s="142">
        <v>1980000</v>
      </c>
      <c r="F35" s="142">
        <v>110400</v>
      </c>
      <c r="G35" s="142"/>
      <c r="H35" s="142"/>
      <c r="I35" s="142"/>
      <c r="J35" s="142"/>
      <c r="K35" s="142"/>
      <c r="L35" s="142"/>
      <c r="M35" s="142"/>
      <c r="N35" s="142"/>
      <c r="O35" s="142"/>
    </row>
    <row r="36" ht="52.5" customHeight="1" spans="1:15">
      <c r="A36" s="176" t="s">
        <v>156</v>
      </c>
      <c r="B36" s="176" t="s">
        <v>157</v>
      </c>
      <c r="C36" s="142">
        <v>2090400</v>
      </c>
      <c r="D36" s="142">
        <v>2090400</v>
      </c>
      <c r="E36" s="142">
        <v>1980000</v>
      </c>
      <c r="F36" s="142">
        <v>110400</v>
      </c>
      <c r="G36" s="142"/>
      <c r="H36" s="142"/>
      <c r="I36" s="142"/>
      <c r="J36" s="142"/>
      <c r="K36" s="142"/>
      <c r="L36" s="142"/>
      <c r="M36" s="142"/>
      <c r="N36" s="142"/>
      <c r="O36" s="142"/>
    </row>
    <row r="37" ht="52.5" customHeight="1" spans="1:15">
      <c r="A37" s="177" t="s">
        <v>158</v>
      </c>
      <c r="B37" s="177" t="s">
        <v>159</v>
      </c>
      <c r="C37" s="142">
        <v>1980000</v>
      </c>
      <c r="D37" s="142">
        <v>1980000</v>
      </c>
      <c r="E37" s="142">
        <v>1980000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  <row r="38" ht="52.5" customHeight="1" spans="1:15">
      <c r="A38" s="177" t="s">
        <v>160</v>
      </c>
      <c r="B38" s="177" t="s">
        <v>161</v>
      </c>
      <c r="C38" s="142">
        <v>110400</v>
      </c>
      <c r="D38" s="142">
        <v>110400</v>
      </c>
      <c r="E38" s="142"/>
      <c r="F38" s="142">
        <v>110400</v>
      </c>
      <c r="G38" s="142"/>
      <c r="H38" s="142"/>
      <c r="I38" s="142"/>
      <c r="J38" s="142"/>
      <c r="K38" s="142"/>
      <c r="L38" s="142"/>
      <c r="M38" s="142"/>
      <c r="N38" s="142"/>
      <c r="O38" s="142"/>
    </row>
    <row r="39" ht="52.5" customHeight="1" spans="1:15">
      <c r="A39" s="175" t="s">
        <v>162</v>
      </c>
      <c r="B39" s="175" t="s">
        <v>163</v>
      </c>
      <c r="C39" s="142">
        <v>807660</v>
      </c>
      <c r="D39" s="142">
        <v>807660</v>
      </c>
      <c r="E39" s="142">
        <v>807660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</row>
    <row r="40" ht="52.5" customHeight="1" spans="1:15">
      <c r="A40" s="176" t="s">
        <v>164</v>
      </c>
      <c r="B40" s="176" t="s">
        <v>165</v>
      </c>
      <c r="C40" s="142">
        <v>807660</v>
      </c>
      <c r="D40" s="142">
        <v>807660</v>
      </c>
      <c r="E40" s="142">
        <v>807660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</row>
    <row r="41" ht="52.5" customHeight="1" spans="1:15">
      <c r="A41" s="177" t="s">
        <v>166</v>
      </c>
      <c r="B41" s="177" t="s">
        <v>167</v>
      </c>
      <c r="C41" s="142">
        <v>807660</v>
      </c>
      <c r="D41" s="142">
        <v>807660</v>
      </c>
      <c r="E41" s="142">
        <v>807660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</row>
    <row r="42" ht="30" customHeight="1" spans="1:15">
      <c r="A42" s="174" t="s">
        <v>56</v>
      </c>
      <c r="B42" s="174"/>
      <c r="C42" s="142">
        <v>16517159.79</v>
      </c>
      <c r="D42" s="142">
        <v>14517159.79</v>
      </c>
      <c r="E42" s="142">
        <v>12742959.79</v>
      </c>
      <c r="F42" s="142">
        <v>1774200</v>
      </c>
      <c r="G42" s="142"/>
      <c r="H42" s="142"/>
      <c r="I42" s="142"/>
      <c r="J42" s="142">
        <v>2000000</v>
      </c>
      <c r="K42" s="142"/>
      <c r="L42" s="142"/>
      <c r="M42" s="142"/>
      <c r="N42" s="142"/>
      <c r="O42" s="142">
        <v>2000000</v>
      </c>
    </row>
  </sheetData>
  <mergeCells count="13">
    <mergeCell ref="N1:O1"/>
    <mergeCell ref="A2:O2"/>
    <mergeCell ref="A3:F3"/>
    <mergeCell ref="N3:O3"/>
    <mergeCell ref="D4:F4"/>
    <mergeCell ref="J4:O4"/>
    <mergeCell ref="A42:B4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9"/>
      <c r="B1" s="49"/>
      <c r="C1" s="49"/>
      <c r="D1" s="98" t="s">
        <v>168</v>
      </c>
    </row>
    <row r="2" ht="30.75" customHeight="1" spans="1:4">
      <c r="A2" s="164" t="str">
        <f>"2026"&amp;"年部门财政拨款收支预算总表"</f>
        <v>2026年部门财政拨款收支预算总表</v>
      </c>
      <c r="B2" s="164"/>
      <c r="C2" s="164"/>
      <c r="D2" s="164"/>
    </row>
    <row r="3" ht="18.75" customHeight="1" spans="1:4">
      <c r="A3" s="31" t="str">
        <f>"单位名称："&amp;"陇川县景罕镇人民政府"</f>
        <v>单位名称：陇川县景罕镇人民政府</v>
      </c>
      <c r="B3" s="165"/>
      <c r="C3" s="165"/>
      <c r="D3" s="99" t="s">
        <v>1</v>
      </c>
    </row>
    <row r="4" ht="19.5" customHeight="1" spans="1:4">
      <c r="A4" s="12" t="s">
        <v>169</v>
      </c>
      <c r="B4" s="14"/>
      <c r="C4" s="12" t="s">
        <v>170</v>
      </c>
      <c r="D4" s="14"/>
    </row>
    <row r="5" ht="21.75" customHeight="1" spans="1:4">
      <c r="A5" s="75" t="s">
        <v>171</v>
      </c>
      <c r="B5" s="11" t="s">
        <v>172</v>
      </c>
      <c r="C5" s="75" t="s">
        <v>173</v>
      </c>
      <c r="D5" s="11" t="s">
        <v>172</v>
      </c>
    </row>
    <row r="6" ht="17.25" customHeight="1" spans="1:4">
      <c r="A6" s="78"/>
      <c r="B6" s="18"/>
      <c r="C6" s="78"/>
      <c r="D6" s="18"/>
    </row>
    <row r="7" ht="19.5" customHeight="1" spans="1:4">
      <c r="A7" s="94" t="s">
        <v>174</v>
      </c>
      <c r="B7" s="23">
        <v>14517159.79</v>
      </c>
      <c r="C7" s="94" t="s">
        <v>175</v>
      </c>
      <c r="D7" s="23">
        <v>14517159.79</v>
      </c>
    </row>
    <row r="8" ht="19.5" customHeight="1" spans="1:4">
      <c r="A8" s="94" t="s">
        <v>176</v>
      </c>
      <c r="B8" s="23">
        <v>14517159.79</v>
      </c>
      <c r="C8" s="166" t="s">
        <v>177</v>
      </c>
      <c r="D8" s="23">
        <v>8279248</v>
      </c>
    </row>
    <row r="9" ht="19.5" customHeight="1" spans="1:4">
      <c r="A9" s="167" t="s">
        <v>178</v>
      </c>
      <c r="B9" s="23"/>
      <c r="C9" s="166" t="s">
        <v>179</v>
      </c>
      <c r="D9" s="23"/>
    </row>
    <row r="10" ht="19.5" customHeight="1" spans="1:4">
      <c r="A10" s="167" t="s">
        <v>180</v>
      </c>
      <c r="B10" s="23"/>
      <c r="C10" s="166" t="s">
        <v>181</v>
      </c>
      <c r="D10" s="23"/>
    </row>
    <row r="11" ht="19.5" customHeight="1" spans="1:4">
      <c r="A11" s="167" t="s">
        <v>182</v>
      </c>
      <c r="B11" s="23"/>
      <c r="C11" s="166" t="s">
        <v>183</v>
      </c>
      <c r="D11" s="23"/>
    </row>
    <row r="12" ht="19.5" customHeight="1" spans="1:4">
      <c r="A12" s="167" t="s">
        <v>176</v>
      </c>
      <c r="B12" s="23"/>
      <c r="C12" s="166" t="s">
        <v>184</v>
      </c>
      <c r="D12" s="23"/>
    </row>
    <row r="13" ht="19.5" customHeight="1" spans="1:4">
      <c r="A13" s="167" t="s">
        <v>178</v>
      </c>
      <c r="B13" s="23"/>
      <c r="C13" s="166" t="s">
        <v>185</v>
      </c>
      <c r="D13" s="23"/>
    </row>
    <row r="14" ht="19.5" customHeight="1" spans="1:4">
      <c r="A14" s="167" t="s">
        <v>180</v>
      </c>
      <c r="B14" s="23"/>
      <c r="C14" s="166" t="s">
        <v>186</v>
      </c>
      <c r="D14" s="23">
        <v>18000</v>
      </c>
    </row>
    <row r="15" ht="19.5" customHeight="1" spans="1:4">
      <c r="A15" s="168"/>
      <c r="B15" s="23"/>
      <c r="C15" s="166" t="s">
        <v>187</v>
      </c>
      <c r="D15" s="23">
        <v>1139694.49</v>
      </c>
    </row>
    <row r="16" ht="19.5" customHeight="1" spans="1:4">
      <c r="A16" s="168"/>
      <c r="B16" s="23"/>
      <c r="C16" s="166" t="s">
        <v>188</v>
      </c>
      <c r="D16" s="23">
        <v>642157.3</v>
      </c>
    </row>
    <row r="17" ht="19.5" customHeight="1" spans="1:4">
      <c r="A17" s="168"/>
      <c r="B17" s="23"/>
      <c r="C17" s="166" t="s">
        <v>189</v>
      </c>
      <c r="D17" s="23">
        <v>1540000</v>
      </c>
    </row>
    <row r="18" ht="19.5" customHeight="1" spans="1:4">
      <c r="A18" s="168"/>
      <c r="B18" s="23"/>
      <c r="C18" s="166" t="s">
        <v>190</v>
      </c>
      <c r="D18" s="23"/>
    </row>
    <row r="19" ht="19.5" customHeight="1" spans="1:4">
      <c r="A19" s="168"/>
      <c r="B19" s="23"/>
      <c r="C19" s="166" t="s">
        <v>191</v>
      </c>
      <c r="D19" s="23">
        <v>2090400</v>
      </c>
    </row>
    <row r="20" ht="19.5" customHeight="1" spans="1:4">
      <c r="A20" s="94"/>
      <c r="B20" s="23"/>
      <c r="C20" s="166" t="s">
        <v>192</v>
      </c>
      <c r="D20" s="23"/>
    </row>
    <row r="21" ht="19.5" customHeight="1" spans="1:4">
      <c r="A21" s="94"/>
      <c r="B21" s="23"/>
      <c r="C21" s="94" t="s">
        <v>193</v>
      </c>
      <c r="D21" s="23"/>
    </row>
    <row r="22" ht="19.5" customHeight="1" spans="1:4">
      <c r="A22" s="94"/>
      <c r="B22" s="23"/>
      <c r="C22" s="94" t="s">
        <v>194</v>
      </c>
      <c r="D22" s="23"/>
    </row>
    <row r="23" ht="19.5" customHeight="1" spans="1:4">
      <c r="A23" s="94"/>
      <c r="B23" s="23"/>
      <c r="C23" s="94" t="s">
        <v>195</v>
      </c>
      <c r="D23" s="23"/>
    </row>
    <row r="24" ht="19.5" customHeight="1" spans="1:4">
      <c r="A24" s="94"/>
      <c r="B24" s="23"/>
      <c r="C24" s="94" t="s">
        <v>196</v>
      </c>
      <c r="D24" s="23"/>
    </row>
    <row r="25" ht="19.5" customHeight="1" spans="1:4">
      <c r="A25" s="94"/>
      <c r="B25" s="23"/>
      <c r="C25" s="94" t="s">
        <v>197</v>
      </c>
      <c r="D25" s="23"/>
    </row>
    <row r="26" ht="19.5" customHeight="1" spans="1:4">
      <c r="A26" s="166"/>
      <c r="B26" s="23"/>
      <c r="C26" s="94" t="s">
        <v>198</v>
      </c>
      <c r="D26" s="23">
        <v>807660</v>
      </c>
    </row>
    <row r="27" ht="19.5" customHeight="1" spans="1:4">
      <c r="A27" s="94"/>
      <c r="B27" s="23"/>
      <c r="C27" s="94" t="s">
        <v>199</v>
      </c>
      <c r="D27" s="23"/>
    </row>
    <row r="28" customHeight="1" spans="1:4">
      <c r="A28" s="94"/>
      <c r="B28" s="23"/>
      <c r="C28" s="167" t="s">
        <v>200</v>
      </c>
      <c r="D28" s="23"/>
    </row>
    <row r="29" ht="19.5" customHeight="1" spans="1:4">
      <c r="A29" s="94"/>
      <c r="B29" s="23"/>
      <c r="C29" s="94" t="s">
        <v>201</v>
      </c>
      <c r="D29" s="23"/>
    </row>
    <row r="30" ht="19.5" customHeight="1" spans="1:4">
      <c r="A30" s="166"/>
      <c r="B30" s="23"/>
      <c r="C30" s="94" t="s">
        <v>202</v>
      </c>
      <c r="D30" s="23"/>
    </row>
    <row r="31" ht="18" customHeight="1" spans="1:4">
      <c r="A31" s="166"/>
      <c r="B31" s="23"/>
      <c r="C31" s="94" t="s">
        <v>203</v>
      </c>
      <c r="D31" s="23"/>
    </row>
    <row r="32" ht="18" customHeight="1" spans="1:4">
      <c r="A32" s="166"/>
      <c r="B32" s="23"/>
      <c r="C32" s="167" t="s">
        <v>204</v>
      </c>
      <c r="D32" s="23"/>
    </row>
    <row r="33" ht="18" customHeight="1" spans="1:4">
      <c r="A33" s="166"/>
      <c r="B33" s="23"/>
      <c r="C33" s="167" t="s">
        <v>205</v>
      </c>
      <c r="D33" s="23"/>
    </row>
    <row r="34" ht="19.5" customHeight="1" spans="1:4">
      <c r="A34" s="166"/>
      <c r="B34" s="169"/>
      <c r="C34" s="94" t="s">
        <v>206</v>
      </c>
      <c r="D34" s="169"/>
    </row>
    <row r="35" ht="19.5" customHeight="1" spans="1:4">
      <c r="A35" s="166"/>
      <c r="B35" s="23"/>
      <c r="C35" s="94" t="s">
        <v>207</v>
      </c>
      <c r="D35" s="23"/>
    </row>
    <row r="36" ht="19.5" customHeight="1" spans="1:4">
      <c r="A36" s="170" t="s">
        <v>50</v>
      </c>
      <c r="B36" s="23">
        <v>14517159.79</v>
      </c>
      <c r="C36" s="170" t="s">
        <v>51</v>
      </c>
      <c r="D36" s="23">
        <v>14517159.79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topLeftCell="A4" workbookViewId="0">
      <selection activeCell="C32" sqref="C32"/>
    </sheetView>
  </sheetViews>
  <sheetFormatPr defaultColWidth="10.2857142857143" defaultRowHeight="15" customHeight="1" outlineLevelCol="6"/>
  <cols>
    <col min="1" max="1" width="26.3428571428571" customWidth="1"/>
    <col min="2" max="2" width="36.5714285714286" customWidth="1"/>
    <col min="3" max="7" width="19.2857142857143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208</v>
      </c>
    </row>
    <row r="2" ht="33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"单位名称："&amp;"陇川县景罕镇人民政府"</f>
        <v>单位名称：陇川县景罕镇人民政府</v>
      </c>
      <c r="B3" s="158"/>
      <c r="C3" s="131"/>
      <c r="D3" s="131"/>
      <c r="E3" s="131"/>
      <c r="F3" s="131"/>
      <c r="G3" s="135" t="s">
        <v>1</v>
      </c>
    </row>
    <row r="4" ht="18.75" customHeight="1" spans="1:7">
      <c r="A4" s="159" t="s">
        <v>209</v>
      </c>
      <c r="B4" s="159"/>
      <c r="C4" s="159" t="s">
        <v>56</v>
      </c>
      <c r="D4" s="159" t="s">
        <v>78</v>
      </c>
      <c r="E4" s="159"/>
      <c r="F4" s="159"/>
      <c r="G4" s="159" t="s">
        <v>79</v>
      </c>
    </row>
    <row r="5" ht="18.75" customHeight="1" spans="1:7">
      <c r="A5" s="159" t="s">
        <v>74</v>
      </c>
      <c r="B5" s="159" t="s">
        <v>75</v>
      </c>
      <c r="C5" s="159"/>
      <c r="D5" s="159" t="s">
        <v>59</v>
      </c>
      <c r="E5" s="159" t="s">
        <v>210</v>
      </c>
      <c r="F5" s="159" t="s">
        <v>211</v>
      </c>
      <c r="G5" s="159"/>
    </row>
    <row r="6" ht="18.75" customHeight="1" spans="1:7">
      <c r="A6" s="159" t="s">
        <v>85</v>
      </c>
      <c r="B6" s="159" t="s">
        <v>86</v>
      </c>
      <c r="C6" s="159" t="s">
        <v>87</v>
      </c>
      <c r="D6" s="159" t="s">
        <v>88</v>
      </c>
      <c r="E6" s="159" t="s">
        <v>89</v>
      </c>
      <c r="F6" s="159" t="s">
        <v>90</v>
      </c>
      <c r="G6" s="159" t="s">
        <v>91</v>
      </c>
    </row>
    <row r="7" ht="18.75" customHeight="1" spans="1:7">
      <c r="A7" s="160" t="s">
        <v>100</v>
      </c>
      <c r="B7" s="160" t="s">
        <v>101</v>
      </c>
      <c r="C7" s="161">
        <v>8279248</v>
      </c>
      <c r="D7" s="161">
        <v>8173448</v>
      </c>
      <c r="E7" s="161">
        <v>7456553</v>
      </c>
      <c r="F7" s="161">
        <v>716895</v>
      </c>
      <c r="G7" s="161">
        <v>105800</v>
      </c>
    </row>
    <row r="8" ht="18.75" customHeight="1" outlineLevel="1" spans="1:7">
      <c r="A8" s="162" t="s">
        <v>102</v>
      </c>
      <c r="B8" s="162" t="s">
        <v>103</v>
      </c>
      <c r="C8" s="161">
        <v>105800</v>
      </c>
      <c r="D8" s="161"/>
      <c r="E8" s="161"/>
      <c r="F8" s="161"/>
      <c r="G8" s="161">
        <v>105800</v>
      </c>
    </row>
    <row r="9" ht="18.75" customHeight="1" outlineLevel="2" spans="1:7">
      <c r="A9" s="163" t="s">
        <v>104</v>
      </c>
      <c r="B9" s="163" t="s">
        <v>105</v>
      </c>
      <c r="C9" s="161">
        <v>55400</v>
      </c>
      <c r="D9" s="161"/>
      <c r="E9" s="161"/>
      <c r="F9" s="161"/>
      <c r="G9" s="161">
        <v>55400</v>
      </c>
    </row>
    <row r="10" ht="18.75" customHeight="1" outlineLevel="2" spans="1:7">
      <c r="A10" s="163" t="s">
        <v>106</v>
      </c>
      <c r="B10" s="163" t="s">
        <v>107</v>
      </c>
      <c r="C10" s="161">
        <v>50400</v>
      </c>
      <c r="D10" s="161"/>
      <c r="E10" s="161"/>
      <c r="F10" s="161"/>
      <c r="G10" s="161">
        <v>50400</v>
      </c>
    </row>
    <row r="11" ht="18.75" customHeight="1" outlineLevel="1" spans="1:7">
      <c r="A11" s="162" t="s">
        <v>108</v>
      </c>
      <c r="B11" s="162" t="s">
        <v>109</v>
      </c>
      <c r="C11" s="161">
        <v>8173448</v>
      </c>
      <c r="D11" s="161">
        <v>8173448</v>
      </c>
      <c r="E11" s="161">
        <v>7456553</v>
      </c>
      <c r="F11" s="161">
        <v>716895</v>
      </c>
      <c r="G11" s="161"/>
    </row>
    <row r="12" ht="18.75" customHeight="1" outlineLevel="2" spans="1:7">
      <c r="A12" s="163" t="s">
        <v>110</v>
      </c>
      <c r="B12" s="163" t="s">
        <v>111</v>
      </c>
      <c r="C12" s="161">
        <v>4064238</v>
      </c>
      <c r="D12" s="161">
        <v>4064238</v>
      </c>
      <c r="E12" s="161">
        <v>3570118</v>
      </c>
      <c r="F12" s="161">
        <v>494120</v>
      </c>
      <c r="G12" s="161"/>
    </row>
    <row r="13" ht="18.75" customHeight="1" outlineLevel="2" spans="1:7">
      <c r="A13" s="163" t="s">
        <v>112</v>
      </c>
      <c r="B13" s="163" t="s">
        <v>113</v>
      </c>
      <c r="C13" s="161">
        <v>4109210</v>
      </c>
      <c r="D13" s="161">
        <v>4109210</v>
      </c>
      <c r="E13" s="161">
        <v>3886435</v>
      </c>
      <c r="F13" s="161">
        <v>222775</v>
      </c>
      <c r="G13" s="161"/>
    </row>
    <row r="14" ht="18.75" customHeight="1" spans="1:7">
      <c r="A14" s="160" t="s">
        <v>114</v>
      </c>
      <c r="B14" s="160" t="s">
        <v>115</v>
      </c>
      <c r="C14" s="161">
        <v>18000</v>
      </c>
      <c r="D14" s="161"/>
      <c r="E14" s="161"/>
      <c r="F14" s="161"/>
      <c r="G14" s="161">
        <v>18000</v>
      </c>
    </row>
    <row r="15" ht="18.75" customHeight="1" outlineLevel="1" spans="1:7">
      <c r="A15" s="162" t="s">
        <v>116</v>
      </c>
      <c r="B15" s="162" t="s">
        <v>117</v>
      </c>
      <c r="C15" s="161">
        <v>18000</v>
      </c>
      <c r="D15" s="161"/>
      <c r="E15" s="161"/>
      <c r="F15" s="161"/>
      <c r="G15" s="161">
        <v>18000</v>
      </c>
    </row>
    <row r="16" ht="18.75" customHeight="1" outlineLevel="2" spans="1:7">
      <c r="A16" s="163" t="s">
        <v>118</v>
      </c>
      <c r="B16" s="163" t="s">
        <v>119</v>
      </c>
      <c r="C16" s="161">
        <v>18000</v>
      </c>
      <c r="D16" s="161"/>
      <c r="E16" s="161"/>
      <c r="F16" s="161"/>
      <c r="G16" s="161">
        <v>18000</v>
      </c>
    </row>
    <row r="17" ht="18.75" customHeight="1" spans="1:7">
      <c r="A17" s="160" t="s">
        <v>120</v>
      </c>
      <c r="B17" s="160" t="s">
        <v>121</v>
      </c>
      <c r="C17" s="161">
        <v>1139694.49</v>
      </c>
      <c r="D17" s="161">
        <v>1139694.49</v>
      </c>
      <c r="E17" s="161">
        <v>1103694.49</v>
      </c>
      <c r="F17" s="161">
        <v>36000</v>
      </c>
      <c r="G17" s="161"/>
    </row>
    <row r="18" ht="18.75" customHeight="1" outlineLevel="1" spans="1:7">
      <c r="A18" s="162" t="s">
        <v>122</v>
      </c>
      <c r="B18" s="162" t="s">
        <v>123</v>
      </c>
      <c r="C18" s="161">
        <v>1112924.96</v>
      </c>
      <c r="D18" s="161">
        <v>1112924.96</v>
      </c>
      <c r="E18" s="161">
        <v>1076924.96</v>
      </c>
      <c r="F18" s="161">
        <v>36000</v>
      </c>
      <c r="G18" s="161"/>
    </row>
    <row r="19" ht="18.75" customHeight="1" outlineLevel="2" spans="1:7">
      <c r="A19" s="163" t="s">
        <v>124</v>
      </c>
      <c r="B19" s="163" t="s">
        <v>125</v>
      </c>
      <c r="C19" s="161">
        <v>23000</v>
      </c>
      <c r="D19" s="161">
        <v>23000</v>
      </c>
      <c r="E19" s="161"/>
      <c r="F19" s="161">
        <v>23000</v>
      </c>
      <c r="G19" s="161"/>
    </row>
    <row r="20" ht="18.75" customHeight="1" outlineLevel="2" spans="1:7">
      <c r="A20" s="163" t="s">
        <v>126</v>
      </c>
      <c r="B20" s="163" t="s">
        <v>127</v>
      </c>
      <c r="C20" s="161">
        <v>13000</v>
      </c>
      <c r="D20" s="161">
        <v>13000</v>
      </c>
      <c r="E20" s="161"/>
      <c r="F20" s="161">
        <v>13000</v>
      </c>
      <c r="G20" s="161"/>
    </row>
    <row r="21" ht="18.75" customHeight="1" outlineLevel="2" spans="1:7">
      <c r="A21" s="163" t="s">
        <v>128</v>
      </c>
      <c r="B21" s="163" t="s">
        <v>129</v>
      </c>
      <c r="C21" s="161">
        <v>1076924.96</v>
      </c>
      <c r="D21" s="161">
        <v>1076924.96</v>
      </c>
      <c r="E21" s="161">
        <v>1076924.96</v>
      </c>
      <c r="F21" s="161"/>
      <c r="G21" s="161"/>
    </row>
    <row r="22" ht="18.75" customHeight="1" outlineLevel="1" spans="1:7">
      <c r="A22" s="162" t="s">
        <v>130</v>
      </c>
      <c r="B22" s="162" t="s">
        <v>131</v>
      </c>
      <c r="C22" s="161">
        <v>26769.53</v>
      </c>
      <c r="D22" s="161">
        <v>26769.53</v>
      </c>
      <c r="E22" s="161">
        <v>26769.53</v>
      </c>
      <c r="F22" s="161"/>
      <c r="G22" s="161"/>
    </row>
    <row r="23" ht="18.75" customHeight="1" outlineLevel="2" spans="1:7">
      <c r="A23" s="163" t="s">
        <v>132</v>
      </c>
      <c r="B23" s="163" t="s">
        <v>131</v>
      </c>
      <c r="C23" s="161">
        <v>26769.53</v>
      </c>
      <c r="D23" s="161">
        <v>26769.53</v>
      </c>
      <c r="E23" s="161">
        <v>26769.53</v>
      </c>
      <c r="F23" s="161"/>
      <c r="G23" s="161"/>
    </row>
    <row r="24" ht="18.75" customHeight="1" spans="1:7">
      <c r="A24" s="160" t="s">
        <v>133</v>
      </c>
      <c r="B24" s="160" t="s">
        <v>134</v>
      </c>
      <c r="C24" s="161">
        <v>642157.3</v>
      </c>
      <c r="D24" s="161">
        <v>642157.3</v>
      </c>
      <c r="E24" s="161">
        <v>642157.3</v>
      </c>
      <c r="F24" s="161"/>
      <c r="G24" s="161"/>
    </row>
    <row r="25" ht="18.75" customHeight="1" outlineLevel="1" spans="1:7">
      <c r="A25" s="162" t="s">
        <v>135</v>
      </c>
      <c r="B25" s="162" t="s">
        <v>136</v>
      </c>
      <c r="C25" s="161">
        <v>642157.3</v>
      </c>
      <c r="D25" s="161">
        <v>642157.3</v>
      </c>
      <c r="E25" s="161">
        <v>642157.3</v>
      </c>
      <c r="F25" s="161"/>
      <c r="G25" s="161"/>
    </row>
    <row r="26" ht="18.75" customHeight="1" outlineLevel="2" spans="1:7">
      <c r="A26" s="163" t="s">
        <v>137</v>
      </c>
      <c r="B26" s="163" t="s">
        <v>138</v>
      </c>
      <c r="C26" s="161">
        <v>208000.08</v>
      </c>
      <c r="D26" s="161">
        <v>208000.08</v>
      </c>
      <c r="E26" s="161">
        <v>208000.08</v>
      </c>
      <c r="F26" s="161"/>
      <c r="G26" s="161"/>
    </row>
    <row r="27" ht="18.75" customHeight="1" outlineLevel="2" spans="1:7">
      <c r="A27" s="163" t="s">
        <v>139</v>
      </c>
      <c r="B27" s="163" t="s">
        <v>140</v>
      </c>
      <c r="C27" s="161">
        <v>234808.35</v>
      </c>
      <c r="D27" s="161">
        <v>234808.35</v>
      </c>
      <c r="E27" s="161">
        <v>234808.35</v>
      </c>
      <c r="F27" s="161"/>
      <c r="G27" s="161"/>
    </row>
    <row r="28" ht="18.75" customHeight="1" outlineLevel="2" spans="1:7">
      <c r="A28" s="163" t="s">
        <v>141</v>
      </c>
      <c r="B28" s="163" t="s">
        <v>142</v>
      </c>
      <c r="C28" s="161">
        <v>185887.31</v>
      </c>
      <c r="D28" s="161">
        <v>185887.31</v>
      </c>
      <c r="E28" s="161">
        <v>185887.31</v>
      </c>
      <c r="F28" s="161"/>
      <c r="G28" s="161"/>
    </row>
    <row r="29" ht="18.75" customHeight="1" outlineLevel="2" spans="1:7">
      <c r="A29" s="163" t="s">
        <v>143</v>
      </c>
      <c r="B29" s="163" t="s">
        <v>144</v>
      </c>
      <c r="C29" s="161">
        <v>13461.56</v>
      </c>
      <c r="D29" s="161">
        <v>13461.56</v>
      </c>
      <c r="E29" s="161">
        <v>13461.56</v>
      </c>
      <c r="F29" s="161"/>
      <c r="G29" s="161"/>
    </row>
    <row r="30" ht="18.75" customHeight="1" spans="1:7">
      <c r="A30" s="160" t="s">
        <v>145</v>
      </c>
      <c r="B30" s="160" t="s">
        <v>146</v>
      </c>
      <c r="C30" s="161">
        <v>1540000</v>
      </c>
      <c r="D30" s="161"/>
      <c r="E30" s="161"/>
      <c r="F30" s="161"/>
      <c r="G30" s="161">
        <v>1540000</v>
      </c>
    </row>
    <row r="31" ht="18.75" customHeight="1" outlineLevel="1" spans="1:7">
      <c r="A31" s="162" t="s">
        <v>147</v>
      </c>
      <c r="B31" s="162" t="s">
        <v>148</v>
      </c>
      <c r="C31" s="161">
        <v>1340000</v>
      </c>
      <c r="D31" s="161"/>
      <c r="E31" s="161"/>
      <c r="F31" s="161"/>
      <c r="G31" s="161">
        <v>1340000</v>
      </c>
    </row>
    <row r="32" ht="18.75" customHeight="1" outlineLevel="2" spans="1:7">
      <c r="A32" s="163" t="s">
        <v>149</v>
      </c>
      <c r="B32" s="163" t="s">
        <v>111</v>
      </c>
      <c r="C32" s="161">
        <v>1340000</v>
      </c>
      <c r="D32" s="161"/>
      <c r="E32" s="161"/>
      <c r="F32" s="161"/>
      <c r="G32" s="161">
        <v>1340000</v>
      </c>
    </row>
    <row r="33" ht="18.75" customHeight="1" outlineLevel="1" spans="1:7">
      <c r="A33" s="162" t="s">
        <v>150</v>
      </c>
      <c r="B33" s="162" t="s">
        <v>151</v>
      </c>
      <c r="C33" s="161">
        <v>200000</v>
      </c>
      <c r="D33" s="161"/>
      <c r="E33" s="161"/>
      <c r="F33" s="161"/>
      <c r="G33" s="161">
        <v>200000</v>
      </c>
    </row>
    <row r="34" ht="18.75" customHeight="1" outlineLevel="2" spans="1:7">
      <c r="A34" s="163" t="s">
        <v>152</v>
      </c>
      <c r="B34" s="163" t="s">
        <v>153</v>
      </c>
      <c r="C34" s="161">
        <v>200000</v>
      </c>
      <c r="D34" s="161"/>
      <c r="E34" s="161"/>
      <c r="F34" s="161"/>
      <c r="G34" s="161">
        <v>200000</v>
      </c>
    </row>
    <row r="35" ht="18.75" customHeight="1" spans="1:7">
      <c r="A35" s="160" t="s">
        <v>154</v>
      </c>
      <c r="B35" s="160" t="s">
        <v>155</v>
      </c>
      <c r="C35" s="161">
        <v>2090400</v>
      </c>
      <c r="D35" s="161">
        <v>1980000</v>
      </c>
      <c r="E35" s="161">
        <v>1980000</v>
      </c>
      <c r="F35" s="161"/>
      <c r="G35" s="161">
        <v>110400</v>
      </c>
    </row>
    <row r="36" ht="18.75" customHeight="1" outlineLevel="1" spans="1:7">
      <c r="A36" s="162" t="s">
        <v>156</v>
      </c>
      <c r="B36" s="162" t="s">
        <v>157</v>
      </c>
      <c r="C36" s="161">
        <v>2090400</v>
      </c>
      <c r="D36" s="161">
        <v>1980000</v>
      </c>
      <c r="E36" s="161">
        <v>1980000</v>
      </c>
      <c r="F36" s="161"/>
      <c r="G36" s="161">
        <v>110400</v>
      </c>
    </row>
    <row r="37" ht="18.75" customHeight="1" outlineLevel="2" spans="1:7">
      <c r="A37" s="163" t="s">
        <v>158</v>
      </c>
      <c r="B37" s="163" t="s">
        <v>159</v>
      </c>
      <c r="C37" s="161">
        <v>1980000</v>
      </c>
      <c r="D37" s="161">
        <v>1980000</v>
      </c>
      <c r="E37" s="161">
        <v>1980000</v>
      </c>
      <c r="F37" s="161"/>
      <c r="G37" s="161"/>
    </row>
    <row r="38" ht="18.75" customHeight="1" outlineLevel="2" spans="1:7">
      <c r="A38" s="163" t="s">
        <v>160</v>
      </c>
      <c r="B38" s="163" t="s">
        <v>161</v>
      </c>
      <c r="C38" s="161">
        <v>110400</v>
      </c>
      <c r="D38" s="161"/>
      <c r="E38" s="161"/>
      <c r="F38" s="161"/>
      <c r="G38" s="161">
        <v>110400</v>
      </c>
    </row>
    <row r="39" ht="18.75" customHeight="1" spans="1:7">
      <c r="A39" s="160" t="s">
        <v>162</v>
      </c>
      <c r="B39" s="160" t="s">
        <v>163</v>
      </c>
      <c r="C39" s="161">
        <v>807660</v>
      </c>
      <c r="D39" s="161">
        <v>807660</v>
      </c>
      <c r="E39" s="161">
        <v>807660</v>
      </c>
      <c r="F39" s="161"/>
      <c r="G39" s="161"/>
    </row>
    <row r="40" ht="18.75" customHeight="1" outlineLevel="1" spans="1:7">
      <c r="A40" s="162" t="s">
        <v>164</v>
      </c>
      <c r="B40" s="162" t="s">
        <v>165</v>
      </c>
      <c r="C40" s="161">
        <v>807660</v>
      </c>
      <c r="D40" s="161">
        <v>807660</v>
      </c>
      <c r="E40" s="161">
        <v>807660</v>
      </c>
      <c r="F40" s="161"/>
      <c r="G40" s="161"/>
    </row>
    <row r="41" ht="18.75" customHeight="1" outlineLevel="2" spans="1:7">
      <c r="A41" s="163" t="s">
        <v>166</v>
      </c>
      <c r="B41" s="163" t="s">
        <v>167</v>
      </c>
      <c r="C41" s="161">
        <v>807660</v>
      </c>
      <c r="D41" s="161">
        <v>807660</v>
      </c>
      <c r="E41" s="161">
        <v>807660</v>
      </c>
      <c r="F41" s="161"/>
      <c r="G41" s="161"/>
    </row>
    <row r="42" ht="18.75" customHeight="1" spans="1:7">
      <c r="A42" s="159" t="s">
        <v>56</v>
      </c>
      <c r="B42" s="159"/>
      <c r="C42" s="161">
        <v>14517159.79</v>
      </c>
      <c r="D42" s="161">
        <v>12742959.79</v>
      </c>
      <c r="E42" s="161">
        <v>11990064.79</v>
      </c>
      <c r="F42" s="161">
        <v>752895</v>
      </c>
      <c r="G42" s="161">
        <v>1774200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8"/>
      <c r="B1" s="148"/>
      <c r="C1" s="149"/>
      <c r="D1" s="1"/>
      <c r="E1" s="1"/>
      <c r="F1" s="150" t="s">
        <v>212</v>
      </c>
    </row>
    <row r="2" ht="33.75" customHeight="1" spans="1:6">
      <c r="A2" s="151" t="str">
        <f>"2026"&amp;"年一般公共预算“三公”经费支出预算表"</f>
        <v>2026年一般公共预算“三公”经费支出预算表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"单位名称："&amp;"陇川县景罕镇人民政府"</f>
        <v>单位名称：陇川县景罕镇人民政府</v>
      </c>
      <c r="B3" s="148"/>
      <c r="C3" s="149"/>
      <c r="D3" s="3"/>
      <c r="E3" s="1"/>
      <c r="F3" s="150" t="s">
        <v>53</v>
      </c>
    </row>
    <row r="4" ht="19.5" customHeight="1" spans="1:6">
      <c r="A4" s="11" t="s">
        <v>213</v>
      </c>
      <c r="B4" s="75" t="s">
        <v>214</v>
      </c>
      <c r="C4" s="12" t="s">
        <v>215</v>
      </c>
      <c r="D4" s="13"/>
      <c r="E4" s="14"/>
      <c r="F4" s="75" t="s">
        <v>216</v>
      </c>
    </row>
    <row r="5" ht="19.5" customHeight="1" spans="1:6">
      <c r="A5" s="18"/>
      <c r="B5" s="78"/>
      <c r="C5" s="35" t="s">
        <v>59</v>
      </c>
      <c r="D5" s="35" t="s">
        <v>217</v>
      </c>
      <c r="E5" s="35" t="s">
        <v>218</v>
      </c>
      <c r="F5" s="78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139200</v>
      </c>
      <c r="B7" s="155"/>
      <c r="C7" s="156">
        <v>100000</v>
      </c>
      <c r="D7" s="155"/>
      <c r="E7" s="155">
        <v>100000</v>
      </c>
      <c r="F7" s="155">
        <v>39200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tabSelected="1" workbookViewId="0">
      <selection activeCell="I9" sqref="I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7" t="s">
        <v>219</v>
      </c>
      <c r="U1" s="147"/>
      <c r="V1" s="147"/>
      <c r="W1" s="147"/>
    </row>
    <row r="2" ht="45.75" customHeight="1" spans="1:23">
      <c r="A2" s="144" t="str">
        <f>"2026"&amp;"年部门基本支出预算表"</f>
        <v>2026年部门基本支出预算表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"单位名称："&amp;"陇川县景罕镇人民政府"</f>
        <v>单位名称：陇川县景罕镇人民政府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7" t="s">
        <v>53</v>
      </c>
      <c r="U3" s="147"/>
      <c r="V3" s="147"/>
      <c r="W3" s="147"/>
    </row>
    <row r="4" ht="18.75" customHeight="1" spans="1:23">
      <c r="A4" s="145" t="s">
        <v>220</v>
      </c>
      <c r="B4" s="145" t="s">
        <v>221</v>
      </c>
      <c r="C4" s="145" t="s">
        <v>222</v>
      </c>
      <c r="D4" s="145" t="s">
        <v>223</v>
      </c>
      <c r="E4" s="145" t="s">
        <v>224</v>
      </c>
      <c r="F4" s="145" t="s">
        <v>225</v>
      </c>
      <c r="G4" s="145" t="s">
        <v>226</v>
      </c>
      <c r="H4" s="145" t="s">
        <v>227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228</v>
      </c>
      <c r="I5" s="145" t="s">
        <v>60</v>
      </c>
      <c r="J5" s="145" t="s">
        <v>229</v>
      </c>
      <c r="K5" s="145" t="s">
        <v>230</v>
      </c>
      <c r="L5" s="145" t="s">
        <v>231</v>
      </c>
      <c r="M5" s="145" t="s">
        <v>232</v>
      </c>
      <c r="N5" s="145" t="s">
        <v>233</v>
      </c>
      <c r="O5" s="145" t="s">
        <v>61</v>
      </c>
      <c r="P5" s="145" t="s">
        <v>62</v>
      </c>
      <c r="Q5" s="145" t="s">
        <v>63</v>
      </c>
      <c r="R5" s="145" t="s">
        <v>77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234</v>
      </c>
      <c r="J6" s="145" t="s">
        <v>229</v>
      </c>
      <c r="K6" s="145" t="s">
        <v>230</v>
      </c>
      <c r="L6" s="145" t="s">
        <v>231</v>
      </c>
      <c r="M6" s="145" t="s">
        <v>232</v>
      </c>
      <c r="N6" s="145" t="s">
        <v>60</v>
      </c>
      <c r="O6" s="145" t="s">
        <v>61</v>
      </c>
      <c r="P6" s="145" t="s">
        <v>62</v>
      </c>
      <c r="Q6" s="145"/>
      <c r="R6" s="145" t="s">
        <v>59</v>
      </c>
      <c r="S6" s="145" t="s">
        <v>66</v>
      </c>
      <c r="T6" s="145" t="s">
        <v>67</v>
      </c>
      <c r="U6" s="145" t="s">
        <v>68</v>
      </c>
      <c r="V6" s="145" t="s">
        <v>69</v>
      </c>
      <c r="W6" s="145" t="s">
        <v>70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59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85</v>
      </c>
      <c r="B8" s="145" t="s">
        <v>86</v>
      </c>
      <c r="C8" s="145" t="s">
        <v>87</v>
      </c>
      <c r="D8" s="145" t="s">
        <v>88</v>
      </c>
      <c r="E8" s="145" t="s">
        <v>89</v>
      </c>
      <c r="F8" s="145" t="s">
        <v>90</v>
      </c>
      <c r="G8" s="145" t="s">
        <v>91</v>
      </c>
      <c r="H8" s="145" t="s">
        <v>92</v>
      </c>
      <c r="I8" s="145" t="s">
        <v>93</v>
      </c>
      <c r="J8" s="145" t="s">
        <v>94</v>
      </c>
      <c r="K8" s="145" t="s">
        <v>95</v>
      </c>
      <c r="L8" s="145" t="s">
        <v>96</v>
      </c>
      <c r="M8" s="145" t="s">
        <v>97</v>
      </c>
      <c r="N8" s="145" t="s">
        <v>98</v>
      </c>
      <c r="O8" s="145" t="s">
        <v>99</v>
      </c>
      <c r="P8" s="145" t="s">
        <v>235</v>
      </c>
      <c r="Q8" s="145" t="s">
        <v>236</v>
      </c>
      <c r="R8" s="145" t="s">
        <v>237</v>
      </c>
      <c r="S8" s="145" t="s">
        <v>238</v>
      </c>
      <c r="T8" s="145" t="s">
        <v>239</v>
      </c>
      <c r="U8" s="145" t="s">
        <v>240</v>
      </c>
      <c r="V8" s="145" t="s">
        <v>241</v>
      </c>
      <c r="W8" s="145" t="s">
        <v>242</v>
      </c>
    </row>
    <row r="9" ht="53.25" customHeight="1" spans="1:23">
      <c r="A9" s="140" t="s">
        <v>72</v>
      </c>
      <c r="B9" s="140"/>
      <c r="C9" s="140"/>
      <c r="D9" s="140"/>
      <c r="E9" s="140"/>
      <c r="F9" s="140"/>
      <c r="G9" s="140"/>
      <c r="H9" s="142">
        <v>12742959.79</v>
      </c>
      <c r="I9" s="142">
        <v>12742959.79</v>
      </c>
      <c r="J9" s="142"/>
      <c r="K9" s="142"/>
      <c r="L9" s="142">
        <v>12742959.79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53.25" customHeight="1" outlineLevel="1" spans="1:23">
      <c r="A10" s="140" t="s">
        <v>72</v>
      </c>
      <c r="B10" s="140" t="s">
        <v>243</v>
      </c>
      <c r="C10" s="140" t="s">
        <v>244</v>
      </c>
      <c r="D10" s="140" t="s">
        <v>112</v>
      </c>
      <c r="E10" s="140" t="s">
        <v>113</v>
      </c>
      <c r="F10" s="140" t="s">
        <v>245</v>
      </c>
      <c r="G10" s="140" t="s">
        <v>246</v>
      </c>
      <c r="H10" s="142">
        <v>1569540</v>
      </c>
      <c r="I10" s="142">
        <v>1569540</v>
      </c>
      <c r="J10" s="142"/>
      <c r="K10" s="142"/>
      <c r="L10" s="142">
        <v>1569540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53.25" customHeight="1" outlineLevel="1" spans="1:23">
      <c r="A11" s="140" t="s">
        <v>72</v>
      </c>
      <c r="B11" s="140" t="s">
        <v>247</v>
      </c>
      <c r="C11" s="140" t="s">
        <v>248</v>
      </c>
      <c r="D11" s="140" t="s">
        <v>110</v>
      </c>
      <c r="E11" s="140" t="s">
        <v>111</v>
      </c>
      <c r="F11" s="140" t="s">
        <v>245</v>
      </c>
      <c r="G11" s="140" t="s">
        <v>246</v>
      </c>
      <c r="H11" s="142">
        <v>1387704</v>
      </c>
      <c r="I11" s="142">
        <v>1387704</v>
      </c>
      <c r="J11" s="142"/>
      <c r="K11" s="142"/>
      <c r="L11" s="142">
        <v>1387704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53.25" customHeight="1" outlineLevel="1" spans="1:23">
      <c r="A12" s="140" t="s">
        <v>72</v>
      </c>
      <c r="B12" s="140" t="s">
        <v>247</v>
      </c>
      <c r="C12" s="140" t="s">
        <v>248</v>
      </c>
      <c r="D12" s="140" t="s">
        <v>110</v>
      </c>
      <c r="E12" s="140" t="s">
        <v>111</v>
      </c>
      <c r="F12" s="140" t="s">
        <v>249</v>
      </c>
      <c r="G12" s="140" t="s">
        <v>250</v>
      </c>
      <c r="H12" s="142">
        <v>1819752</v>
      </c>
      <c r="I12" s="142">
        <v>1819752</v>
      </c>
      <c r="J12" s="142"/>
      <c r="K12" s="142"/>
      <c r="L12" s="142">
        <v>1819752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53.25" customHeight="1" outlineLevel="1" spans="1:23">
      <c r="A13" s="140" t="s">
        <v>72</v>
      </c>
      <c r="B13" s="140" t="s">
        <v>243</v>
      </c>
      <c r="C13" s="140" t="s">
        <v>244</v>
      </c>
      <c r="D13" s="140" t="s">
        <v>112</v>
      </c>
      <c r="E13" s="140" t="s">
        <v>113</v>
      </c>
      <c r="F13" s="140" t="s">
        <v>249</v>
      </c>
      <c r="G13" s="140" t="s">
        <v>250</v>
      </c>
      <c r="H13" s="142">
        <v>451692</v>
      </c>
      <c r="I13" s="142">
        <v>451692</v>
      </c>
      <c r="J13" s="142"/>
      <c r="K13" s="142"/>
      <c r="L13" s="142">
        <v>451692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53.25" customHeight="1" outlineLevel="1" spans="1:23">
      <c r="A14" s="140" t="s">
        <v>72</v>
      </c>
      <c r="B14" s="140" t="s">
        <v>247</v>
      </c>
      <c r="C14" s="140" t="s">
        <v>248</v>
      </c>
      <c r="D14" s="140" t="s">
        <v>110</v>
      </c>
      <c r="E14" s="140" t="s">
        <v>111</v>
      </c>
      <c r="F14" s="140" t="s">
        <v>251</v>
      </c>
      <c r="G14" s="140" t="s">
        <v>252</v>
      </c>
      <c r="H14" s="142">
        <v>115642</v>
      </c>
      <c r="I14" s="142">
        <v>115642</v>
      </c>
      <c r="J14" s="142"/>
      <c r="K14" s="142"/>
      <c r="L14" s="142">
        <v>115642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53.25" customHeight="1" outlineLevel="1" spans="1:23">
      <c r="A15" s="140" t="s">
        <v>72</v>
      </c>
      <c r="B15" s="140" t="s">
        <v>253</v>
      </c>
      <c r="C15" s="140" t="s">
        <v>254</v>
      </c>
      <c r="D15" s="140" t="s">
        <v>110</v>
      </c>
      <c r="E15" s="140" t="s">
        <v>111</v>
      </c>
      <c r="F15" s="140" t="s">
        <v>251</v>
      </c>
      <c r="G15" s="140" t="s">
        <v>252</v>
      </c>
      <c r="H15" s="142">
        <v>4500</v>
      </c>
      <c r="I15" s="142">
        <v>4500</v>
      </c>
      <c r="J15" s="142"/>
      <c r="K15" s="142"/>
      <c r="L15" s="142">
        <v>4500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53.25" customHeight="1" outlineLevel="1" spans="1:23">
      <c r="A16" s="140" t="s">
        <v>72</v>
      </c>
      <c r="B16" s="140" t="s">
        <v>255</v>
      </c>
      <c r="C16" s="140" t="s">
        <v>256</v>
      </c>
      <c r="D16" s="140" t="s">
        <v>112</v>
      </c>
      <c r="E16" s="140" t="s">
        <v>113</v>
      </c>
      <c r="F16" s="140" t="s">
        <v>257</v>
      </c>
      <c r="G16" s="140" t="s">
        <v>258</v>
      </c>
      <c r="H16" s="142">
        <v>10500</v>
      </c>
      <c r="I16" s="142">
        <v>10500</v>
      </c>
      <c r="J16" s="142"/>
      <c r="K16" s="142"/>
      <c r="L16" s="142">
        <v>10500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53.25" customHeight="1" outlineLevel="1" spans="1:23">
      <c r="A17" s="140" t="s">
        <v>72</v>
      </c>
      <c r="B17" s="140" t="s">
        <v>243</v>
      </c>
      <c r="C17" s="140" t="s">
        <v>244</v>
      </c>
      <c r="D17" s="140" t="s">
        <v>112</v>
      </c>
      <c r="E17" s="140" t="s">
        <v>113</v>
      </c>
      <c r="F17" s="140" t="s">
        <v>257</v>
      </c>
      <c r="G17" s="140" t="s">
        <v>258</v>
      </c>
      <c r="H17" s="142">
        <v>130795</v>
      </c>
      <c r="I17" s="142">
        <v>130795</v>
      </c>
      <c r="J17" s="142"/>
      <c r="K17" s="142"/>
      <c r="L17" s="142">
        <v>130795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53.25" customHeight="1" outlineLevel="1" spans="1:23">
      <c r="A18" s="140" t="s">
        <v>72</v>
      </c>
      <c r="B18" s="140" t="s">
        <v>243</v>
      </c>
      <c r="C18" s="140" t="s">
        <v>244</v>
      </c>
      <c r="D18" s="140" t="s">
        <v>112</v>
      </c>
      <c r="E18" s="140" t="s">
        <v>113</v>
      </c>
      <c r="F18" s="140" t="s">
        <v>257</v>
      </c>
      <c r="G18" s="140" t="s">
        <v>258</v>
      </c>
      <c r="H18" s="142">
        <v>451560</v>
      </c>
      <c r="I18" s="142">
        <v>451560</v>
      </c>
      <c r="J18" s="142"/>
      <c r="K18" s="142"/>
      <c r="L18" s="142">
        <v>451560</v>
      </c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53.25" customHeight="1" outlineLevel="1" spans="1:23">
      <c r="A19" s="140" t="s">
        <v>72</v>
      </c>
      <c r="B19" s="140" t="s">
        <v>243</v>
      </c>
      <c r="C19" s="140" t="s">
        <v>244</v>
      </c>
      <c r="D19" s="140" t="s">
        <v>112</v>
      </c>
      <c r="E19" s="140" t="s">
        <v>113</v>
      </c>
      <c r="F19" s="140" t="s">
        <v>257</v>
      </c>
      <c r="G19" s="140" t="s">
        <v>258</v>
      </c>
      <c r="H19" s="142">
        <v>352620</v>
      </c>
      <c r="I19" s="142">
        <v>352620</v>
      </c>
      <c r="J19" s="142"/>
      <c r="K19" s="142"/>
      <c r="L19" s="142">
        <v>352620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53.25" customHeight="1" outlineLevel="1" spans="1:23">
      <c r="A20" s="140" t="s">
        <v>72</v>
      </c>
      <c r="B20" s="140" t="s">
        <v>259</v>
      </c>
      <c r="C20" s="140" t="s">
        <v>260</v>
      </c>
      <c r="D20" s="140" t="s">
        <v>112</v>
      </c>
      <c r="E20" s="140" t="s">
        <v>113</v>
      </c>
      <c r="F20" s="140" t="s">
        <v>257</v>
      </c>
      <c r="G20" s="140" t="s">
        <v>258</v>
      </c>
      <c r="H20" s="142">
        <v>919728</v>
      </c>
      <c r="I20" s="142">
        <v>919728</v>
      </c>
      <c r="J20" s="142"/>
      <c r="K20" s="142"/>
      <c r="L20" s="142">
        <v>919728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53.25" customHeight="1" outlineLevel="1" spans="1:23">
      <c r="A21" s="140" t="s">
        <v>72</v>
      </c>
      <c r="B21" s="140" t="s">
        <v>261</v>
      </c>
      <c r="C21" s="140" t="s">
        <v>262</v>
      </c>
      <c r="D21" s="140" t="s">
        <v>128</v>
      </c>
      <c r="E21" s="140" t="s">
        <v>129</v>
      </c>
      <c r="F21" s="140" t="s">
        <v>263</v>
      </c>
      <c r="G21" s="140" t="s">
        <v>264</v>
      </c>
      <c r="H21" s="142">
        <v>574989.28</v>
      </c>
      <c r="I21" s="142">
        <v>574989.28</v>
      </c>
      <c r="J21" s="142"/>
      <c r="K21" s="142"/>
      <c r="L21" s="142">
        <v>574989.28</v>
      </c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53.25" customHeight="1" outlineLevel="1" spans="1:23">
      <c r="A22" s="140" t="s">
        <v>72</v>
      </c>
      <c r="B22" s="140" t="s">
        <v>261</v>
      </c>
      <c r="C22" s="140" t="s">
        <v>262</v>
      </c>
      <c r="D22" s="140" t="s">
        <v>128</v>
      </c>
      <c r="E22" s="140" t="s">
        <v>129</v>
      </c>
      <c r="F22" s="140" t="s">
        <v>263</v>
      </c>
      <c r="G22" s="140" t="s">
        <v>264</v>
      </c>
      <c r="H22" s="142">
        <v>501935.68</v>
      </c>
      <c r="I22" s="142">
        <v>501935.68</v>
      </c>
      <c r="J22" s="142"/>
      <c r="K22" s="142"/>
      <c r="L22" s="142">
        <v>501935.68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53.25" customHeight="1" outlineLevel="1" spans="1:23">
      <c r="A23" s="140" t="s">
        <v>72</v>
      </c>
      <c r="B23" s="140" t="s">
        <v>261</v>
      </c>
      <c r="C23" s="140" t="s">
        <v>262</v>
      </c>
      <c r="D23" s="140" t="s">
        <v>137</v>
      </c>
      <c r="E23" s="140" t="s">
        <v>138</v>
      </c>
      <c r="F23" s="140" t="s">
        <v>265</v>
      </c>
      <c r="G23" s="140" t="s">
        <v>266</v>
      </c>
      <c r="H23" s="142">
        <v>188225.88</v>
      </c>
      <c r="I23" s="142">
        <v>188225.88</v>
      </c>
      <c r="J23" s="142"/>
      <c r="K23" s="142"/>
      <c r="L23" s="142">
        <v>188225.88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53.25" customHeight="1" outlineLevel="1" spans="1:23">
      <c r="A24" s="140" t="s">
        <v>72</v>
      </c>
      <c r="B24" s="140" t="s">
        <v>261</v>
      </c>
      <c r="C24" s="140" t="s">
        <v>262</v>
      </c>
      <c r="D24" s="140" t="s">
        <v>139</v>
      </c>
      <c r="E24" s="140" t="s">
        <v>140</v>
      </c>
      <c r="F24" s="140" t="s">
        <v>265</v>
      </c>
      <c r="G24" s="140" t="s">
        <v>266</v>
      </c>
      <c r="H24" s="142">
        <v>215620.98</v>
      </c>
      <c r="I24" s="142">
        <v>215620.98</v>
      </c>
      <c r="J24" s="142"/>
      <c r="K24" s="142"/>
      <c r="L24" s="142">
        <v>215620.98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53.25" customHeight="1" outlineLevel="1" spans="1:23">
      <c r="A25" s="140" t="s">
        <v>72</v>
      </c>
      <c r="B25" s="140" t="s">
        <v>261</v>
      </c>
      <c r="C25" s="140" t="s">
        <v>262</v>
      </c>
      <c r="D25" s="140" t="s">
        <v>137</v>
      </c>
      <c r="E25" s="140" t="s">
        <v>138</v>
      </c>
      <c r="F25" s="140" t="s">
        <v>265</v>
      </c>
      <c r="G25" s="140" t="s">
        <v>266</v>
      </c>
      <c r="H25" s="142">
        <v>6274.2</v>
      </c>
      <c r="I25" s="142">
        <v>6274.2</v>
      </c>
      <c r="J25" s="142"/>
      <c r="K25" s="142"/>
      <c r="L25" s="142">
        <v>6274.2</v>
      </c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53.25" customHeight="1" outlineLevel="1" spans="1:23">
      <c r="A26" s="140" t="s">
        <v>72</v>
      </c>
      <c r="B26" s="140" t="s">
        <v>261</v>
      </c>
      <c r="C26" s="140" t="s">
        <v>262</v>
      </c>
      <c r="D26" s="140" t="s">
        <v>139</v>
      </c>
      <c r="E26" s="140" t="s">
        <v>140</v>
      </c>
      <c r="F26" s="140" t="s">
        <v>265</v>
      </c>
      <c r="G26" s="140" t="s">
        <v>266</v>
      </c>
      <c r="H26" s="142">
        <v>7187.37</v>
      </c>
      <c r="I26" s="142">
        <v>7187.37</v>
      </c>
      <c r="J26" s="142"/>
      <c r="K26" s="142"/>
      <c r="L26" s="142">
        <v>7187.37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53.25" customHeight="1" outlineLevel="1" spans="1:23">
      <c r="A27" s="140" t="s">
        <v>72</v>
      </c>
      <c r="B27" s="140" t="s">
        <v>261</v>
      </c>
      <c r="C27" s="140" t="s">
        <v>262</v>
      </c>
      <c r="D27" s="140" t="s">
        <v>139</v>
      </c>
      <c r="E27" s="140" t="s">
        <v>140</v>
      </c>
      <c r="F27" s="140" t="s">
        <v>265</v>
      </c>
      <c r="G27" s="140" t="s">
        <v>266</v>
      </c>
      <c r="H27" s="142">
        <v>12000</v>
      </c>
      <c r="I27" s="142">
        <v>12000</v>
      </c>
      <c r="J27" s="142"/>
      <c r="K27" s="142"/>
      <c r="L27" s="142">
        <v>12000</v>
      </c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53.25" customHeight="1" outlineLevel="1" spans="1:23">
      <c r="A28" s="140" t="s">
        <v>72</v>
      </c>
      <c r="B28" s="140" t="s">
        <v>261</v>
      </c>
      <c r="C28" s="140" t="s">
        <v>262</v>
      </c>
      <c r="D28" s="140" t="s">
        <v>137</v>
      </c>
      <c r="E28" s="140" t="s">
        <v>138</v>
      </c>
      <c r="F28" s="140" t="s">
        <v>265</v>
      </c>
      <c r="G28" s="140" t="s">
        <v>266</v>
      </c>
      <c r="H28" s="142">
        <v>13500</v>
      </c>
      <c r="I28" s="142">
        <v>13500</v>
      </c>
      <c r="J28" s="142"/>
      <c r="K28" s="142"/>
      <c r="L28" s="142">
        <v>13500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53.25" customHeight="1" outlineLevel="1" spans="1:23">
      <c r="A29" s="140" t="s">
        <v>72</v>
      </c>
      <c r="B29" s="140" t="s">
        <v>261</v>
      </c>
      <c r="C29" s="140" t="s">
        <v>262</v>
      </c>
      <c r="D29" s="140" t="s">
        <v>143</v>
      </c>
      <c r="E29" s="140" t="s">
        <v>144</v>
      </c>
      <c r="F29" s="140" t="s">
        <v>267</v>
      </c>
      <c r="G29" s="140" t="s">
        <v>268</v>
      </c>
      <c r="H29" s="142">
        <v>13461.56</v>
      </c>
      <c r="I29" s="142">
        <v>13461.56</v>
      </c>
      <c r="J29" s="142"/>
      <c r="K29" s="142"/>
      <c r="L29" s="142">
        <v>13461.56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53.25" customHeight="1" outlineLevel="1" spans="1:23">
      <c r="A30" s="140" t="s">
        <v>72</v>
      </c>
      <c r="B30" s="140" t="s">
        <v>261</v>
      </c>
      <c r="C30" s="140" t="s">
        <v>262</v>
      </c>
      <c r="D30" s="140" t="s">
        <v>132</v>
      </c>
      <c r="E30" s="140" t="s">
        <v>131</v>
      </c>
      <c r="F30" s="140" t="s">
        <v>267</v>
      </c>
      <c r="G30" s="140" t="s">
        <v>268</v>
      </c>
      <c r="H30" s="142">
        <v>26769.53</v>
      </c>
      <c r="I30" s="142">
        <v>26769.53</v>
      </c>
      <c r="J30" s="142"/>
      <c r="K30" s="142"/>
      <c r="L30" s="142">
        <v>26769.53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53.25" customHeight="1" outlineLevel="1" spans="1:23">
      <c r="A31" s="140" t="s">
        <v>72</v>
      </c>
      <c r="B31" s="140" t="s">
        <v>261</v>
      </c>
      <c r="C31" s="140" t="s">
        <v>262</v>
      </c>
      <c r="D31" s="140" t="s">
        <v>141</v>
      </c>
      <c r="E31" s="140" t="s">
        <v>142</v>
      </c>
      <c r="F31" s="140" t="s">
        <v>269</v>
      </c>
      <c r="G31" s="140" t="s">
        <v>270</v>
      </c>
      <c r="H31" s="142">
        <v>51271.69</v>
      </c>
      <c r="I31" s="142">
        <v>51271.69</v>
      </c>
      <c r="J31" s="142"/>
      <c r="K31" s="142"/>
      <c r="L31" s="142">
        <v>51271.69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53.25" customHeight="1" outlineLevel="1" spans="1:23">
      <c r="A32" s="140" t="s">
        <v>72</v>
      </c>
      <c r="B32" s="140" t="s">
        <v>261</v>
      </c>
      <c r="C32" s="140" t="s">
        <v>262</v>
      </c>
      <c r="D32" s="140" t="s">
        <v>141</v>
      </c>
      <c r="E32" s="140" t="s">
        <v>142</v>
      </c>
      <c r="F32" s="140" t="s">
        <v>269</v>
      </c>
      <c r="G32" s="140" t="s">
        <v>270</v>
      </c>
      <c r="H32" s="142">
        <v>134615.62</v>
      </c>
      <c r="I32" s="142">
        <v>134615.62</v>
      </c>
      <c r="J32" s="142"/>
      <c r="K32" s="142"/>
      <c r="L32" s="142">
        <v>134615.62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53.25" customHeight="1" outlineLevel="1" spans="1:23">
      <c r="A33" s="140" t="s">
        <v>72</v>
      </c>
      <c r="B33" s="140" t="s">
        <v>271</v>
      </c>
      <c r="C33" s="140" t="s">
        <v>167</v>
      </c>
      <c r="D33" s="140" t="s">
        <v>166</v>
      </c>
      <c r="E33" s="140" t="s">
        <v>167</v>
      </c>
      <c r="F33" s="140" t="s">
        <v>272</v>
      </c>
      <c r="G33" s="140" t="s">
        <v>167</v>
      </c>
      <c r="H33" s="142">
        <v>807660</v>
      </c>
      <c r="I33" s="142">
        <v>807660</v>
      </c>
      <c r="J33" s="142"/>
      <c r="K33" s="142"/>
      <c r="L33" s="142">
        <v>807660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53.25" customHeight="1" outlineLevel="1" spans="1:23">
      <c r="A34" s="140" t="s">
        <v>72</v>
      </c>
      <c r="B34" s="140" t="s">
        <v>273</v>
      </c>
      <c r="C34" s="140" t="s">
        <v>274</v>
      </c>
      <c r="D34" s="140" t="s">
        <v>110</v>
      </c>
      <c r="E34" s="140" t="s">
        <v>111</v>
      </c>
      <c r="F34" s="140" t="s">
        <v>275</v>
      </c>
      <c r="G34" s="140" t="s">
        <v>276</v>
      </c>
      <c r="H34" s="142">
        <v>49495</v>
      </c>
      <c r="I34" s="142">
        <v>49495</v>
      </c>
      <c r="J34" s="142"/>
      <c r="K34" s="142"/>
      <c r="L34" s="142">
        <v>49495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53.25" customHeight="1" outlineLevel="1" spans="1:23">
      <c r="A35" s="140" t="s">
        <v>72</v>
      </c>
      <c r="B35" s="140" t="s">
        <v>273</v>
      </c>
      <c r="C35" s="140" t="s">
        <v>274</v>
      </c>
      <c r="D35" s="140" t="s">
        <v>110</v>
      </c>
      <c r="E35" s="140" t="s">
        <v>111</v>
      </c>
      <c r="F35" s="140" t="s">
        <v>277</v>
      </c>
      <c r="G35" s="140" t="s">
        <v>278</v>
      </c>
      <c r="H35" s="142">
        <v>10000</v>
      </c>
      <c r="I35" s="142">
        <v>10000</v>
      </c>
      <c r="J35" s="142"/>
      <c r="K35" s="142"/>
      <c r="L35" s="142">
        <v>10000</v>
      </c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53.25" customHeight="1" outlineLevel="1" spans="1:23">
      <c r="A36" s="140" t="s">
        <v>72</v>
      </c>
      <c r="B36" s="140" t="s">
        <v>273</v>
      </c>
      <c r="C36" s="140" t="s">
        <v>274</v>
      </c>
      <c r="D36" s="140" t="s">
        <v>110</v>
      </c>
      <c r="E36" s="140" t="s">
        <v>111</v>
      </c>
      <c r="F36" s="140" t="s">
        <v>279</v>
      </c>
      <c r="G36" s="140" t="s">
        <v>280</v>
      </c>
      <c r="H36" s="142">
        <v>10000</v>
      </c>
      <c r="I36" s="142">
        <v>10000</v>
      </c>
      <c r="J36" s="142"/>
      <c r="K36" s="142"/>
      <c r="L36" s="142">
        <v>10000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53.25" customHeight="1" outlineLevel="1" spans="1:23">
      <c r="A37" s="140" t="s">
        <v>72</v>
      </c>
      <c r="B37" s="140" t="s">
        <v>273</v>
      </c>
      <c r="C37" s="140" t="s">
        <v>274</v>
      </c>
      <c r="D37" s="140" t="s">
        <v>110</v>
      </c>
      <c r="E37" s="140" t="s">
        <v>111</v>
      </c>
      <c r="F37" s="140" t="s">
        <v>281</v>
      </c>
      <c r="G37" s="140" t="s">
        <v>282</v>
      </c>
      <c r="H37" s="142">
        <v>20000</v>
      </c>
      <c r="I37" s="142">
        <v>20000</v>
      </c>
      <c r="J37" s="142"/>
      <c r="K37" s="142"/>
      <c r="L37" s="142">
        <v>20000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53.25" customHeight="1" outlineLevel="1" spans="1:23">
      <c r="A38" s="140" t="s">
        <v>72</v>
      </c>
      <c r="B38" s="140" t="s">
        <v>283</v>
      </c>
      <c r="C38" s="140" t="s">
        <v>284</v>
      </c>
      <c r="D38" s="140" t="s">
        <v>110</v>
      </c>
      <c r="E38" s="140" t="s">
        <v>111</v>
      </c>
      <c r="F38" s="140" t="s">
        <v>285</v>
      </c>
      <c r="G38" s="140" t="s">
        <v>286</v>
      </c>
      <c r="H38" s="142">
        <v>47625</v>
      </c>
      <c r="I38" s="142">
        <v>47625</v>
      </c>
      <c r="J38" s="142"/>
      <c r="K38" s="142"/>
      <c r="L38" s="142">
        <v>47625</v>
      </c>
      <c r="M38" s="140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ht="53.25" customHeight="1" outlineLevel="1" spans="1:23">
      <c r="A39" s="140" t="s">
        <v>72</v>
      </c>
      <c r="B39" s="140" t="s">
        <v>287</v>
      </c>
      <c r="C39" s="140" t="s">
        <v>288</v>
      </c>
      <c r="D39" s="140" t="s">
        <v>110</v>
      </c>
      <c r="E39" s="140" t="s">
        <v>111</v>
      </c>
      <c r="F39" s="140" t="s">
        <v>289</v>
      </c>
      <c r="G39" s="140" t="s">
        <v>216</v>
      </c>
      <c r="H39" s="142">
        <v>19600</v>
      </c>
      <c r="I39" s="142">
        <v>19600</v>
      </c>
      <c r="J39" s="142"/>
      <c r="K39" s="142"/>
      <c r="L39" s="142">
        <v>19600</v>
      </c>
      <c r="M39" s="140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ht="53.25" customHeight="1" outlineLevel="1" spans="1:23">
      <c r="A40" s="140" t="s">
        <v>72</v>
      </c>
      <c r="B40" s="140" t="s">
        <v>290</v>
      </c>
      <c r="C40" s="140" t="s">
        <v>291</v>
      </c>
      <c r="D40" s="140" t="s">
        <v>110</v>
      </c>
      <c r="E40" s="140" t="s">
        <v>111</v>
      </c>
      <c r="F40" s="140" t="s">
        <v>292</v>
      </c>
      <c r="G40" s="140" t="s">
        <v>293</v>
      </c>
      <c r="H40" s="142">
        <v>50000</v>
      </c>
      <c r="I40" s="142">
        <v>50000</v>
      </c>
      <c r="J40" s="142"/>
      <c r="K40" s="142"/>
      <c r="L40" s="142">
        <v>50000</v>
      </c>
      <c r="M40" s="140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ht="53.25" customHeight="1" outlineLevel="1" spans="1:23">
      <c r="A41" s="140" t="s">
        <v>72</v>
      </c>
      <c r="B41" s="140" t="s">
        <v>273</v>
      </c>
      <c r="C41" s="140" t="s">
        <v>274</v>
      </c>
      <c r="D41" s="140" t="s">
        <v>112</v>
      </c>
      <c r="E41" s="140" t="s">
        <v>113</v>
      </c>
      <c r="F41" s="140" t="s">
        <v>275</v>
      </c>
      <c r="G41" s="140" t="s">
        <v>276</v>
      </c>
      <c r="H41" s="142">
        <v>57175</v>
      </c>
      <c r="I41" s="142">
        <v>57175</v>
      </c>
      <c r="J41" s="142"/>
      <c r="K41" s="142"/>
      <c r="L41" s="142">
        <v>57175</v>
      </c>
      <c r="M41" s="140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ht="53.25" customHeight="1" outlineLevel="1" spans="1:23">
      <c r="A42" s="140" t="s">
        <v>72</v>
      </c>
      <c r="B42" s="140" t="s">
        <v>273</v>
      </c>
      <c r="C42" s="140" t="s">
        <v>274</v>
      </c>
      <c r="D42" s="140" t="s">
        <v>112</v>
      </c>
      <c r="E42" s="140" t="s">
        <v>113</v>
      </c>
      <c r="F42" s="140" t="s">
        <v>277</v>
      </c>
      <c r="G42" s="140" t="s">
        <v>278</v>
      </c>
      <c r="H42" s="142">
        <v>5000</v>
      </c>
      <c r="I42" s="142">
        <v>5000</v>
      </c>
      <c r="J42" s="142"/>
      <c r="K42" s="142"/>
      <c r="L42" s="142">
        <v>5000</v>
      </c>
      <c r="M42" s="140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ht="53.25" customHeight="1" outlineLevel="1" spans="1:23">
      <c r="A43" s="140" t="s">
        <v>72</v>
      </c>
      <c r="B43" s="140" t="s">
        <v>273</v>
      </c>
      <c r="C43" s="140" t="s">
        <v>274</v>
      </c>
      <c r="D43" s="140" t="s">
        <v>112</v>
      </c>
      <c r="E43" s="140" t="s">
        <v>113</v>
      </c>
      <c r="F43" s="140" t="s">
        <v>279</v>
      </c>
      <c r="G43" s="140" t="s">
        <v>280</v>
      </c>
      <c r="H43" s="142">
        <v>8000</v>
      </c>
      <c r="I43" s="142">
        <v>8000</v>
      </c>
      <c r="J43" s="142"/>
      <c r="K43" s="142"/>
      <c r="L43" s="142">
        <v>8000</v>
      </c>
      <c r="M43" s="140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ht="53.25" customHeight="1" outlineLevel="1" spans="1:23">
      <c r="A44" s="140" t="s">
        <v>72</v>
      </c>
      <c r="B44" s="140" t="s">
        <v>273</v>
      </c>
      <c r="C44" s="140" t="s">
        <v>274</v>
      </c>
      <c r="D44" s="140" t="s">
        <v>112</v>
      </c>
      <c r="E44" s="140" t="s">
        <v>113</v>
      </c>
      <c r="F44" s="140" t="s">
        <v>281</v>
      </c>
      <c r="G44" s="140" t="s">
        <v>282</v>
      </c>
      <c r="H44" s="142">
        <v>10000</v>
      </c>
      <c r="I44" s="142">
        <v>10000</v>
      </c>
      <c r="J44" s="142"/>
      <c r="K44" s="142"/>
      <c r="L44" s="142">
        <v>10000</v>
      </c>
      <c r="M44" s="140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ht="53.25" customHeight="1" outlineLevel="1" spans="1:23">
      <c r="A45" s="140" t="s">
        <v>72</v>
      </c>
      <c r="B45" s="140" t="s">
        <v>290</v>
      </c>
      <c r="C45" s="140" t="s">
        <v>291</v>
      </c>
      <c r="D45" s="140" t="s">
        <v>112</v>
      </c>
      <c r="E45" s="140" t="s">
        <v>113</v>
      </c>
      <c r="F45" s="140" t="s">
        <v>292</v>
      </c>
      <c r="G45" s="140" t="s">
        <v>293</v>
      </c>
      <c r="H45" s="142">
        <v>50000</v>
      </c>
      <c r="I45" s="142">
        <v>50000</v>
      </c>
      <c r="J45" s="142"/>
      <c r="K45" s="142"/>
      <c r="L45" s="142">
        <v>50000</v>
      </c>
      <c r="M45" s="140"/>
      <c r="N45" s="142"/>
      <c r="O45" s="142"/>
      <c r="P45" s="142"/>
      <c r="Q45" s="142"/>
      <c r="R45" s="142"/>
      <c r="S45" s="142"/>
      <c r="T45" s="142"/>
      <c r="U45" s="142"/>
      <c r="V45" s="142"/>
      <c r="W45" s="142"/>
    </row>
    <row r="46" ht="53.25" customHeight="1" outlineLevel="1" spans="1:23">
      <c r="A46" s="140" t="s">
        <v>72</v>
      </c>
      <c r="B46" s="140" t="s">
        <v>287</v>
      </c>
      <c r="C46" s="140" t="s">
        <v>288</v>
      </c>
      <c r="D46" s="140" t="s">
        <v>112</v>
      </c>
      <c r="E46" s="140" t="s">
        <v>113</v>
      </c>
      <c r="F46" s="140" t="s">
        <v>289</v>
      </c>
      <c r="G46" s="140" t="s">
        <v>216</v>
      </c>
      <c r="H46" s="142">
        <v>19600</v>
      </c>
      <c r="I46" s="142">
        <v>19600</v>
      </c>
      <c r="J46" s="142"/>
      <c r="K46" s="142"/>
      <c r="L46" s="142">
        <v>19600</v>
      </c>
      <c r="M46" s="140"/>
      <c r="N46" s="142"/>
      <c r="O46" s="142"/>
      <c r="P46" s="142"/>
      <c r="Q46" s="142"/>
      <c r="R46" s="142"/>
      <c r="S46" s="142"/>
      <c r="T46" s="142"/>
      <c r="U46" s="142"/>
      <c r="V46" s="142"/>
      <c r="W46" s="142"/>
    </row>
    <row r="47" ht="53.25" customHeight="1" outlineLevel="1" spans="1:23">
      <c r="A47" s="140" t="s">
        <v>72</v>
      </c>
      <c r="B47" s="140" t="s">
        <v>283</v>
      </c>
      <c r="C47" s="140" t="s">
        <v>284</v>
      </c>
      <c r="D47" s="140" t="s">
        <v>112</v>
      </c>
      <c r="E47" s="140" t="s">
        <v>113</v>
      </c>
      <c r="F47" s="140" t="s">
        <v>285</v>
      </c>
      <c r="G47" s="140" t="s">
        <v>286</v>
      </c>
      <c r="H47" s="142">
        <v>73000</v>
      </c>
      <c r="I47" s="142">
        <v>73000</v>
      </c>
      <c r="J47" s="142"/>
      <c r="K47" s="142"/>
      <c r="L47" s="142">
        <v>73000</v>
      </c>
      <c r="M47" s="140"/>
      <c r="N47" s="142"/>
      <c r="O47" s="142"/>
      <c r="P47" s="142"/>
      <c r="Q47" s="142"/>
      <c r="R47" s="142"/>
      <c r="S47" s="142"/>
      <c r="T47" s="142"/>
      <c r="U47" s="142"/>
      <c r="V47" s="142"/>
      <c r="W47" s="142"/>
    </row>
    <row r="48" ht="53.25" customHeight="1" outlineLevel="1" spans="1:23">
      <c r="A48" s="140" t="s">
        <v>72</v>
      </c>
      <c r="B48" s="140" t="s">
        <v>294</v>
      </c>
      <c r="C48" s="140" t="s">
        <v>295</v>
      </c>
      <c r="D48" s="140" t="s">
        <v>124</v>
      </c>
      <c r="E48" s="140" t="s">
        <v>125</v>
      </c>
      <c r="F48" s="140" t="s">
        <v>275</v>
      </c>
      <c r="G48" s="140" t="s">
        <v>276</v>
      </c>
      <c r="H48" s="142">
        <v>23000</v>
      </c>
      <c r="I48" s="142">
        <v>23000</v>
      </c>
      <c r="J48" s="142"/>
      <c r="K48" s="142"/>
      <c r="L48" s="142">
        <v>23000</v>
      </c>
      <c r="M48" s="140"/>
      <c r="N48" s="142"/>
      <c r="O48" s="142"/>
      <c r="P48" s="142"/>
      <c r="Q48" s="142"/>
      <c r="R48" s="142"/>
      <c r="S48" s="142"/>
      <c r="T48" s="142"/>
      <c r="U48" s="142"/>
      <c r="V48" s="142"/>
      <c r="W48" s="142"/>
    </row>
    <row r="49" ht="53.25" customHeight="1" outlineLevel="1" spans="1:23">
      <c r="A49" s="140" t="s">
        <v>72</v>
      </c>
      <c r="B49" s="140" t="s">
        <v>294</v>
      </c>
      <c r="C49" s="140" t="s">
        <v>295</v>
      </c>
      <c r="D49" s="140" t="s">
        <v>126</v>
      </c>
      <c r="E49" s="140" t="s">
        <v>127</v>
      </c>
      <c r="F49" s="140" t="s">
        <v>275</v>
      </c>
      <c r="G49" s="140" t="s">
        <v>276</v>
      </c>
      <c r="H49" s="142">
        <v>13000</v>
      </c>
      <c r="I49" s="142">
        <v>13000</v>
      </c>
      <c r="J49" s="142"/>
      <c r="K49" s="142"/>
      <c r="L49" s="142">
        <v>13000</v>
      </c>
      <c r="M49" s="140"/>
      <c r="N49" s="142"/>
      <c r="O49" s="142"/>
      <c r="P49" s="142"/>
      <c r="Q49" s="142"/>
      <c r="R49" s="142"/>
      <c r="S49" s="142"/>
      <c r="T49" s="142"/>
      <c r="U49" s="142"/>
      <c r="V49" s="142"/>
      <c r="W49" s="142"/>
    </row>
    <row r="50" ht="53.25" customHeight="1" outlineLevel="1" spans="1:23">
      <c r="A50" s="140" t="s">
        <v>72</v>
      </c>
      <c r="B50" s="140" t="s">
        <v>296</v>
      </c>
      <c r="C50" s="140" t="s">
        <v>297</v>
      </c>
      <c r="D50" s="140" t="s">
        <v>110</v>
      </c>
      <c r="E50" s="140" t="s">
        <v>111</v>
      </c>
      <c r="F50" s="140" t="s">
        <v>298</v>
      </c>
      <c r="G50" s="140" t="s">
        <v>299</v>
      </c>
      <c r="H50" s="142">
        <v>287400</v>
      </c>
      <c r="I50" s="142">
        <v>287400</v>
      </c>
      <c r="J50" s="142"/>
      <c r="K50" s="142"/>
      <c r="L50" s="142">
        <v>287400</v>
      </c>
      <c r="M50" s="140"/>
      <c r="N50" s="142"/>
      <c r="O50" s="142"/>
      <c r="P50" s="142"/>
      <c r="Q50" s="142"/>
      <c r="R50" s="142"/>
      <c r="S50" s="142"/>
      <c r="T50" s="142"/>
      <c r="U50" s="142"/>
      <c r="V50" s="142"/>
      <c r="W50" s="142"/>
    </row>
    <row r="51" ht="53.25" customHeight="1" outlineLevel="1" spans="1:23">
      <c r="A51" s="140" t="s">
        <v>72</v>
      </c>
      <c r="B51" s="140" t="s">
        <v>300</v>
      </c>
      <c r="C51" s="140" t="s">
        <v>301</v>
      </c>
      <c r="D51" s="140" t="s">
        <v>110</v>
      </c>
      <c r="E51" s="140" t="s">
        <v>111</v>
      </c>
      <c r="F51" s="140" t="s">
        <v>302</v>
      </c>
      <c r="G51" s="140" t="s">
        <v>303</v>
      </c>
      <c r="H51" s="142">
        <v>33600</v>
      </c>
      <c r="I51" s="142">
        <v>33600</v>
      </c>
      <c r="J51" s="142"/>
      <c r="K51" s="142"/>
      <c r="L51" s="142">
        <v>33600</v>
      </c>
      <c r="M51" s="140"/>
      <c r="N51" s="142"/>
      <c r="O51" s="142"/>
      <c r="P51" s="142"/>
      <c r="Q51" s="142"/>
      <c r="R51" s="142"/>
      <c r="S51" s="142"/>
      <c r="T51" s="142"/>
      <c r="U51" s="142"/>
      <c r="V51" s="142"/>
      <c r="W51" s="142"/>
    </row>
    <row r="52" ht="53.25" customHeight="1" outlineLevel="1" spans="1:23">
      <c r="A52" s="140" t="s">
        <v>72</v>
      </c>
      <c r="B52" s="140" t="s">
        <v>304</v>
      </c>
      <c r="C52" s="140" t="s">
        <v>305</v>
      </c>
      <c r="D52" s="140" t="s">
        <v>110</v>
      </c>
      <c r="E52" s="140" t="s">
        <v>111</v>
      </c>
      <c r="F52" s="140" t="s">
        <v>302</v>
      </c>
      <c r="G52" s="140" t="s">
        <v>303</v>
      </c>
      <c r="H52" s="142">
        <v>33600</v>
      </c>
      <c r="I52" s="142">
        <v>33600</v>
      </c>
      <c r="J52" s="142"/>
      <c r="K52" s="142"/>
      <c r="L52" s="142">
        <v>33600</v>
      </c>
      <c r="M52" s="140"/>
      <c r="N52" s="142"/>
      <c r="O52" s="142"/>
      <c r="P52" s="142"/>
      <c r="Q52" s="142"/>
      <c r="R52" s="142"/>
      <c r="S52" s="142"/>
      <c r="T52" s="142"/>
      <c r="U52" s="142"/>
      <c r="V52" s="142"/>
      <c r="W52" s="142"/>
    </row>
    <row r="53" ht="53.25" customHeight="1" outlineLevel="1" spans="1:23">
      <c r="A53" s="140" t="s">
        <v>72</v>
      </c>
      <c r="B53" s="140" t="s">
        <v>306</v>
      </c>
      <c r="C53" s="140" t="s">
        <v>307</v>
      </c>
      <c r="D53" s="140" t="s">
        <v>110</v>
      </c>
      <c r="E53" s="140" t="s">
        <v>111</v>
      </c>
      <c r="F53" s="140" t="s">
        <v>302</v>
      </c>
      <c r="G53" s="140" t="s">
        <v>303</v>
      </c>
      <c r="H53" s="142">
        <v>33600</v>
      </c>
      <c r="I53" s="142">
        <v>33600</v>
      </c>
      <c r="J53" s="142"/>
      <c r="K53" s="142"/>
      <c r="L53" s="142">
        <v>33600</v>
      </c>
      <c r="M53" s="140"/>
      <c r="N53" s="142"/>
      <c r="O53" s="142"/>
      <c r="P53" s="142"/>
      <c r="Q53" s="142"/>
      <c r="R53" s="142"/>
      <c r="S53" s="142"/>
      <c r="T53" s="142"/>
      <c r="U53" s="142"/>
      <c r="V53" s="142"/>
      <c r="W53" s="142"/>
    </row>
    <row r="54" ht="53.25" customHeight="1" outlineLevel="1" spans="1:23">
      <c r="A54" s="140" t="s">
        <v>72</v>
      </c>
      <c r="B54" s="140" t="s">
        <v>308</v>
      </c>
      <c r="C54" s="140" t="s">
        <v>309</v>
      </c>
      <c r="D54" s="140" t="s">
        <v>110</v>
      </c>
      <c r="E54" s="140" t="s">
        <v>111</v>
      </c>
      <c r="F54" s="140" t="s">
        <v>302</v>
      </c>
      <c r="G54" s="140" t="s">
        <v>303</v>
      </c>
      <c r="H54" s="142">
        <v>40920</v>
      </c>
      <c r="I54" s="142">
        <v>40920</v>
      </c>
      <c r="J54" s="142"/>
      <c r="K54" s="142"/>
      <c r="L54" s="142">
        <v>40920</v>
      </c>
      <c r="M54" s="140"/>
      <c r="N54" s="142"/>
      <c r="O54" s="142"/>
      <c r="P54" s="142"/>
      <c r="Q54" s="142"/>
      <c r="R54" s="142"/>
      <c r="S54" s="142"/>
      <c r="T54" s="142"/>
      <c r="U54" s="142"/>
      <c r="V54" s="142"/>
      <c r="W54" s="142"/>
    </row>
    <row r="55" ht="53.25" customHeight="1" outlineLevel="1" spans="1:23">
      <c r="A55" s="140" t="s">
        <v>72</v>
      </c>
      <c r="B55" s="140" t="s">
        <v>310</v>
      </c>
      <c r="C55" s="140" t="s">
        <v>311</v>
      </c>
      <c r="D55" s="140" t="s">
        <v>110</v>
      </c>
      <c r="E55" s="140" t="s">
        <v>111</v>
      </c>
      <c r="F55" s="140" t="s">
        <v>302</v>
      </c>
      <c r="G55" s="140" t="s">
        <v>303</v>
      </c>
      <c r="H55" s="142">
        <v>67200</v>
      </c>
      <c r="I55" s="142">
        <v>67200</v>
      </c>
      <c r="J55" s="142"/>
      <c r="K55" s="142"/>
      <c r="L55" s="142">
        <v>67200</v>
      </c>
      <c r="M55" s="140"/>
      <c r="N55" s="142"/>
      <c r="O55" s="142"/>
      <c r="P55" s="142"/>
      <c r="Q55" s="142"/>
      <c r="R55" s="142"/>
      <c r="S55" s="142"/>
      <c r="T55" s="142"/>
      <c r="U55" s="142"/>
      <c r="V55" s="142"/>
      <c r="W55" s="142"/>
    </row>
    <row r="56" ht="53.25" customHeight="1" outlineLevel="1" spans="1:23">
      <c r="A56" s="140" t="s">
        <v>72</v>
      </c>
      <c r="B56" s="140" t="s">
        <v>312</v>
      </c>
      <c r="C56" s="140" t="s">
        <v>313</v>
      </c>
      <c r="D56" s="140" t="s">
        <v>110</v>
      </c>
      <c r="E56" s="140" t="s">
        <v>111</v>
      </c>
      <c r="F56" s="140" t="s">
        <v>302</v>
      </c>
      <c r="G56" s="140" t="s">
        <v>303</v>
      </c>
      <c r="H56" s="142">
        <v>33600</v>
      </c>
      <c r="I56" s="142">
        <v>33600</v>
      </c>
      <c r="J56" s="142"/>
      <c r="K56" s="142"/>
      <c r="L56" s="142">
        <v>33600</v>
      </c>
      <c r="M56" s="140"/>
      <c r="N56" s="142"/>
      <c r="O56" s="142"/>
      <c r="P56" s="142"/>
      <c r="Q56" s="142"/>
      <c r="R56" s="142"/>
      <c r="S56" s="142"/>
      <c r="T56" s="142"/>
      <c r="U56" s="142"/>
      <c r="V56" s="142"/>
      <c r="W56" s="142"/>
    </row>
    <row r="57" ht="53.25" customHeight="1" outlineLevel="1" spans="1:23">
      <c r="A57" s="140" t="s">
        <v>72</v>
      </c>
      <c r="B57" s="140" t="s">
        <v>314</v>
      </c>
      <c r="C57" s="140" t="s">
        <v>315</v>
      </c>
      <c r="D57" s="140" t="s">
        <v>158</v>
      </c>
      <c r="E57" s="140" t="s">
        <v>159</v>
      </c>
      <c r="F57" s="140" t="s">
        <v>302</v>
      </c>
      <c r="G57" s="140" t="s">
        <v>303</v>
      </c>
      <c r="H57" s="142">
        <v>453600</v>
      </c>
      <c r="I57" s="142">
        <v>453600</v>
      </c>
      <c r="J57" s="142"/>
      <c r="K57" s="142"/>
      <c r="L57" s="142">
        <v>453600</v>
      </c>
      <c r="M57" s="140"/>
      <c r="N57" s="142"/>
      <c r="O57" s="142"/>
      <c r="P57" s="142"/>
      <c r="Q57" s="142"/>
      <c r="R57" s="142"/>
      <c r="S57" s="142"/>
      <c r="T57" s="142"/>
      <c r="U57" s="142"/>
      <c r="V57" s="142"/>
      <c r="W57" s="142"/>
    </row>
    <row r="58" ht="53.25" customHeight="1" outlineLevel="1" spans="1:23">
      <c r="A58" s="140" t="s">
        <v>72</v>
      </c>
      <c r="B58" s="140" t="s">
        <v>316</v>
      </c>
      <c r="C58" s="140" t="s">
        <v>317</v>
      </c>
      <c r="D58" s="140" t="s">
        <v>158</v>
      </c>
      <c r="E58" s="140" t="s">
        <v>159</v>
      </c>
      <c r="F58" s="140" t="s">
        <v>302</v>
      </c>
      <c r="G58" s="140" t="s">
        <v>303</v>
      </c>
      <c r="H58" s="142">
        <v>1152000</v>
      </c>
      <c r="I58" s="142">
        <v>1152000</v>
      </c>
      <c r="J58" s="142"/>
      <c r="K58" s="142"/>
      <c r="L58" s="142">
        <v>1152000</v>
      </c>
      <c r="M58" s="140"/>
      <c r="N58" s="142"/>
      <c r="O58" s="142"/>
      <c r="P58" s="142"/>
      <c r="Q58" s="142"/>
      <c r="R58" s="142"/>
      <c r="S58" s="142"/>
      <c r="T58" s="142"/>
      <c r="U58" s="142"/>
      <c r="V58" s="142"/>
      <c r="W58" s="142"/>
    </row>
    <row r="59" ht="53.25" customHeight="1" outlineLevel="1" spans="1:23">
      <c r="A59" s="140" t="s">
        <v>72</v>
      </c>
      <c r="B59" s="140" t="s">
        <v>318</v>
      </c>
      <c r="C59" s="140" t="s">
        <v>319</v>
      </c>
      <c r="D59" s="140" t="s">
        <v>158</v>
      </c>
      <c r="E59" s="140" t="s">
        <v>159</v>
      </c>
      <c r="F59" s="140" t="s">
        <v>302</v>
      </c>
      <c r="G59" s="140" t="s">
        <v>303</v>
      </c>
      <c r="H59" s="142">
        <v>374400</v>
      </c>
      <c r="I59" s="142">
        <v>374400</v>
      </c>
      <c r="J59" s="142"/>
      <c r="K59" s="142"/>
      <c r="L59" s="142">
        <v>374400</v>
      </c>
      <c r="M59" s="140"/>
      <c r="N59" s="142"/>
      <c r="O59" s="142"/>
      <c r="P59" s="142"/>
      <c r="Q59" s="142"/>
      <c r="R59" s="142"/>
      <c r="S59" s="142"/>
      <c r="T59" s="142"/>
      <c r="U59" s="142"/>
      <c r="V59" s="142"/>
      <c r="W59" s="142"/>
    </row>
    <row r="60" ht="30.75" customHeight="1" spans="1:23">
      <c r="A60" s="146" t="s">
        <v>56</v>
      </c>
      <c r="B60" s="146"/>
      <c r="C60" s="146"/>
      <c r="D60" s="146"/>
      <c r="E60" s="146"/>
      <c r="F60" s="146"/>
      <c r="G60" s="146"/>
      <c r="H60" s="142">
        <v>12742959.79</v>
      </c>
      <c r="I60" s="142">
        <v>12742959.79</v>
      </c>
      <c r="J60" s="142"/>
      <c r="K60" s="142"/>
      <c r="L60" s="142">
        <v>12742959.79</v>
      </c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</row>
  </sheetData>
  <autoFilter xmlns:etc="http://www.wps.cn/officeDocument/2017/etCustomData" ref="A8:W60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C26" sqref="C2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8.14285714285714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6" t="s">
        <v>320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tr">
        <f>"2026"&amp;"年部门项目支出预算表"</f>
        <v>2026年部门项目支出预算表</v>
      </c>
      <c r="B2" s="132"/>
      <c r="C2" s="132" t="s">
        <v>85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tr">
        <f>"单位名称："&amp;"陇川县景罕镇人民政府"</f>
        <v>单位名称：陇川县景罕镇人民政府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53</v>
      </c>
      <c r="W3" s="136"/>
    </row>
    <row r="4" ht="26.25" customHeight="1" spans="1:23">
      <c r="A4" s="139" t="s">
        <v>321</v>
      </c>
      <c r="B4" s="139" t="s">
        <v>221</v>
      </c>
      <c r="C4" s="139" t="s">
        <v>222</v>
      </c>
      <c r="D4" s="139" t="s">
        <v>322</v>
      </c>
      <c r="E4" s="139" t="s">
        <v>223</v>
      </c>
      <c r="F4" s="139" t="s">
        <v>224</v>
      </c>
      <c r="G4" s="139" t="s">
        <v>323</v>
      </c>
      <c r="H4" s="139" t="s">
        <v>324</v>
      </c>
      <c r="I4" s="139" t="s">
        <v>56</v>
      </c>
      <c r="J4" s="139" t="s">
        <v>325</v>
      </c>
      <c r="K4" s="139"/>
      <c r="L4" s="139"/>
      <c r="M4" s="139"/>
      <c r="N4" s="139" t="s">
        <v>233</v>
      </c>
      <c r="O4" s="139"/>
      <c r="P4" s="139"/>
      <c r="Q4" s="139" t="s">
        <v>63</v>
      </c>
      <c r="R4" s="139" t="s">
        <v>77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60</v>
      </c>
      <c r="K5" s="139"/>
      <c r="L5" s="139" t="s">
        <v>61</v>
      </c>
      <c r="M5" s="139" t="s">
        <v>62</v>
      </c>
      <c r="N5" s="139" t="s">
        <v>60</v>
      </c>
      <c r="O5" s="139" t="s">
        <v>61</v>
      </c>
      <c r="P5" s="139" t="s">
        <v>62</v>
      </c>
      <c r="Q5" s="139"/>
      <c r="R5" s="139" t="s">
        <v>59</v>
      </c>
      <c r="S5" s="139" t="s">
        <v>66</v>
      </c>
      <c r="T5" s="139" t="s">
        <v>67</v>
      </c>
      <c r="U5" s="139" t="s">
        <v>68</v>
      </c>
      <c r="V5" s="139" t="s">
        <v>69</v>
      </c>
      <c r="W5" s="139" t="s">
        <v>70</v>
      </c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59</v>
      </c>
      <c r="K6" s="139" t="s">
        <v>326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85</v>
      </c>
      <c r="B7" s="139" t="s">
        <v>86</v>
      </c>
      <c r="C7" s="139" t="s">
        <v>87</v>
      </c>
      <c r="D7" s="139" t="s">
        <v>88</v>
      </c>
      <c r="E7" s="139" t="s">
        <v>89</v>
      </c>
      <c r="F7" s="139" t="s">
        <v>90</v>
      </c>
      <c r="G7" s="139" t="s">
        <v>91</v>
      </c>
      <c r="H7" s="139" t="s">
        <v>92</v>
      </c>
      <c r="I7" s="139" t="s">
        <v>93</v>
      </c>
      <c r="J7" s="139" t="s">
        <v>94</v>
      </c>
      <c r="K7" s="139" t="s">
        <v>95</v>
      </c>
      <c r="L7" s="139" t="s">
        <v>96</v>
      </c>
      <c r="M7" s="139" t="s">
        <v>97</v>
      </c>
      <c r="N7" s="139" t="s">
        <v>98</v>
      </c>
      <c r="O7" s="139" t="s">
        <v>99</v>
      </c>
      <c r="P7" s="139" t="s">
        <v>235</v>
      </c>
      <c r="Q7" s="139" t="s">
        <v>236</v>
      </c>
      <c r="R7" s="139" t="s">
        <v>237</v>
      </c>
      <c r="S7" s="139" t="s">
        <v>238</v>
      </c>
      <c r="T7" s="139" t="s">
        <v>239</v>
      </c>
      <c r="U7" s="139" t="s">
        <v>240</v>
      </c>
      <c r="V7" s="139" t="s">
        <v>241</v>
      </c>
      <c r="W7" s="139" t="s">
        <v>242</v>
      </c>
    </row>
    <row r="8" ht="52.5" customHeight="1" spans="1:23">
      <c r="A8" s="140"/>
      <c r="B8" s="140"/>
      <c r="C8" s="140" t="s">
        <v>327</v>
      </c>
      <c r="D8" s="140"/>
      <c r="E8" s="140"/>
      <c r="F8" s="140"/>
      <c r="G8" s="140"/>
      <c r="H8" s="140"/>
      <c r="I8" s="142">
        <v>2000000</v>
      </c>
      <c r="J8" s="142"/>
      <c r="K8" s="142"/>
      <c r="L8" s="142"/>
      <c r="M8" s="142"/>
      <c r="N8" s="142"/>
      <c r="O8" s="142"/>
      <c r="P8" s="142"/>
      <c r="Q8" s="142"/>
      <c r="R8" s="142">
        <v>2000000</v>
      </c>
      <c r="S8" s="142"/>
      <c r="T8" s="142"/>
      <c r="U8" s="142"/>
      <c r="V8" s="142"/>
      <c r="W8" s="142">
        <v>2000000</v>
      </c>
    </row>
    <row r="9" ht="52.5" customHeight="1" outlineLevel="1" spans="1:23">
      <c r="A9" s="140" t="s">
        <v>328</v>
      </c>
      <c r="B9" s="140" t="s">
        <v>329</v>
      </c>
      <c r="C9" s="140" t="s">
        <v>327</v>
      </c>
      <c r="D9" s="140" t="s">
        <v>72</v>
      </c>
      <c r="E9" s="140" t="s">
        <v>110</v>
      </c>
      <c r="F9" s="140" t="s">
        <v>111</v>
      </c>
      <c r="G9" s="140" t="s">
        <v>275</v>
      </c>
      <c r="H9" s="140" t="s">
        <v>276</v>
      </c>
      <c r="I9" s="142">
        <v>2000000</v>
      </c>
      <c r="J9" s="142"/>
      <c r="K9" s="142"/>
      <c r="L9" s="142"/>
      <c r="M9" s="142"/>
      <c r="N9" s="142"/>
      <c r="O9" s="142"/>
      <c r="P9" s="142"/>
      <c r="Q9" s="142"/>
      <c r="R9" s="142">
        <v>2000000</v>
      </c>
      <c r="S9" s="142"/>
      <c r="T9" s="142"/>
      <c r="U9" s="142"/>
      <c r="V9" s="142"/>
      <c r="W9" s="142">
        <v>2000000</v>
      </c>
    </row>
    <row r="10" ht="52.5" customHeight="1" spans="1:23">
      <c r="A10" s="140"/>
      <c r="B10" s="140"/>
      <c r="C10" s="140" t="s">
        <v>330</v>
      </c>
      <c r="D10" s="140"/>
      <c r="E10" s="140"/>
      <c r="F10" s="140"/>
      <c r="G10" s="140"/>
      <c r="H10" s="140"/>
      <c r="I10" s="142">
        <v>110400</v>
      </c>
      <c r="J10" s="142">
        <v>110400</v>
      </c>
      <c r="K10" s="142">
        <v>110400</v>
      </c>
      <c r="L10" s="142"/>
      <c r="M10" s="142"/>
      <c r="N10" s="140"/>
      <c r="O10" s="140"/>
      <c r="P10" s="140"/>
      <c r="Q10" s="142"/>
      <c r="R10" s="142"/>
      <c r="S10" s="142"/>
      <c r="T10" s="142"/>
      <c r="U10" s="142"/>
      <c r="V10" s="142"/>
      <c r="W10" s="142"/>
    </row>
    <row r="11" ht="52.5" customHeight="1" outlineLevel="1" spans="1:23">
      <c r="A11" s="140" t="s">
        <v>328</v>
      </c>
      <c r="B11" s="140" t="s">
        <v>331</v>
      </c>
      <c r="C11" s="140" t="s">
        <v>330</v>
      </c>
      <c r="D11" s="140" t="s">
        <v>72</v>
      </c>
      <c r="E11" s="140" t="s">
        <v>160</v>
      </c>
      <c r="F11" s="140" t="s">
        <v>161</v>
      </c>
      <c r="G11" s="140" t="s">
        <v>302</v>
      </c>
      <c r="H11" s="140" t="s">
        <v>303</v>
      </c>
      <c r="I11" s="142">
        <v>110400</v>
      </c>
      <c r="J11" s="142">
        <v>110400</v>
      </c>
      <c r="K11" s="142">
        <v>110400</v>
      </c>
      <c r="L11" s="142"/>
      <c r="M11" s="142"/>
      <c r="N11" s="140"/>
      <c r="O11" s="140"/>
      <c r="P11" s="140"/>
      <c r="Q11" s="142"/>
      <c r="R11" s="142"/>
      <c r="S11" s="142"/>
      <c r="T11" s="142"/>
      <c r="U11" s="142"/>
      <c r="V11" s="142"/>
      <c r="W11" s="142"/>
    </row>
    <row r="12" ht="52.5" customHeight="1" spans="1:23">
      <c r="A12" s="140"/>
      <c r="B12" s="140"/>
      <c r="C12" s="140" t="s">
        <v>332</v>
      </c>
      <c r="D12" s="140"/>
      <c r="E12" s="140"/>
      <c r="F12" s="140"/>
      <c r="G12" s="140"/>
      <c r="H12" s="140"/>
      <c r="I12" s="142">
        <v>40000</v>
      </c>
      <c r="J12" s="142">
        <v>40000</v>
      </c>
      <c r="K12" s="142">
        <v>40000</v>
      </c>
      <c r="L12" s="142"/>
      <c r="M12" s="142"/>
      <c r="N12" s="140"/>
      <c r="O12" s="140"/>
      <c r="P12" s="140"/>
      <c r="Q12" s="142"/>
      <c r="R12" s="142"/>
      <c r="S12" s="142"/>
      <c r="T12" s="142"/>
      <c r="U12" s="142"/>
      <c r="V12" s="142"/>
      <c r="W12" s="142"/>
    </row>
    <row r="13" ht="52.5" customHeight="1" outlineLevel="1" spans="1:23">
      <c r="A13" s="140" t="s">
        <v>328</v>
      </c>
      <c r="B13" s="140" t="s">
        <v>333</v>
      </c>
      <c r="C13" s="140" t="s">
        <v>332</v>
      </c>
      <c r="D13" s="140" t="s">
        <v>72</v>
      </c>
      <c r="E13" s="140" t="s">
        <v>149</v>
      </c>
      <c r="F13" s="140" t="s">
        <v>111</v>
      </c>
      <c r="G13" s="140" t="s">
        <v>275</v>
      </c>
      <c r="H13" s="140" t="s">
        <v>276</v>
      </c>
      <c r="I13" s="142">
        <v>40000</v>
      </c>
      <c r="J13" s="142">
        <v>40000</v>
      </c>
      <c r="K13" s="142">
        <v>40000</v>
      </c>
      <c r="L13" s="142"/>
      <c r="M13" s="142"/>
      <c r="N13" s="140"/>
      <c r="O13" s="140"/>
      <c r="P13" s="140"/>
      <c r="Q13" s="142"/>
      <c r="R13" s="142"/>
      <c r="S13" s="142"/>
      <c r="T13" s="142"/>
      <c r="U13" s="142"/>
      <c r="V13" s="142"/>
      <c r="W13" s="142"/>
    </row>
    <row r="14" ht="52.5" customHeight="1" spans="1:23">
      <c r="A14" s="140"/>
      <c r="B14" s="140"/>
      <c r="C14" s="140" t="s">
        <v>334</v>
      </c>
      <c r="D14" s="140"/>
      <c r="E14" s="140"/>
      <c r="F14" s="140"/>
      <c r="G14" s="140"/>
      <c r="H14" s="140"/>
      <c r="I14" s="142">
        <v>200000</v>
      </c>
      <c r="J14" s="142">
        <v>200000</v>
      </c>
      <c r="K14" s="142">
        <v>200000</v>
      </c>
      <c r="L14" s="142"/>
      <c r="M14" s="142"/>
      <c r="N14" s="140"/>
      <c r="O14" s="140"/>
      <c r="P14" s="140"/>
      <c r="Q14" s="142"/>
      <c r="R14" s="142"/>
      <c r="S14" s="142"/>
      <c r="T14" s="142"/>
      <c r="U14" s="142"/>
      <c r="V14" s="142"/>
      <c r="W14" s="142"/>
    </row>
    <row r="15" ht="52.5" customHeight="1" outlineLevel="1" spans="1:23">
      <c r="A15" s="140" t="s">
        <v>328</v>
      </c>
      <c r="B15" s="140" t="s">
        <v>335</v>
      </c>
      <c r="C15" s="140" t="s">
        <v>334</v>
      </c>
      <c r="D15" s="140" t="s">
        <v>72</v>
      </c>
      <c r="E15" s="140" t="s">
        <v>152</v>
      </c>
      <c r="F15" s="140" t="s">
        <v>153</v>
      </c>
      <c r="G15" s="140" t="s">
        <v>275</v>
      </c>
      <c r="H15" s="140" t="s">
        <v>276</v>
      </c>
      <c r="I15" s="142">
        <v>200000</v>
      </c>
      <c r="J15" s="142">
        <v>200000</v>
      </c>
      <c r="K15" s="142">
        <v>200000</v>
      </c>
      <c r="L15" s="142"/>
      <c r="M15" s="142"/>
      <c r="N15" s="140"/>
      <c r="O15" s="140"/>
      <c r="P15" s="140"/>
      <c r="Q15" s="142"/>
      <c r="R15" s="142"/>
      <c r="S15" s="142"/>
      <c r="T15" s="142"/>
      <c r="U15" s="142"/>
      <c r="V15" s="142"/>
      <c r="W15" s="142"/>
    </row>
    <row r="16" ht="52.5" customHeight="1" spans="1:23">
      <c r="A16" s="140"/>
      <c r="B16" s="140"/>
      <c r="C16" s="140" t="s">
        <v>336</v>
      </c>
      <c r="D16" s="140"/>
      <c r="E16" s="140"/>
      <c r="F16" s="140"/>
      <c r="G16" s="140"/>
      <c r="H16" s="140"/>
      <c r="I16" s="142">
        <v>10000</v>
      </c>
      <c r="J16" s="142">
        <v>10000</v>
      </c>
      <c r="K16" s="142">
        <v>10000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52.5" customHeight="1" outlineLevel="1" spans="1:23">
      <c r="A17" s="140" t="s">
        <v>328</v>
      </c>
      <c r="B17" s="140" t="s">
        <v>337</v>
      </c>
      <c r="C17" s="140" t="s">
        <v>336</v>
      </c>
      <c r="D17" s="140" t="s">
        <v>72</v>
      </c>
      <c r="E17" s="140" t="s">
        <v>104</v>
      </c>
      <c r="F17" s="140" t="s">
        <v>105</v>
      </c>
      <c r="G17" s="140" t="s">
        <v>338</v>
      </c>
      <c r="H17" s="140" t="s">
        <v>339</v>
      </c>
      <c r="I17" s="142">
        <v>10000</v>
      </c>
      <c r="J17" s="142">
        <v>10000</v>
      </c>
      <c r="K17" s="142">
        <v>10000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52.5" customHeight="1" spans="1:23">
      <c r="A18" s="140"/>
      <c r="B18" s="140"/>
      <c r="C18" s="140" t="s">
        <v>340</v>
      </c>
      <c r="D18" s="140"/>
      <c r="E18" s="140"/>
      <c r="F18" s="140"/>
      <c r="G18" s="140"/>
      <c r="H18" s="140"/>
      <c r="I18" s="142">
        <v>18000</v>
      </c>
      <c r="J18" s="142">
        <v>18000</v>
      </c>
      <c r="K18" s="142">
        <v>18000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52.5" customHeight="1" outlineLevel="1" spans="1:23">
      <c r="A19" s="140" t="s">
        <v>328</v>
      </c>
      <c r="B19" s="140" t="s">
        <v>341</v>
      </c>
      <c r="C19" s="140" t="s">
        <v>340</v>
      </c>
      <c r="D19" s="140" t="s">
        <v>72</v>
      </c>
      <c r="E19" s="140" t="s">
        <v>118</v>
      </c>
      <c r="F19" s="140" t="s">
        <v>119</v>
      </c>
      <c r="G19" s="140" t="s">
        <v>275</v>
      </c>
      <c r="H19" s="140" t="s">
        <v>276</v>
      </c>
      <c r="I19" s="142">
        <v>18000</v>
      </c>
      <c r="J19" s="142">
        <v>18000</v>
      </c>
      <c r="K19" s="142">
        <v>18000</v>
      </c>
      <c r="L19" s="142"/>
      <c r="M19" s="142"/>
      <c r="N19" s="140"/>
      <c r="O19" s="140"/>
      <c r="P19" s="140"/>
      <c r="Q19" s="142"/>
      <c r="R19" s="142"/>
      <c r="S19" s="142"/>
      <c r="T19" s="142"/>
      <c r="U19" s="142"/>
      <c r="V19" s="142"/>
      <c r="W19" s="142"/>
    </row>
    <row r="20" ht="52.5" customHeight="1" spans="1:23">
      <c r="A20" s="140"/>
      <c r="B20" s="140"/>
      <c r="C20" s="140" t="s">
        <v>342</v>
      </c>
      <c r="D20" s="140"/>
      <c r="E20" s="140"/>
      <c r="F20" s="140"/>
      <c r="G20" s="140"/>
      <c r="H20" s="140"/>
      <c r="I20" s="142">
        <v>800000</v>
      </c>
      <c r="J20" s="142">
        <v>800000</v>
      </c>
      <c r="K20" s="142">
        <v>800000</v>
      </c>
      <c r="L20" s="142"/>
      <c r="M20" s="142"/>
      <c r="N20" s="140"/>
      <c r="O20" s="140"/>
      <c r="P20" s="140"/>
      <c r="Q20" s="142"/>
      <c r="R20" s="142"/>
      <c r="S20" s="142"/>
      <c r="T20" s="142"/>
      <c r="U20" s="142"/>
      <c r="V20" s="142"/>
      <c r="W20" s="142"/>
    </row>
    <row r="21" ht="52.5" customHeight="1" outlineLevel="1" spans="1:23">
      <c r="A21" s="140" t="s">
        <v>328</v>
      </c>
      <c r="B21" s="140" t="s">
        <v>343</v>
      </c>
      <c r="C21" s="140" t="s">
        <v>342</v>
      </c>
      <c r="D21" s="140" t="s">
        <v>72</v>
      </c>
      <c r="E21" s="140" t="s">
        <v>149</v>
      </c>
      <c r="F21" s="140" t="s">
        <v>111</v>
      </c>
      <c r="G21" s="140" t="s">
        <v>344</v>
      </c>
      <c r="H21" s="140" t="s">
        <v>345</v>
      </c>
      <c r="I21" s="142">
        <v>800000</v>
      </c>
      <c r="J21" s="142">
        <v>800000</v>
      </c>
      <c r="K21" s="142">
        <v>800000</v>
      </c>
      <c r="L21" s="142"/>
      <c r="M21" s="142"/>
      <c r="N21" s="140"/>
      <c r="O21" s="140"/>
      <c r="P21" s="140"/>
      <c r="Q21" s="142"/>
      <c r="R21" s="142"/>
      <c r="S21" s="142"/>
      <c r="T21" s="142"/>
      <c r="U21" s="142"/>
      <c r="V21" s="142"/>
      <c r="W21" s="142"/>
    </row>
    <row r="22" ht="52.5" customHeight="1" spans="1:23">
      <c r="A22" s="140"/>
      <c r="B22" s="140"/>
      <c r="C22" s="140" t="s">
        <v>346</v>
      </c>
      <c r="D22" s="140"/>
      <c r="E22" s="140"/>
      <c r="F22" s="140"/>
      <c r="G22" s="140"/>
      <c r="H22" s="140"/>
      <c r="I22" s="142">
        <v>500000</v>
      </c>
      <c r="J22" s="142">
        <v>500000</v>
      </c>
      <c r="K22" s="142">
        <v>500000</v>
      </c>
      <c r="L22" s="142"/>
      <c r="M22" s="142"/>
      <c r="N22" s="140"/>
      <c r="O22" s="140"/>
      <c r="P22" s="140"/>
      <c r="Q22" s="142"/>
      <c r="R22" s="142"/>
      <c r="S22" s="142"/>
      <c r="T22" s="142"/>
      <c r="U22" s="142"/>
      <c r="V22" s="142"/>
      <c r="W22" s="142"/>
    </row>
    <row r="23" ht="52.5" customHeight="1" outlineLevel="1" spans="1:23">
      <c r="A23" s="140" t="s">
        <v>328</v>
      </c>
      <c r="B23" s="140" t="s">
        <v>347</v>
      </c>
      <c r="C23" s="140" t="s">
        <v>346</v>
      </c>
      <c r="D23" s="140" t="s">
        <v>72</v>
      </c>
      <c r="E23" s="140" t="s">
        <v>149</v>
      </c>
      <c r="F23" s="140" t="s">
        <v>111</v>
      </c>
      <c r="G23" s="140" t="s">
        <v>275</v>
      </c>
      <c r="H23" s="140" t="s">
        <v>276</v>
      </c>
      <c r="I23" s="142">
        <v>500000</v>
      </c>
      <c r="J23" s="142">
        <v>500000</v>
      </c>
      <c r="K23" s="142">
        <v>500000</v>
      </c>
      <c r="L23" s="142"/>
      <c r="M23" s="142"/>
      <c r="N23" s="140"/>
      <c r="O23" s="140"/>
      <c r="P23" s="140"/>
      <c r="Q23" s="142"/>
      <c r="R23" s="142"/>
      <c r="S23" s="142"/>
      <c r="T23" s="142"/>
      <c r="U23" s="142"/>
      <c r="V23" s="142"/>
      <c r="W23" s="142"/>
    </row>
    <row r="24" ht="52.5" customHeight="1" spans="1:23">
      <c r="A24" s="140"/>
      <c r="B24" s="140"/>
      <c r="C24" s="140" t="s">
        <v>348</v>
      </c>
      <c r="D24" s="140"/>
      <c r="E24" s="140"/>
      <c r="F24" s="140"/>
      <c r="G24" s="140"/>
      <c r="H24" s="140"/>
      <c r="I24" s="142">
        <v>50400</v>
      </c>
      <c r="J24" s="142">
        <v>50400</v>
      </c>
      <c r="K24" s="142">
        <v>50400</v>
      </c>
      <c r="L24" s="142"/>
      <c r="M24" s="142"/>
      <c r="N24" s="140"/>
      <c r="O24" s="140"/>
      <c r="P24" s="140"/>
      <c r="Q24" s="142"/>
      <c r="R24" s="142"/>
      <c r="S24" s="142"/>
      <c r="T24" s="142"/>
      <c r="U24" s="142"/>
      <c r="V24" s="142"/>
      <c r="W24" s="142"/>
    </row>
    <row r="25" ht="52.5" customHeight="1" outlineLevel="1" spans="1:23">
      <c r="A25" s="140" t="s">
        <v>328</v>
      </c>
      <c r="B25" s="140" t="s">
        <v>349</v>
      </c>
      <c r="C25" s="140" t="s">
        <v>348</v>
      </c>
      <c r="D25" s="140" t="s">
        <v>72</v>
      </c>
      <c r="E25" s="140" t="s">
        <v>106</v>
      </c>
      <c r="F25" s="140" t="s">
        <v>107</v>
      </c>
      <c r="G25" s="140" t="s">
        <v>338</v>
      </c>
      <c r="H25" s="140" t="s">
        <v>339</v>
      </c>
      <c r="I25" s="142">
        <v>50400</v>
      </c>
      <c r="J25" s="142">
        <v>50400</v>
      </c>
      <c r="K25" s="142">
        <v>50400</v>
      </c>
      <c r="L25" s="142"/>
      <c r="M25" s="142"/>
      <c r="N25" s="140"/>
      <c r="O25" s="140"/>
      <c r="P25" s="140"/>
      <c r="Q25" s="142"/>
      <c r="R25" s="142"/>
      <c r="S25" s="142"/>
      <c r="T25" s="142"/>
      <c r="U25" s="142"/>
      <c r="V25" s="142"/>
      <c r="W25" s="142"/>
    </row>
    <row r="26" ht="52.5" customHeight="1" spans="1:23">
      <c r="A26" s="140"/>
      <c r="B26" s="140"/>
      <c r="C26" s="140" t="s">
        <v>350</v>
      </c>
      <c r="D26" s="140"/>
      <c r="E26" s="140"/>
      <c r="F26" s="140"/>
      <c r="G26" s="140"/>
      <c r="H26" s="140"/>
      <c r="I26" s="142">
        <v>45400</v>
      </c>
      <c r="J26" s="142">
        <v>45400</v>
      </c>
      <c r="K26" s="142">
        <v>45400</v>
      </c>
      <c r="L26" s="142"/>
      <c r="M26" s="142"/>
      <c r="N26" s="140"/>
      <c r="O26" s="140"/>
      <c r="P26" s="140"/>
      <c r="Q26" s="142"/>
      <c r="R26" s="142"/>
      <c r="S26" s="142"/>
      <c r="T26" s="142"/>
      <c r="U26" s="142"/>
      <c r="V26" s="142"/>
      <c r="W26" s="142"/>
    </row>
    <row r="27" ht="52.5" customHeight="1" outlineLevel="1" spans="1:23">
      <c r="A27" s="140" t="s">
        <v>328</v>
      </c>
      <c r="B27" s="140" t="s">
        <v>351</v>
      </c>
      <c r="C27" s="140" t="s">
        <v>350</v>
      </c>
      <c r="D27" s="140" t="s">
        <v>72</v>
      </c>
      <c r="E27" s="140" t="s">
        <v>104</v>
      </c>
      <c r="F27" s="140" t="s">
        <v>105</v>
      </c>
      <c r="G27" s="140" t="s">
        <v>338</v>
      </c>
      <c r="H27" s="140" t="s">
        <v>339</v>
      </c>
      <c r="I27" s="142">
        <v>45400</v>
      </c>
      <c r="J27" s="142">
        <v>45400</v>
      </c>
      <c r="K27" s="142">
        <v>45400</v>
      </c>
      <c r="L27" s="142"/>
      <c r="M27" s="142"/>
      <c r="N27" s="140"/>
      <c r="O27" s="140"/>
      <c r="P27" s="140"/>
      <c r="Q27" s="142"/>
      <c r="R27" s="142"/>
      <c r="S27" s="142"/>
      <c r="T27" s="142"/>
      <c r="U27" s="142"/>
      <c r="V27" s="142"/>
      <c r="W27" s="142"/>
    </row>
    <row r="28" ht="30" customHeight="1" spans="1:23">
      <c r="A28" s="141" t="s">
        <v>56</v>
      </c>
      <c r="B28" s="141"/>
      <c r="C28" s="141"/>
      <c r="D28" s="141"/>
      <c r="E28" s="141"/>
      <c r="F28" s="141"/>
      <c r="G28" s="141"/>
      <c r="H28" s="141"/>
      <c r="I28" s="142">
        <v>3774200</v>
      </c>
      <c r="J28" s="142">
        <v>1774200</v>
      </c>
      <c r="K28" s="142">
        <v>1774200</v>
      </c>
      <c r="L28" s="142"/>
      <c r="M28" s="142"/>
      <c r="N28" s="142"/>
      <c r="O28" s="142"/>
      <c r="P28" s="142"/>
      <c r="Q28" s="142"/>
      <c r="R28" s="142">
        <v>2000000</v>
      </c>
      <c r="S28" s="142"/>
      <c r="T28" s="142"/>
      <c r="U28" s="142"/>
      <c r="V28" s="142"/>
      <c r="W28" s="142">
        <v>2000000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9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352</v>
      </c>
    </row>
    <row r="2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"单位名称："&amp;"陇川县景罕镇人民政府"</f>
        <v>单位名称：陇川县景罕镇人民政府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22.5" customHeight="1" spans="1:10">
      <c r="A4" s="133" t="s">
        <v>353</v>
      </c>
      <c r="B4" s="133" t="s">
        <v>354</v>
      </c>
      <c r="C4" s="133" t="s">
        <v>355</v>
      </c>
      <c r="D4" s="133" t="s">
        <v>356</v>
      </c>
      <c r="E4" s="133" t="s">
        <v>357</v>
      </c>
      <c r="F4" s="133" t="s">
        <v>358</v>
      </c>
      <c r="G4" s="133" t="s">
        <v>359</v>
      </c>
      <c r="H4" s="133" t="s">
        <v>360</v>
      </c>
      <c r="I4" s="133" t="s">
        <v>361</v>
      </c>
      <c r="J4" s="133" t="s">
        <v>362</v>
      </c>
    </row>
    <row r="5" ht="22.5" customHeight="1" spans="1:10">
      <c r="A5" s="133" t="s">
        <v>85</v>
      </c>
      <c r="B5" s="133" t="s">
        <v>86</v>
      </c>
      <c r="C5" s="133" t="s">
        <v>87</v>
      </c>
      <c r="D5" s="133" t="s">
        <v>88</v>
      </c>
      <c r="E5" s="133" t="s">
        <v>89</v>
      </c>
      <c r="F5" s="133" t="s">
        <v>90</v>
      </c>
      <c r="G5" s="133" t="s">
        <v>91</v>
      </c>
      <c r="H5" s="133" t="s">
        <v>92</v>
      </c>
      <c r="I5" s="133" t="s">
        <v>93</v>
      </c>
      <c r="J5" s="133" t="s">
        <v>94</v>
      </c>
    </row>
    <row r="6" ht="52.5" customHeight="1" spans="1:10">
      <c r="A6" s="133" t="s">
        <v>72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outlineLevel="1" spans="1:10">
      <c r="A7" s="134" t="s">
        <v>332</v>
      </c>
      <c r="B7" s="134" t="s">
        <v>363</v>
      </c>
      <c r="C7" s="134" t="s">
        <v>364</v>
      </c>
      <c r="D7" s="134" t="s">
        <v>365</v>
      </c>
      <c r="E7" s="134" t="s">
        <v>366</v>
      </c>
      <c r="F7" s="134" t="s">
        <v>367</v>
      </c>
      <c r="G7" s="133" t="s">
        <v>368</v>
      </c>
      <c r="H7" s="133" t="s">
        <v>369</v>
      </c>
      <c r="I7" s="134" t="s">
        <v>370</v>
      </c>
      <c r="J7" s="134" t="s">
        <v>371</v>
      </c>
    </row>
    <row r="8" ht="52.5" customHeight="1" outlineLevel="1" spans="1:10">
      <c r="A8" s="134" t="s">
        <v>332</v>
      </c>
      <c r="B8" s="134" t="s">
        <v>363</v>
      </c>
      <c r="C8" s="134" t="s">
        <v>372</v>
      </c>
      <c r="D8" s="134" t="s">
        <v>373</v>
      </c>
      <c r="E8" s="134" t="s">
        <v>374</v>
      </c>
      <c r="F8" s="134" t="s">
        <v>375</v>
      </c>
      <c r="G8" s="133" t="s">
        <v>376</v>
      </c>
      <c r="H8" s="133" t="s">
        <v>369</v>
      </c>
      <c r="I8" s="134" t="s">
        <v>370</v>
      </c>
      <c r="J8" s="134" t="s">
        <v>377</v>
      </c>
    </row>
    <row r="9" ht="52.5" customHeight="1" outlineLevel="1" spans="1:10">
      <c r="A9" s="134" t="s">
        <v>332</v>
      </c>
      <c r="B9" s="134" t="s">
        <v>363</v>
      </c>
      <c r="C9" s="134" t="s">
        <v>378</v>
      </c>
      <c r="D9" s="134" t="s">
        <v>379</v>
      </c>
      <c r="E9" s="134" t="s">
        <v>380</v>
      </c>
      <c r="F9" s="134" t="s">
        <v>367</v>
      </c>
      <c r="G9" s="133" t="s">
        <v>381</v>
      </c>
      <c r="H9" s="133" t="s">
        <v>369</v>
      </c>
      <c r="I9" s="134" t="s">
        <v>370</v>
      </c>
      <c r="J9" s="134" t="s">
        <v>382</v>
      </c>
    </row>
    <row r="10" ht="52.5" customHeight="1" outlineLevel="1" spans="1:10">
      <c r="A10" s="134" t="s">
        <v>346</v>
      </c>
      <c r="B10" s="134" t="s">
        <v>383</v>
      </c>
      <c r="C10" s="134" t="s">
        <v>364</v>
      </c>
      <c r="D10" s="134" t="s">
        <v>384</v>
      </c>
      <c r="E10" s="134" t="s">
        <v>385</v>
      </c>
      <c r="F10" s="134" t="s">
        <v>367</v>
      </c>
      <c r="G10" s="133" t="s">
        <v>94</v>
      </c>
      <c r="H10" s="133" t="s">
        <v>386</v>
      </c>
      <c r="I10" s="134" t="s">
        <v>370</v>
      </c>
      <c r="J10" s="134" t="s">
        <v>387</v>
      </c>
    </row>
    <row r="11" ht="52.5" customHeight="1" outlineLevel="1" spans="1:10">
      <c r="A11" s="134" t="s">
        <v>346</v>
      </c>
      <c r="B11" s="134" t="s">
        <v>383</v>
      </c>
      <c r="C11" s="134" t="s">
        <v>364</v>
      </c>
      <c r="D11" s="134" t="s">
        <v>388</v>
      </c>
      <c r="E11" s="134" t="s">
        <v>389</v>
      </c>
      <c r="F11" s="134" t="s">
        <v>367</v>
      </c>
      <c r="G11" s="133" t="s">
        <v>381</v>
      </c>
      <c r="H11" s="133" t="s">
        <v>369</v>
      </c>
      <c r="I11" s="134" t="s">
        <v>370</v>
      </c>
      <c r="J11" s="134" t="s">
        <v>390</v>
      </c>
    </row>
    <row r="12" ht="52.5" customHeight="1" outlineLevel="1" spans="1:10">
      <c r="A12" s="134" t="s">
        <v>346</v>
      </c>
      <c r="B12" s="134" t="s">
        <v>383</v>
      </c>
      <c r="C12" s="134" t="s">
        <v>372</v>
      </c>
      <c r="D12" s="134" t="s">
        <v>373</v>
      </c>
      <c r="E12" s="134" t="s">
        <v>391</v>
      </c>
      <c r="F12" s="134" t="s">
        <v>392</v>
      </c>
      <c r="G12" s="133" t="s">
        <v>393</v>
      </c>
      <c r="H12" s="133" t="s">
        <v>369</v>
      </c>
      <c r="I12" s="134" t="s">
        <v>370</v>
      </c>
      <c r="J12" s="134" t="s">
        <v>394</v>
      </c>
    </row>
    <row r="13" ht="52.5" customHeight="1" outlineLevel="1" spans="1:10">
      <c r="A13" s="134" t="s">
        <v>346</v>
      </c>
      <c r="B13" s="134" t="s">
        <v>383</v>
      </c>
      <c r="C13" s="134" t="s">
        <v>378</v>
      </c>
      <c r="D13" s="134" t="s">
        <v>379</v>
      </c>
      <c r="E13" s="134" t="s">
        <v>395</v>
      </c>
      <c r="F13" s="134" t="s">
        <v>367</v>
      </c>
      <c r="G13" s="133" t="s">
        <v>381</v>
      </c>
      <c r="H13" s="133" t="s">
        <v>369</v>
      </c>
      <c r="I13" s="134" t="s">
        <v>370</v>
      </c>
      <c r="J13" s="134" t="s">
        <v>396</v>
      </c>
    </row>
    <row r="14" ht="52.5" customHeight="1" outlineLevel="1" spans="1:10">
      <c r="A14" s="134" t="s">
        <v>330</v>
      </c>
      <c r="B14" s="134" t="s">
        <v>397</v>
      </c>
      <c r="C14" s="134" t="s">
        <v>364</v>
      </c>
      <c r="D14" s="134" t="s">
        <v>384</v>
      </c>
      <c r="E14" s="134" t="s">
        <v>398</v>
      </c>
      <c r="F14" s="134" t="s">
        <v>375</v>
      </c>
      <c r="G14" s="133" t="s">
        <v>399</v>
      </c>
      <c r="H14" s="133" t="s">
        <v>400</v>
      </c>
      <c r="I14" s="134" t="s">
        <v>370</v>
      </c>
      <c r="J14" s="134" t="s">
        <v>401</v>
      </c>
    </row>
    <row r="15" ht="52.5" customHeight="1" outlineLevel="1" spans="1:10">
      <c r="A15" s="134" t="s">
        <v>330</v>
      </c>
      <c r="B15" s="134" t="s">
        <v>397</v>
      </c>
      <c r="C15" s="134" t="s">
        <v>372</v>
      </c>
      <c r="D15" s="134" t="s">
        <v>373</v>
      </c>
      <c r="E15" s="134" t="s">
        <v>402</v>
      </c>
      <c r="F15" s="134" t="s">
        <v>375</v>
      </c>
      <c r="G15" s="133" t="s">
        <v>403</v>
      </c>
      <c r="H15" s="133" t="s">
        <v>404</v>
      </c>
      <c r="I15" s="134" t="s">
        <v>370</v>
      </c>
      <c r="J15" s="134" t="s">
        <v>405</v>
      </c>
    </row>
    <row r="16" ht="52.5" customHeight="1" outlineLevel="1" spans="1:10">
      <c r="A16" s="134" t="s">
        <v>330</v>
      </c>
      <c r="B16" s="134" t="s">
        <v>397</v>
      </c>
      <c r="C16" s="134" t="s">
        <v>378</v>
      </c>
      <c r="D16" s="134" t="s">
        <v>379</v>
      </c>
      <c r="E16" s="134" t="s">
        <v>406</v>
      </c>
      <c r="F16" s="134" t="s">
        <v>367</v>
      </c>
      <c r="G16" s="133" t="s">
        <v>381</v>
      </c>
      <c r="H16" s="133" t="s">
        <v>369</v>
      </c>
      <c r="I16" s="134" t="s">
        <v>370</v>
      </c>
      <c r="J16" s="134" t="s">
        <v>407</v>
      </c>
    </row>
    <row r="17" ht="52.5" customHeight="1" outlineLevel="1" spans="1:10">
      <c r="A17" s="134" t="s">
        <v>336</v>
      </c>
      <c r="B17" s="134" t="s">
        <v>408</v>
      </c>
      <c r="C17" s="134" t="s">
        <v>364</v>
      </c>
      <c r="D17" s="134" t="s">
        <v>365</v>
      </c>
      <c r="E17" s="134" t="s">
        <v>409</v>
      </c>
      <c r="F17" s="134" t="s">
        <v>375</v>
      </c>
      <c r="G17" s="133" t="s">
        <v>410</v>
      </c>
      <c r="H17" s="133"/>
      <c r="I17" s="134" t="s">
        <v>411</v>
      </c>
      <c r="J17" s="134" t="s">
        <v>412</v>
      </c>
    </row>
    <row r="18" ht="52.5" customHeight="1" outlineLevel="1" spans="1:10">
      <c r="A18" s="134" t="s">
        <v>336</v>
      </c>
      <c r="B18" s="134" t="s">
        <v>408</v>
      </c>
      <c r="C18" s="134" t="s">
        <v>372</v>
      </c>
      <c r="D18" s="134" t="s">
        <v>413</v>
      </c>
      <c r="E18" s="134" t="s">
        <v>414</v>
      </c>
      <c r="F18" s="134" t="s">
        <v>367</v>
      </c>
      <c r="G18" s="133" t="s">
        <v>381</v>
      </c>
      <c r="H18" s="133" t="s">
        <v>369</v>
      </c>
      <c r="I18" s="134" t="s">
        <v>370</v>
      </c>
      <c r="J18" s="134" t="s">
        <v>415</v>
      </c>
    </row>
    <row r="19" ht="52.5" customHeight="1" outlineLevel="1" spans="1:10">
      <c r="A19" s="134" t="s">
        <v>336</v>
      </c>
      <c r="B19" s="134" t="s">
        <v>408</v>
      </c>
      <c r="C19" s="134" t="s">
        <v>378</v>
      </c>
      <c r="D19" s="134" t="s">
        <v>379</v>
      </c>
      <c r="E19" s="134" t="s">
        <v>416</v>
      </c>
      <c r="F19" s="134" t="s">
        <v>367</v>
      </c>
      <c r="G19" s="133" t="s">
        <v>381</v>
      </c>
      <c r="H19" s="133" t="s">
        <v>369</v>
      </c>
      <c r="I19" s="134" t="s">
        <v>370</v>
      </c>
      <c r="J19" s="134" t="s">
        <v>417</v>
      </c>
    </row>
    <row r="20" ht="52.5" customHeight="1" outlineLevel="1" spans="1:10">
      <c r="A20" s="134" t="s">
        <v>340</v>
      </c>
      <c r="B20" s="134" t="s">
        <v>418</v>
      </c>
      <c r="C20" s="134" t="s">
        <v>364</v>
      </c>
      <c r="D20" s="134" t="s">
        <v>365</v>
      </c>
      <c r="E20" s="134" t="s">
        <v>409</v>
      </c>
      <c r="F20" s="134" t="s">
        <v>375</v>
      </c>
      <c r="G20" s="133" t="s">
        <v>419</v>
      </c>
      <c r="H20" s="133"/>
      <c r="I20" s="134" t="s">
        <v>411</v>
      </c>
      <c r="J20" s="134" t="s">
        <v>420</v>
      </c>
    </row>
    <row r="21" ht="52.5" customHeight="1" outlineLevel="1" spans="1:10">
      <c r="A21" s="134" t="s">
        <v>340</v>
      </c>
      <c r="B21" s="134" t="s">
        <v>418</v>
      </c>
      <c r="C21" s="134" t="s">
        <v>372</v>
      </c>
      <c r="D21" s="134" t="s">
        <v>421</v>
      </c>
      <c r="E21" s="134" t="s">
        <v>422</v>
      </c>
      <c r="F21" s="134" t="s">
        <v>367</v>
      </c>
      <c r="G21" s="133" t="s">
        <v>381</v>
      </c>
      <c r="H21" s="133" t="s">
        <v>369</v>
      </c>
      <c r="I21" s="134" t="s">
        <v>370</v>
      </c>
      <c r="J21" s="134" t="s">
        <v>423</v>
      </c>
    </row>
    <row r="22" ht="52.5" customHeight="1" outlineLevel="1" spans="1:10">
      <c r="A22" s="134" t="s">
        <v>340</v>
      </c>
      <c r="B22" s="134" t="s">
        <v>418</v>
      </c>
      <c r="C22" s="134" t="s">
        <v>378</v>
      </c>
      <c r="D22" s="134" t="s">
        <v>379</v>
      </c>
      <c r="E22" s="134" t="s">
        <v>424</v>
      </c>
      <c r="F22" s="134" t="s">
        <v>367</v>
      </c>
      <c r="G22" s="133" t="s">
        <v>425</v>
      </c>
      <c r="H22" s="133" t="s">
        <v>369</v>
      </c>
      <c r="I22" s="134" t="s">
        <v>370</v>
      </c>
      <c r="J22" s="134" t="s">
        <v>426</v>
      </c>
    </row>
    <row r="23" ht="52.5" customHeight="1" outlineLevel="1" spans="1:10">
      <c r="A23" s="134" t="s">
        <v>334</v>
      </c>
      <c r="B23" s="134" t="s">
        <v>427</v>
      </c>
      <c r="C23" s="134" t="s">
        <v>364</v>
      </c>
      <c r="D23" s="134" t="s">
        <v>365</v>
      </c>
      <c r="E23" s="134" t="s">
        <v>428</v>
      </c>
      <c r="F23" s="134" t="s">
        <v>367</v>
      </c>
      <c r="G23" s="133" t="s">
        <v>381</v>
      </c>
      <c r="H23" s="133" t="s">
        <v>369</v>
      </c>
      <c r="I23" s="134" t="s">
        <v>370</v>
      </c>
      <c r="J23" s="134" t="s">
        <v>429</v>
      </c>
    </row>
    <row r="24" ht="52.5" customHeight="1" outlineLevel="1" spans="1:10">
      <c r="A24" s="134" t="s">
        <v>334</v>
      </c>
      <c r="B24" s="134" t="s">
        <v>427</v>
      </c>
      <c r="C24" s="134" t="s">
        <v>372</v>
      </c>
      <c r="D24" s="134" t="s">
        <v>421</v>
      </c>
      <c r="E24" s="134" t="s">
        <v>430</v>
      </c>
      <c r="F24" s="134" t="s">
        <v>375</v>
      </c>
      <c r="G24" s="133" t="s">
        <v>393</v>
      </c>
      <c r="H24" s="133" t="s">
        <v>369</v>
      </c>
      <c r="I24" s="134" t="s">
        <v>370</v>
      </c>
      <c r="J24" s="134" t="s">
        <v>431</v>
      </c>
    </row>
    <row r="25" ht="52.5" customHeight="1" outlineLevel="1" spans="1:10">
      <c r="A25" s="134" t="s">
        <v>334</v>
      </c>
      <c r="B25" s="134" t="s">
        <v>427</v>
      </c>
      <c r="C25" s="134" t="s">
        <v>378</v>
      </c>
      <c r="D25" s="134" t="s">
        <v>379</v>
      </c>
      <c r="E25" s="134" t="s">
        <v>432</v>
      </c>
      <c r="F25" s="134" t="s">
        <v>367</v>
      </c>
      <c r="G25" s="133" t="s">
        <v>381</v>
      </c>
      <c r="H25" s="133" t="s">
        <v>369</v>
      </c>
      <c r="I25" s="134" t="s">
        <v>370</v>
      </c>
      <c r="J25" s="134" t="s">
        <v>433</v>
      </c>
    </row>
    <row r="26" ht="52.5" customHeight="1" outlineLevel="1" spans="1:10">
      <c r="A26" s="134" t="s">
        <v>342</v>
      </c>
      <c r="B26" s="134" t="s">
        <v>434</v>
      </c>
      <c r="C26" s="134" t="s">
        <v>364</v>
      </c>
      <c r="D26" s="134" t="s">
        <v>384</v>
      </c>
      <c r="E26" s="134" t="s">
        <v>435</v>
      </c>
      <c r="F26" s="134" t="s">
        <v>375</v>
      </c>
      <c r="G26" s="133" t="s">
        <v>393</v>
      </c>
      <c r="H26" s="133" t="s">
        <v>369</v>
      </c>
      <c r="I26" s="134" t="s">
        <v>370</v>
      </c>
      <c r="J26" s="134" t="s">
        <v>436</v>
      </c>
    </row>
    <row r="27" ht="52.5" customHeight="1" outlineLevel="1" spans="1:10">
      <c r="A27" s="134" t="s">
        <v>342</v>
      </c>
      <c r="B27" s="134" t="s">
        <v>434</v>
      </c>
      <c r="C27" s="134" t="s">
        <v>364</v>
      </c>
      <c r="D27" s="134" t="s">
        <v>365</v>
      </c>
      <c r="E27" s="134" t="s">
        <v>437</v>
      </c>
      <c r="F27" s="134" t="s">
        <v>375</v>
      </c>
      <c r="G27" s="133" t="s">
        <v>393</v>
      </c>
      <c r="H27" s="133" t="s">
        <v>369</v>
      </c>
      <c r="I27" s="134" t="s">
        <v>370</v>
      </c>
      <c r="J27" s="134" t="s">
        <v>438</v>
      </c>
    </row>
    <row r="28" ht="52.5" customHeight="1" outlineLevel="1" spans="1:10">
      <c r="A28" s="134" t="s">
        <v>342</v>
      </c>
      <c r="B28" s="134" t="s">
        <v>434</v>
      </c>
      <c r="C28" s="134" t="s">
        <v>364</v>
      </c>
      <c r="D28" s="134" t="s">
        <v>388</v>
      </c>
      <c r="E28" s="134" t="s">
        <v>439</v>
      </c>
      <c r="F28" s="134" t="s">
        <v>375</v>
      </c>
      <c r="G28" s="133" t="s">
        <v>393</v>
      </c>
      <c r="H28" s="133" t="s">
        <v>369</v>
      </c>
      <c r="I28" s="134" t="s">
        <v>370</v>
      </c>
      <c r="J28" s="134" t="s">
        <v>440</v>
      </c>
    </row>
    <row r="29" ht="52.5" customHeight="1" outlineLevel="1" spans="1:10">
      <c r="A29" s="134" t="s">
        <v>342</v>
      </c>
      <c r="B29" s="134" t="s">
        <v>434</v>
      </c>
      <c r="C29" s="134" t="s">
        <v>372</v>
      </c>
      <c r="D29" s="134" t="s">
        <v>421</v>
      </c>
      <c r="E29" s="134" t="s">
        <v>441</v>
      </c>
      <c r="F29" s="134" t="s">
        <v>375</v>
      </c>
      <c r="G29" s="133" t="s">
        <v>99</v>
      </c>
      <c r="H29" s="133" t="s">
        <v>442</v>
      </c>
      <c r="I29" s="134" t="s">
        <v>370</v>
      </c>
      <c r="J29" s="134" t="s">
        <v>443</v>
      </c>
    </row>
    <row r="30" ht="52.5" customHeight="1" outlineLevel="1" spans="1:10">
      <c r="A30" s="134" t="s">
        <v>342</v>
      </c>
      <c r="B30" s="134" t="s">
        <v>434</v>
      </c>
      <c r="C30" s="134" t="s">
        <v>378</v>
      </c>
      <c r="D30" s="134" t="s">
        <v>379</v>
      </c>
      <c r="E30" s="134" t="s">
        <v>444</v>
      </c>
      <c r="F30" s="134" t="s">
        <v>367</v>
      </c>
      <c r="G30" s="133" t="s">
        <v>425</v>
      </c>
      <c r="H30" s="133" t="s">
        <v>369</v>
      </c>
      <c r="I30" s="134" t="s">
        <v>370</v>
      </c>
      <c r="J30" s="134" t="s">
        <v>445</v>
      </c>
    </row>
    <row r="31" ht="52.5" customHeight="1" outlineLevel="1" spans="1:10">
      <c r="A31" s="134" t="s">
        <v>348</v>
      </c>
      <c r="B31" s="134" t="s">
        <v>446</v>
      </c>
      <c r="C31" s="134" t="s">
        <v>364</v>
      </c>
      <c r="D31" s="134" t="s">
        <v>365</v>
      </c>
      <c r="E31" s="134" t="s">
        <v>409</v>
      </c>
      <c r="F31" s="134" t="s">
        <v>375</v>
      </c>
      <c r="G31" s="133" t="s">
        <v>419</v>
      </c>
      <c r="H31" s="133"/>
      <c r="I31" s="134" t="s">
        <v>411</v>
      </c>
      <c r="J31" s="134" t="s">
        <v>447</v>
      </c>
    </row>
    <row r="32" ht="52.5" customHeight="1" outlineLevel="1" spans="1:10">
      <c r="A32" s="134" t="s">
        <v>348</v>
      </c>
      <c r="B32" s="134" t="s">
        <v>446</v>
      </c>
      <c r="C32" s="134" t="s">
        <v>372</v>
      </c>
      <c r="D32" s="134" t="s">
        <v>413</v>
      </c>
      <c r="E32" s="134" t="s">
        <v>448</v>
      </c>
      <c r="F32" s="134" t="s">
        <v>367</v>
      </c>
      <c r="G32" s="133" t="s">
        <v>381</v>
      </c>
      <c r="H32" s="133" t="s">
        <v>369</v>
      </c>
      <c r="I32" s="134" t="s">
        <v>370</v>
      </c>
      <c r="J32" s="134" t="s">
        <v>449</v>
      </c>
    </row>
    <row r="33" ht="52.5" customHeight="1" outlineLevel="1" spans="1:10">
      <c r="A33" s="134" t="s">
        <v>348</v>
      </c>
      <c r="B33" s="134" t="s">
        <v>446</v>
      </c>
      <c r="C33" s="134" t="s">
        <v>378</v>
      </c>
      <c r="D33" s="134" t="s">
        <v>379</v>
      </c>
      <c r="E33" s="134" t="s">
        <v>395</v>
      </c>
      <c r="F33" s="134" t="s">
        <v>367</v>
      </c>
      <c r="G33" s="133" t="s">
        <v>381</v>
      </c>
      <c r="H33" s="133" t="s">
        <v>369</v>
      </c>
      <c r="I33" s="134" t="s">
        <v>370</v>
      </c>
      <c r="J33" s="134" t="s">
        <v>417</v>
      </c>
    </row>
    <row r="34" ht="52.5" customHeight="1" outlineLevel="1" spans="1:10">
      <c r="A34" s="134" t="s">
        <v>327</v>
      </c>
      <c r="B34" s="134" t="s">
        <v>450</v>
      </c>
      <c r="C34" s="134" t="s">
        <v>364</v>
      </c>
      <c r="D34" s="134" t="s">
        <v>365</v>
      </c>
      <c r="E34" s="134" t="s">
        <v>409</v>
      </c>
      <c r="F34" s="134" t="s">
        <v>375</v>
      </c>
      <c r="G34" s="133" t="s">
        <v>419</v>
      </c>
      <c r="H34" s="133"/>
      <c r="I34" s="134" t="s">
        <v>411</v>
      </c>
      <c r="J34" s="134" t="s">
        <v>412</v>
      </c>
    </row>
    <row r="35" ht="52.5" customHeight="1" outlineLevel="1" spans="1:10">
      <c r="A35" s="134" t="s">
        <v>327</v>
      </c>
      <c r="B35" s="134" t="s">
        <v>450</v>
      </c>
      <c r="C35" s="134" t="s">
        <v>372</v>
      </c>
      <c r="D35" s="134" t="s">
        <v>413</v>
      </c>
      <c r="E35" s="134" t="s">
        <v>451</v>
      </c>
      <c r="F35" s="134" t="s">
        <v>367</v>
      </c>
      <c r="G35" s="133" t="s">
        <v>94</v>
      </c>
      <c r="H35" s="133" t="s">
        <v>369</v>
      </c>
      <c r="I35" s="134" t="s">
        <v>370</v>
      </c>
      <c r="J35" s="134" t="s">
        <v>452</v>
      </c>
    </row>
    <row r="36" ht="52.5" customHeight="1" outlineLevel="1" spans="1:10">
      <c r="A36" s="134" t="s">
        <v>327</v>
      </c>
      <c r="B36" s="134" t="s">
        <v>450</v>
      </c>
      <c r="C36" s="134" t="s">
        <v>378</v>
      </c>
      <c r="D36" s="134" t="s">
        <v>379</v>
      </c>
      <c r="E36" s="134" t="s">
        <v>416</v>
      </c>
      <c r="F36" s="134" t="s">
        <v>367</v>
      </c>
      <c r="G36" s="133" t="s">
        <v>425</v>
      </c>
      <c r="H36" s="133" t="s">
        <v>369</v>
      </c>
      <c r="I36" s="134" t="s">
        <v>370</v>
      </c>
      <c r="J36" s="134" t="s">
        <v>417</v>
      </c>
    </row>
    <row r="37" ht="52.5" customHeight="1" outlineLevel="1" spans="1:10">
      <c r="A37" s="134" t="s">
        <v>350</v>
      </c>
      <c r="B37" s="134" t="s">
        <v>453</v>
      </c>
      <c r="C37" s="134" t="s">
        <v>364</v>
      </c>
      <c r="D37" s="134" t="s">
        <v>384</v>
      </c>
      <c r="E37" s="134" t="s">
        <v>454</v>
      </c>
      <c r="F37" s="134" t="s">
        <v>367</v>
      </c>
      <c r="G37" s="133" t="s">
        <v>86</v>
      </c>
      <c r="H37" s="133" t="s">
        <v>386</v>
      </c>
      <c r="I37" s="134" t="s">
        <v>370</v>
      </c>
      <c r="J37" s="134" t="s">
        <v>455</v>
      </c>
    </row>
    <row r="38" ht="52.5" customHeight="1" outlineLevel="1" spans="1:10">
      <c r="A38" s="134" t="s">
        <v>350</v>
      </c>
      <c r="B38" s="134" t="s">
        <v>453</v>
      </c>
      <c r="C38" s="134" t="s">
        <v>372</v>
      </c>
      <c r="D38" s="134" t="s">
        <v>413</v>
      </c>
      <c r="E38" s="134" t="s">
        <v>456</v>
      </c>
      <c r="F38" s="134" t="s">
        <v>367</v>
      </c>
      <c r="G38" s="133" t="s">
        <v>419</v>
      </c>
      <c r="H38" s="133"/>
      <c r="I38" s="134" t="s">
        <v>411</v>
      </c>
      <c r="J38" s="134" t="s">
        <v>457</v>
      </c>
    </row>
    <row r="39" ht="52.5" customHeight="1" outlineLevel="1" spans="1:10">
      <c r="A39" s="134" t="s">
        <v>350</v>
      </c>
      <c r="B39" s="134" t="s">
        <v>453</v>
      </c>
      <c r="C39" s="134" t="s">
        <v>378</v>
      </c>
      <c r="D39" s="134" t="s">
        <v>379</v>
      </c>
      <c r="E39" s="134" t="s">
        <v>416</v>
      </c>
      <c r="F39" s="134" t="s">
        <v>367</v>
      </c>
      <c r="G39" s="133" t="s">
        <v>381</v>
      </c>
      <c r="H39" s="133" t="s">
        <v>369</v>
      </c>
      <c r="I39" s="134" t="s">
        <v>370</v>
      </c>
      <c r="J39" s="134" t="s">
        <v>417</v>
      </c>
    </row>
  </sheetData>
  <mergeCells count="22">
    <mergeCell ref="A2:J2"/>
    <mergeCell ref="A3:E3"/>
    <mergeCell ref="A7:A9"/>
    <mergeCell ref="A10:A13"/>
    <mergeCell ref="A14:A16"/>
    <mergeCell ref="A17:A19"/>
    <mergeCell ref="A20:A22"/>
    <mergeCell ref="A23:A25"/>
    <mergeCell ref="A26:A30"/>
    <mergeCell ref="A31:A33"/>
    <mergeCell ref="A34:A36"/>
    <mergeCell ref="A37:A39"/>
    <mergeCell ref="B7:B9"/>
    <mergeCell ref="B10:B13"/>
    <mergeCell ref="B14:B16"/>
    <mergeCell ref="B17:B19"/>
    <mergeCell ref="B20:B22"/>
    <mergeCell ref="B23:B25"/>
    <mergeCell ref="B26:B30"/>
    <mergeCell ref="B31:B33"/>
    <mergeCell ref="B34:B36"/>
    <mergeCell ref="B37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张晨</cp:lastModifiedBy>
  <dcterms:created xsi:type="dcterms:W3CDTF">2026-04-07T09:43:00Z</dcterms:created>
  <dcterms:modified xsi:type="dcterms:W3CDTF">2026-04-09T02:41:58Z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BC565E725C354345B4945B249966AF6C_13</vt:lpwstr>
  </property>
  <property fmtid="{D5CDD505-2E9C-101B-9397-08002B2CF9AE}" pid="3" name="KSOProductBuildVer">
    <vt:lpwstr>2052-12.1.0.18276</vt:lpwstr>
  </property>
</Properties>
</file>