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1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<sst xmlns="http://schemas.openxmlformats.org/spreadsheetml/2006/main" count="1160" uniqueCount="423">
  <si>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</si>
  <si>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</si>
  <si>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</si>
  <si>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</si>
  <si>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</si>
  <si>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</si>
  <si>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</si>
  <si>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</si>
  <si>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</si>
  <si>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</si>
  <si>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</si>
  <si>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</si>
  <si>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</si>
  <si>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</si>
  <si>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</si>
  <si>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</si>
  <si>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</si>
  <si>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</si>
  <si>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</si>
  <si>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</si>
  <si>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</si>
  <si>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</si>
  <si>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</si>
  <si>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</si>
  <si>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</si>
  <si>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</si>
  <si>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</si>
  <si>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</si>
  <si>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</si>
  <si>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</si>
  <si>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</si>
  <si>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</si>
  <si>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</si>
  <si>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</si>
  <si>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</si>
  <si>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</si>
  <si>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</si>
  <si>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</si>
  <si>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</si>
  <si>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</si>
  <si>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</si>
  <si>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</si>
  <si>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</si>
  <si>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</si>
  <si>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</si>
  <si>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</si>
  <si>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</si>
  <si>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</si>
  <si>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</si>
  <si>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</si>
  <si>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</si>
  <si>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</si>
  <si>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</si>
  <si>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</si>
  <si>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</si>
  <si>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</si>
  <si>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</si>
  <si>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</si>
  <si>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</si>
  <si>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</si>
  <si>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</si>
  <si>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</si>
  <si>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</si>
  <si>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</si>
  <si>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</si>
  <si>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</si>
  <si>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</si>
  <si>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</si>
  <si>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</si>
  <si>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</si>
  <si>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253001</t>
  </si>
  <si>
    <t>中国共产党陇川县纪律检查委员会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</si>
  <si>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</si>
  <si>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</si>
  <si>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</si>
  <si>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</si>
  <si>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</si>
  <si>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</si>
  <si>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</si>
  <si>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</si>
  <si>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</si>
  <si>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</si>
  <si>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</si>
  <si>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</si>
  <si>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</si>
  <si>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</si>
  <si>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</si>
  <si>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</si>
  <si>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</si>
  <si>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</si>
  <si>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</si>
  <si>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</si>
  <si>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</si>
  <si>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</si>
  <si>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</si>
  <si>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</si>
  <si>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</si>
  <si>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</si>
  <si>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</si>
  <si>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</si>
  <si>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</si>
  <si>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20111</t>
  </si>
  <si>
    <t>纪检监察事务</t>
  </si>
  <si>
    <t>2011101</t>
  </si>
  <si>
    <t>行政运行</t>
  </si>
  <si>
    <t>2011102</t>
  </si>
  <si>
    <t>一般行政管理事务</t>
  </si>
  <si>
    <t>2011104</t>
  </si>
  <si>
    <t>大案要案查处</t>
  </si>
  <si>
    <t>2011106</t>
  </si>
  <si>
    <t>巡视工作</t>
  </si>
  <si>
    <t>2011199</t>
  </si>
  <si>
    <t>其他纪检监察事务支出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</si>
  <si>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</si>
  <si>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</si>
  <si>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</si>
  <si>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</si>
  <si>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</si>
  <si>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</si>
  <si>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</si>
  <si>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</si>
  <si>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</si>
  <si>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</si>
  <si>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</si>
  <si>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</si>
  <si>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</si>
  <si>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</si>
  <si>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</si>
  <si>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</si>
  <si>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</si>
  <si>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</si>
  <si>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</si>
  <si>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</si>
  <si>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</si>
  <si>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</si>
  <si>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</si>
  <si>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</si>
  <si>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</si>
  <si>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</si>
  <si>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</si>
  <si>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</si>
  <si>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</si>
  <si>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</si>
  <si>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</si>
  <si>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</si>
  <si>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</si>
  <si>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</si>
  <si>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</si>
  <si>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</si>
  <si>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</si>
  <si>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</si>
  <si>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</si>
  <si>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</si>
  <si>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</si>
  <si>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</si>
  <si>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</si>
  <si>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</si>
  <si>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</si>
  <si>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</si>
  <si>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</si>
  <si>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</si>
  <si>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</si>
  <si>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</si>
  <si>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</si>
  <si>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</si>
  <si>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</si>
  <si>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</si>
  <si>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</si>
  <si>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</si>
  <si>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</si>
  <si>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</si>
  <si>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</si>
  <si>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</si>
  <si>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</si>
  <si>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</si>
  <si>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</si>
  <si>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</si>
  <si>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</si>
  <si>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</si>
  <si>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</si>
  <si>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</si>
  <si>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</si>
  <si>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</si>
  <si>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</si>
  <si>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</si>
  <si>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</si>
  <si>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</si>
  <si>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</si>
  <si>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</si>
  <si>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</si>
  <si>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</si>
  <si>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</si>
  <si>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</si>
  <si>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</si>
  <si>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</si>
  <si>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</si>
  <si>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</si>
  <si>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</si>
  <si>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</si>
  <si>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</si>
  <si>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</si>
  <si>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</si>
  <si>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</si>
  <si>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</si>
  <si>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</si>
  <si>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</si>
  <si>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</si>
  <si>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</si>
  <si>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</si>
  <si>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</si>
  <si>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</si>
  <si>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</si>
  <si>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</si>
  <si>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</si>
  <si>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</si>
  <si>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533124241100002425686</t>
  </si>
  <si>
    <t>事业人员支出工资</t>
  </si>
  <si>
    <t>30101</t>
  </si>
  <si>
    <t>基本工资</t>
  </si>
  <si>
    <t>533124210000000012009</t>
  </si>
  <si>
    <t>行政人员支出工资</t>
  </si>
  <si>
    <t>30102</t>
  </si>
  <si>
    <t>津贴补贴</t>
  </si>
  <si>
    <t>30103</t>
  </si>
  <si>
    <t>奖金</t>
  </si>
  <si>
    <t>533124221100000536330</t>
  </si>
  <si>
    <t>获得奖励的公务员一次性奖励</t>
  </si>
  <si>
    <t>30107</t>
  </si>
  <si>
    <t>绩效工资</t>
  </si>
  <si>
    <t>533124241100002425696</t>
  </si>
  <si>
    <t>事业人员奖励性绩效改革性补贴</t>
  </si>
  <si>
    <t>533124210000000012010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</si>
  <si>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</si>
  <si>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</si>
  <si>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</si>
  <si>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</si>
  <si>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</si>
  <si>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</si>
  <si>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</si>
  <si>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</si>
  <si>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</si>
  <si>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533124210000000012011</t>
  </si>
  <si>
    <t>30113</t>
  </si>
  <si>
    <t>533124210000000012015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</si>
  <si>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</si>
  <si>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</si>
  <si>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</si>
  <si>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</si>
  <si>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</si>
  <si>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</si>
  <si>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</si>
  <si>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</si>
  <si>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</si>
  <si>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</si>
  <si>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</si>
  <si>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30218</t>
  </si>
  <si>
    <t>专用材料费</t>
  </si>
  <si>
    <t>533124221100000536317</t>
  </si>
  <si>
    <t>公用经费安排的工会经费</t>
  </si>
  <si>
    <t>30228</t>
  </si>
  <si>
    <t>工会经费</t>
  </si>
  <si>
    <t>533124261100005051319</t>
  </si>
  <si>
    <t>公用经费安排的对个人和家庭的补助</t>
  </si>
  <si>
    <t>30305</t>
  </si>
  <si>
    <t>生活补助</t>
  </si>
  <si>
    <t>533124261100005051336</t>
  </si>
  <si>
    <t>公用经费安排的其他工资福利支出</t>
  </si>
  <si>
    <t>30114</t>
  </si>
  <si>
    <t>医疗费</t>
  </si>
  <si>
    <t>30226</t>
  </si>
  <si>
    <t>劳务费</t>
  </si>
  <si>
    <t>30239</t>
  </si>
  <si>
    <t>其他交通费用</t>
  </si>
  <si>
    <t>30299</t>
  </si>
  <si>
    <t>其他商品和服务支出</t>
  </si>
  <si>
    <t>533124221100000701547</t>
  </si>
  <si>
    <t>公用经费安排的公务接待费</t>
  </si>
  <si>
    <t>30217</t>
  </si>
  <si>
    <t>533124221100000701529</t>
  </si>
  <si>
    <t>公用经费安排的公务用车运行维护费</t>
  </si>
  <si>
    <t>30231</t>
  </si>
  <si>
    <t>公务用车运行维护费</t>
  </si>
  <si>
    <t>533124210000000012347</t>
  </si>
  <si>
    <t>公务交通补贴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</si>
  <si>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</si>
  <si>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</si>
  <si>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</si>
  <si>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</si>
  <si>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</si>
  <si>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</si>
  <si>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</si>
  <si>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村（农场）监督委员会专项工作经费</t>
  </si>
  <si>
    <t>专项业务类</t>
  </si>
  <si>
    <t>533124200000000000691</t>
  </si>
  <si>
    <t>纪检监察大案（要案）工作经费</t>
  </si>
  <si>
    <t>533124251100003787612</t>
  </si>
  <si>
    <t>30213</t>
  </si>
  <si>
    <t>维修（护）费</t>
  </si>
  <si>
    <t>纪检监察机关办案经费</t>
  </si>
  <si>
    <t>533124241100002422868</t>
  </si>
  <si>
    <t>31002</t>
  </si>
  <si>
    <t>办公设备购置</t>
  </si>
  <si>
    <t>县委巡察工作经费</t>
  </si>
  <si>
    <t>533124200000000000688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</si>
  <si>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</si>
  <si>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</si>
  <si>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</si>
  <si>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</si>
  <si>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</si>
  <si>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</si>
  <si>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</si>
  <si>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</si>
  <si>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</si>
  <si>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</si>
  <si>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</si>
  <si>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2026年保障纪检监察大案（要案）工作开支，办案人员差旅费、租车费、办案设备购置和租用费、查证费、谈话和留置工作相关费用、房租费、会议费、涉案物品处置费、其他费用。</t>
  </si>
  <si>
    <t>产出指标</t>
  </si>
  <si>
    <t>数量指标</t>
  </si>
  <si>
    <t>立案件数</t>
  </si>
  <si>
    <t>=</t>
  </si>
  <si>
    <t>100</t>
  </si>
  <si>
    <t>%</t>
  </si>
  <si>
    <t>定量指标</t>
  </si>
  <si>
    <t>根据陇川县第十八届人民政府第49次常务会议纪要，同意将纪检监察大案（要案）200万元从2025年起纳入县级财政预算予以保障。</t>
  </si>
  <si>
    <t>效益指标</t>
  </si>
  <si>
    <t>生态效益</t>
  </si>
  <si>
    <t>严明党的政治纪律和政治规矩</t>
  </si>
  <si>
    <t>件</t>
  </si>
  <si>
    <t>定性指标</t>
  </si>
  <si>
    <t>满意度指标</t>
  </si>
  <si>
    <t>服务对象满意度</t>
  </si>
  <si>
    <t>加大群众身边腐败问题满意度</t>
  </si>
  <si>
    <t>2026年年开展3轮对县直部门、村（社区）开展巡察，发现问题1209个，移交问题线索55件，巡察的“量”和“质”得到明显提升，深入发现和推动解决一批群众反映强烈的突出问题。加强巡察整改和成果运用，深化以巡促改、促建、促治，做细做实巡察“后半篇文章”，对62个单位开展巡察整改评估验收工作，对巡察整改不到位的3个单位进行约谈，有效提升巡察质效。</t>
  </si>
  <si>
    <t>参与巡察人数</t>
  </si>
  <si>
    <t>人</t>
  </si>
  <si>
    <t>反映参与巡察的工作人数</t>
  </si>
  <si>
    <t>质量指标</t>
  </si>
  <si>
    <t>巡察检查任务完成率</t>
  </si>
  <si>
    <t>反映检查工作的执行情况。
检查任务完成率=实际完成检查（核查）任务数/计划完成检查（核查）任务数*100%</t>
  </si>
  <si>
    <t>完成每年4轮巡察工作开展</t>
  </si>
  <si>
    <t>次</t>
  </si>
  <si>
    <t>满意度</t>
  </si>
  <si>
    <t>反映服务对象对巡察检查核查工作的整体满意度</t>
  </si>
  <si>
    <t>2026年完成全县村务（农场）监督委员会77个，每个村务监督委员会工作经费2000元。</t>
  </si>
  <si>
    <t>参与村务监督检查人数</t>
  </si>
  <si>
    <t>反映参与检查核查的工作人数</t>
  </si>
  <si>
    <t>村务监督检查任务完成率</t>
  </si>
  <si>
    <t>反映检查工作的执行情况
检查任务完成率=实际完成检查（核查）任务数/计划完成检查（核查）任务数*100%</t>
  </si>
  <si>
    <t>社会效益</t>
  </si>
  <si>
    <t>村务监督检查结果公开</t>
  </si>
  <si>
    <t>反映相关检查核查结果依法公开情况
检查结果公开率</t>
  </si>
  <si>
    <t>73个村务监督委员会</t>
  </si>
  <si>
    <t>个</t>
  </si>
  <si>
    <t>村务监督对象满意度</t>
  </si>
  <si>
    <t>反映服务对象对检查核查工作的整体满意情况</t>
  </si>
  <si>
    <t>2026年纪检监察办案经费作用方面是办案人员差旅费、租车费、办案设备购置和租用费、查证费、谈话和留置工作相关费用。</t>
  </si>
  <si>
    <t>办案件数</t>
  </si>
  <si>
    <t>元</t>
  </si>
  <si>
    <t>根据陇川县第十八届人民政府第49次常务会议纪要，同意将纪检监察办案（业务）9500元/人/年从2025年纳入县级财政预算予以保障。</t>
  </si>
  <si>
    <t>保障办案工作净化政治生态</t>
  </si>
  <si>
    <t>群众满意度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</si>
  <si>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</si>
  <si>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</si>
  <si>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</si>
  <si>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</si>
  <si>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</si>
  <si>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</si>
  <si>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</si>
  <si>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</si>
  <si>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</si>
  <si>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</si>
  <si>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</si>
  <si>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</si>
  <si>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</si>
  <si>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</si>
  <si>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</si>
  <si>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</si>
  <si>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</si>
  <si>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</si>
  <si>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办公椅</t>
  </si>
  <si>
    <t>把</t>
  </si>
  <si>
    <t>办公桌</t>
  </si>
  <si>
    <t>张</t>
  </si>
  <si>
    <t>车辆维修和保养服务</t>
  </si>
  <si>
    <t>汽油</t>
  </si>
  <si>
    <t>升</t>
  </si>
  <si>
    <t>台式计算机</t>
  </si>
  <si>
    <t>台</t>
  </si>
  <si>
    <t>便携式计算机</t>
  </si>
  <si>
    <t>机动车保险服务</t>
  </si>
  <si>
    <t>其他柜类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</si>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</sst>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5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 wrapText="1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5" applyFont="1" applyBorder="1">
      <alignment horizontal="left" vertical="center" wrapText="1"/>
    </xf>
    <xf numFmtId="49" fontId="13" fillId="0" borderId="0" xfId="55" applyFont="1" applyBorder="1" applyAlignment="1">
      <alignment horizontal="center" vertical="center" wrapText="1"/>
    </xf>
    <xf numFmtId="49" fontId="12" fillId="0" borderId="7" xfId="55" applyFont="1" applyAlignment="1">
      <alignment horizontal="center" vertical="center" wrapText="1"/>
    </xf>
    <xf numFmtId="49" fontId="12" fillId="0" borderId="7" xfId="55" applyFont="1">
      <alignment horizontal="left" vertical="center" wrapText="1"/>
    </xf>
    <xf numFmtId="49" fontId="12" fillId="0" borderId="0" xfId="55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4" fillId="0" borderId="0" xfId="0" applyFont="1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7" fillId="0" borderId="7" xfId="55" applyFont="1" applyAlignment="1">
      <alignment horizontal="center" vertical="center" wrapText="1"/>
    </xf>
    <xf numFmtId="49" fontId="17" fillId="0" borderId="7" xfId="55" applyFont="1">
      <alignment horizontal="left" vertical="center" wrapText="1"/>
    </xf>
    <xf numFmtId="179" fontId="17" fillId="0" borderId="7" xfId="52" applyFont="1">
      <alignment horizontal="right" vertical="center"/>
    </xf>
    <xf numFmtId="49" fontId="17" fillId="0" borderId="7" xfId="55" applyFont="1" applyAlignment="1">
      <alignment horizontal="left" vertical="center" wrapText="1" indent="1"/>
    </xf>
    <xf numFmtId="49" fontId="17" fillId="0" borderId="7" xfId="55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4" fillId="0" borderId="7" xfId="0" applyFont="1" applyBorder="1" applyAlignment="1">
      <alignment vertical="center"/>
    </xf>
    <xf numFmtId="179" fontId="12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G14" sqref="G14"/>
    </sheetView>
  </sheetViews>
  <sheetFormatPr defaultColWidth="10.2190476190476" defaultRowHeight="15" customHeight="1" outlineLevelCol="3"/>
  <cols>
    <col min="1" max="4" width="33.2190476190476" customWidth="1"/>
  </cols>
  <sheetData>
    <row r="1" ht="18.75" customHeight="1" spans="1:4">
      <c r="A1" s="138"/>
      <c r="B1" s="138"/>
      <c r="C1" s="138"/>
      <c r="D1" s="177" t="s">
        <v>0</v>
      </c>
    </row>
    <row r="2" ht="42" customHeight="1" spans="1:4">
      <c r="A2" s="178" t="str">
        <f>"2026"&amp;"年财务收支预算总表"</f>
        <v>2026年财务收支预算总表</v>
      </c>
      <c r="B2" s="178"/>
      <c r="C2" s="178"/>
      <c r="D2" s="178"/>
    </row>
    <row r="3" ht="18.75" customHeight="1" spans="1:4">
      <c r="A3" s="179" t="str">
        <f>"单位名称："&amp;"中国共产党陇川县纪律检查委员会"</f>
        <v>单位名称：中国共产党陇川县纪律检查委员会</v>
      </c>
      <c r="B3" s="179"/>
      <c r="C3" s="138"/>
      <c r="D3" s="177" t="s">
        <v>1</v>
      </c>
    </row>
    <row r="4" ht="18.75" customHeight="1" spans="1:4">
      <c r="A4" s="141" t="s">
        <v>2</v>
      </c>
      <c r="B4" s="141"/>
      <c r="C4" s="141" t="s">
        <v>3</v>
      </c>
      <c r="D4" s="141"/>
    </row>
    <row r="5" ht="18.75" customHeight="1" spans="1:4">
      <c r="A5" s="141" t="s">
        <v>4</v>
      </c>
      <c r="B5" s="141" t="str">
        <f t="shared" ref="B5:D5" si="0">"2026"&amp;"年预算金额"</f>
        <v>2026年预算金额</v>
      </c>
      <c r="C5" s="141" t="s">
        <v>5</v>
      </c>
      <c r="D5" s="141" t="str">
        <f t="shared" si="0"/>
        <v>2026年预算金额</v>
      </c>
    </row>
    <row r="6" ht="18.75" customHeight="1" spans="1:4">
      <c r="A6" s="180" t="s">
        <v>6</v>
      </c>
      <c r="B6" s="181">
        <v>18206285.97</v>
      </c>
      <c r="C6" s="180" t="s">
        <v>7</v>
      </c>
      <c r="D6" s="181">
        <v>14713968</v>
      </c>
    </row>
    <row r="7" ht="18.75" customHeight="1" spans="1:4">
      <c r="A7" s="180" t="s">
        <v>8</v>
      </c>
      <c r="B7" s="181"/>
      <c r="C7" s="180" t="s">
        <v>9</v>
      </c>
      <c r="D7" s="181"/>
    </row>
    <row r="8" ht="18.75" customHeight="1" spans="1:4">
      <c r="A8" s="180" t="s">
        <v>10</v>
      </c>
      <c r="B8" s="181"/>
      <c r="C8" s="180" t="s">
        <v>11</v>
      </c>
      <c r="D8" s="181"/>
    </row>
    <row r="9" ht="18.75" customHeight="1" spans="1:4">
      <c r="A9" s="180" t="s">
        <v>12</v>
      </c>
      <c r="B9" s="181"/>
      <c r="C9" s="180" t="s">
        <v>13</v>
      </c>
      <c r="D9" s="181"/>
    </row>
    <row r="10" ht="18.75" customHeight="1" spans="1:4">
      <c r="A10" s="180" t="s">
        <v>14</v>
      </c>
      <c r="B10" s="181"/>
      <c r="C10" s="180" t="s">
        <v>15</v>
      </c>
      <c r="D10" s="181"/>
    </row>
    <row r="11" ht="18.75" customHeight="1" spans="1:4">
      <c r="A11" s="180" t="s">
        <v>16</v>
      </c>
      <c r="B11" s="181"/>
      <c r="C11" s="180" t="s">
        <v>17</v>
      </c>
      <c r="D11" s="181"/>
    </row>
    <row r="12" ht="18.75" customHeight="1" spans="1:4">
      <c r="A12" s="180" t="s">
        <v>18</v>
      </c>
      <c r="B12" s="181"/>
      <c r="C12" s="180" t="s">
        <v>19</v>
      </c>
      <c r="D12" s="181"/>
    </row>
    <row r="13" ht="18.75" customHeight="1" spans="1:4">
      <c r="A13" s="180" t="s">
        <v>20</v>
      </c>
      <c r="B13" s="181"/>
      <c r="C13" s="180" t="s">
        <v>21</v>
      </c>
      <c r="D13" s="181">
        <v>1512808.7</v>
      </c>
    </row>
    <row r="14" ht="18.75" customHeight="1" spans="1:4">
      <c r="A14" s="180" t="s">
        <v>22</v>
      </c>
      <c r="B14" s="181"/>
      <c r="C14" s="180" t="s">
        <v>23</v>
      </c>
      <c r="D14" s="181">
        <v>849241.27</v>
      </c>
    </row>
    <row r="15" ht="18.75" customHeight="1" spans="1:4">
      <c r="A15" s="180" t="s">
        <v>24</v>
      </c>
      <c r="B15" s="181"/>
      <c r="C15" s="180" t="s">
        <v>25</v>
      </c>
      <c r="D15" s="181"/>
    </row>
    <row r="16" ht="18.75" customHeight="1" spans="1:4">
      <c r="A16" s="180"/>
      <c r="B16" s="180"/>
      <c r="C16" s="180" t="s">
        <v>26</v>
      </c>
      <c r="D16" s="181"/>
    </row>
    <row r="17" ht="18.75" customHeight="1" spans="1:4">
      <c r="A17" s="180"/>
      <c r="B17" s="180"/>
      <c r="C17" s="180" t="s">
        <v>27</v>
      </c>
      <c r="D17" s="181"/>
    </row>
    <row r="18" ht="18.75" customHeight="1" spans="1:4">
      <c r="A18" s="180"/>
      <c r="B18" s="180"/>
      <c r="C18" s="180" t="s">
        <v>28</v>
      </c>
      <c r="D18" s="181"/>
    </row>
    <row r="19" ht="18.75" customHeight="1" spans="1:4">
      <c r="A19" s="180"/>
      <c r="B19" s="180"/>
      <c r="C19" s="180" t="s">
        <v>29</v>
      </c>
      <c r="D19" s="181"/>
    </row>
    <row r="20" ht="18.75" customHeight="1" spans="1:4">
      <c r="A20" s="180"/>
      <c r="B20" s="180"/>
      <c r="C20" s="180" t="s">
        <v>30</v>
      </c>
      <c r="D20" s="181"/>
    </row>
    <row r="21" ht="18.75" customHeight="1" spans="1:4">
      <c r="A21" s="180"/>
      <c r="B21" s="180"/>
      <c r="C21" s="180" t="s">
        <v>31</v>
      </c>
      <c r="D21" s="181"/>
    </row>
    <row r="22" ht="18.75" customHeight="1" spans="1:4">
      <c r="A22" s="180"/>
      <c r="B22" s="180"/>
      <c r="C22" s="180" t="s">
        <v>32</v>
      </c>
      <c r="D22" s="181"/>
    </row>
    <row r="23" ht="18.75" customHeight="1" spans="1:4">
      <c r="A23" s="180"/>
      <c r="B23" s="180"/>
      <c r="C23" s="180" t="s">
        <v>33</v>
      </c>
      <c r="D23" s="181"/>
    </row>
    <row r="24" ht="18.75" customHeight="1" spans="1:4">
      <c r="A24" s="180"/>
      <c r="B24" s="180"/>
      <c r="C24" s="180" t="s">
        <v>34</v>
      </c>
      <c r="D24" s="181">
        <v>1130268</v>
      </c>
    </row>
    <row r="25" ht="18.75" customHeight="1" spans="1:4">
      <c r="A25" s="180"/>
      <c r="B25" s="180"/>
      <c r="C25" s="180" t="s">
        <v>35</v>
      </c>
      <c r="D25" s="181"/>
    </row>
    <row r="26" ht="18.75" customHeight="1" spans="1:4">
      <c r="A26" s="180"/>
      <c r="B26" s="180"/>
      <c r="C26" s="180" t="s">
        <v>36</v>
      </c>
      <c r="D26" s="181"/>
    </row>
    <row r="27" ht="18.75" customHeight="1" spans="1:4">
      <c r="A27" s="180"/>
      <c r="B27" s="180"/>
      <c r="C27" s="180" t="s">
        <v>37</v>
      </c>
      <c r="D27" s="181"/>
    </row>
    <row r="28" ht="18.75" customHeight="1" spans="1:4">
      <c r="A28" s="180"/>
      <c r="B28" s="180"/>
      <c r="C28" s="180" t="s">
        <v>38</v>
      </c>
      <c r="D28" s="181"/>
    </row>
    <row r="29" ht="18.75" customHeight="1" spans="1:4">
      <c r="A29" s="180"/>
      <c r="B29" s="180"/>
      <c r="C29" s="180" t="s">
        <v>39</v>
      </c>
      <c r="D29" s="181"/>
    </row>
    <row r="30" ht="18.75" customHeight="1" spans="1:4">
      <c r="A30" s="180"/>
      <c r="B30" s="180"/>
      <c r="C30" s="180" t="s">
        <v>40</v>
      </c>
      <c r="D30" s="181"/>
    </row>
    <row r="31" ht="18.75" customHeight="1" spans="1:4">
      <c r="A31" s="180"/>
      <c r="B31" s="180"/>
      <c r="C31" s="180" t="s">
        <v>41</v>
      </c>
      <c r="D31" s="181"/>
    </row>
    <row r="32" ht="18.75" customHeight="1" spans="1:4">
      <c r="A32" s="180"/>
      <c r="B32" s="181"/>
      <c r="C32" s="180" t="s">
        <v>42</v>
      </c>
      <c r="D32" s="181"/>
    </row>
    <row r="33" ht="18.75" customHeight="1" spans="1:4">
      <c r="A33" s="180" t="s">
        <v>43</v>
      </c>
      <c r="B33" s="181">
        <v>18206285.97</v>
      </c>
      <c r="C33" s="180" t="s">
        <v>44</v>
      </c>
      <c r="D33" s="181">
        <v>18206285.97</v>
      </c>
    </row>
    <row r="34" ht="18.75" customHeight="1" spans="1:4">
      <c r="A34" s="180" t="s">
        <v>45</v>
      </c>
      <c r="B34" s="181"/>
      <c r="C34" s="180" t="s">
        <v>46</v>
      </c>
      <c r="D34" s="181"/>
    </row>
    <row r="35" ht="18.75" customHeight="1" spans="1:4">
      <c r="A35" s="180" t="s">
        <v>47</v>
      </c>
      <c r="B35" s="181"/>
      <c r="C35" s="180" t="s">
        <v>47</v>
      </c>
      <c r="D35" s="181"/>
    </row>
    <row r="36" ht="18.75" customHeight="1" spans="1:4">
      <c r="A36" s="180" t="s">
        <v>48</v>
      </c>
      <c r="B36" s="181"/>
      <c r="C36" s="180" t="s">
        <v>49</v>
      </c>
      <c r="D36" s="181"/>
    </row>
    <row r="37" ht="18.75" customHeight="1" spans="1:4">
      <c r="A37" s="180" t="s">
        <v>50</v>
      </c>
      <c r="B37" s="181">
        <v>18206285.97</v>
      </c>
      <c r="C37" s="180" t="s">
        <v>51</v>
      </c>
      <c r="D37" s="181">
        <v>18206285.97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047619047619" defaultRowHeight="14.25" customHeight="1" outlineLevelCol="5"/>
  <cols>
    <col min="1" max="6" width="24.333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91"/>
      <c r="E1" s="91"/>
      <c r="F1" s="115" t="s">
        <v>361</v>
      </c>
    </row>
    <row r="2" ht="26.25" customHeight="1" spans="1:6">
      <c r="A2" s="118" t="str">
        <f>"2026"&amp;"年部门政府性基金预算支出预算表"</f>
        <v>2026年部门政府性基金预算支出预算表</v>
      </c>
      <c r="B2" s="118" t="s">
        <v>362</v>
      </c>
      <c r="C2" s="119"/>
      <c r="D2" s="120"/>
      <c r="E2" s="120"/>
      <c r="F2" s="120"/>
    </row>
    <row r="3" ht="13.5" customHeight="1" spans="1:6">
      <c r="A3" s="121" t="str">
        <f>"单位名称："&amp;"中国共产党陇川县纪律检查委员会"</f>
        <v>单位名称：中国共产党陇川县纪律检查委员会</v>
      </c>
      <c r="B3" s="121" t="s">
        <v>363</v>
      </c>
      <c r="C3" s="122"/>
      <c r="D3" s="91"/>
      <c r="E3" s="91"/>
      <c r="F3" s="115" t="s">
        <v>1</v>
      </c>
    </row>
    <row r="4" ht="19.5" customHeight="1" spans="1:6">
      <c r="A4" s="58" t="s">
        <v>192</v>
      </c>
      <c r="B4" s="123" t="s">
        <v>73</v>
      </c>
      <c r="C4" s="58" t="s">
        <v>74</v>
      </c>
      <c r="D4" s="35" t="s">
        <v>364</v>
      </c>
      <c r="E4" s="35"/>
      <c r="F4" s="35"/>
    </row>
    <row r="5" ht="18.6" customHeight="1" spans="1:6">
      <c r="A5" s="58"/>
      <c r="B5" s="123"/>
      <c r="C5" s="58"/>
      <c r="D5" s="35" t="s">
        <v>55</v>
      </c>
      <c r="E5" s="35" t="s">
        <v>77</v>
      </c>
      <c r="F5" s="35" t="s">
        <v>78</v>
      </c>
    </row>
    <row r="6" ht="20.25" customHeight="1" spans="1:6">
      <c r="A6" s="58">
        <v>1</v>
      </c>
      <c r="B6" s="124" t="s">
        <v>85</v>
      </c>
      <c r="C6" s="124" t="s">
        <v>86</v>
      </c>
      <c r="D6" s="124" t="s">
        <v>87</v>
      </c>
      <c r="E6" s="124" t="s">
        <v>88</v>
      </c>
      <c r="F6" s="124" t="s">
        <v>89</v>
      </c>
    </row>
    <row r="7" ht="30" customHeight="1" spans="1:6">
      <c r="A7" s="33"/>
      <c r="B7" s="123"/>
      <c r="C7" s="33"/>
      <c r="D7" s="77"/>
      <c r="E7" s="125"/>
      <c r="F7" s="125"/>
    </row>
    <row r="8" ht="30" customHeight="1" spans="1:6">
      <c r="A8" s="22"/>
      <c r="B8" s="22"/>
      <c r="C8" s="22"/>
      <c r="D8" s="77"/>
      <c r="E8" s="125"/>
      <c r="F8" s="125"/>
    </row>
    <row r="9" ht="30" customHeight="1" spans="1:6">
      <c r="A9" s="20" t="s">
        <v>365</v>
      </c>
      <c r="B9" s="20" t="s">
        <v>365</v>
      </c>
      <c r="C9" s="20" t="s">
        <v>365</v>
      </c>
      <c r="D9" s="77"/>
      <c r="E9" s="125"/>
      <c r="F9" s="125"/>
    </row>
    <row r="10" customHeight="1" spans="1:1">
      <c r="A10" t="s">
        <v>366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1"/>
  <sheetViews>
    <sheetView showZeros="0" workbookViewId="0">
      <selection activeCell="Q12" sqref="Q12"/>
    </sheetView>
  </sheetViews>
  <sheetFormatPr defaultColWidth="9.1047619047619" defaultRowHeight="14.25" customHeight="1"/>
  <cols>
    <col min="1" max="1" width="16.3333333333333" customWidth="1"/>
    <col min="2" max="2" width="13.1428571428571" customWidth="1"/>
    <col min="3" max="3" width="15" customWidth="1"/>
    <col min="4" max="4" width="6.42857142857143" customWidth="1"/>
    <col min="5" max="5" width="5.43809523809524" customWidth="1"/>
    <col min="6" max="6" width="11.2190476190476" customWidth="1"/>
    <col min="7" max="8" width="11.8857142857143" customWidth="1"/>
    <col min="9" max="9" width="10.2190476190476" customWidth="1"/>
    <col min="10" max="10" width="6" customWidth="1"/>
    <col min="11" max="11" width="9.78095238095238" customWidth="1"/>
    <col min="12" max="12" width="10.7809523809524" customWidth="1"/>
    <col min="13" max="15" width="10.6666666666667" customWidth="1"/>
    <col min="16" max="16" width="6.66666666666667" customWidth="1"/>
    <col min="17" max="17" width="11.4380952380952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2" t="s">
        <v>367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7"/>
      <c r="L2" s="29"/>
      <c r="M2" s="29"/>
      <c r="N2" s="29"/>
      <c r="O2" s="107"/>
      <c r="P2" s="107"/>
      <c r="Q2" s="29"/>
    </row>
    <row r="3" ht="18.75" customHeight="1" spans="1:17">
      <c r="A3" s="44" t="str">
        <f>"单位名称："&amp;"中国共产党陇川县纪律检查委员会"</f>
        <v>单位名称：中国共产党陇川县纪律检查委员会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8"/>
      <c r="P3" s="108"/>
      <c r="Q3" s="115" t="s">
        <v>1</v>
      </c>
    </row>
    <row r="4" ht="15.75" customHeight="1" spans="1:17">
      <c r="A4" s="11" t="s">
        <v>368</v>
      </c>
      <c r="B4" s="92" t="s">
        <v>369</v>
      </c>
      <c r="C4" s="92" t="s">
        <v>370</v>
      </c>
      <c r="D4" s="92" t="s">
        <v>371</v>
      </c>
      <c r="E4" s="92" t="s">
        <v>372</v>
      </c>
      <c r="F4" s="92" t="s">
        <v>373</v>
      </c>
      <c r="G4" s="47" t="s">
        <v>199</v>
      </c>
      <c r="H4" s="47"/>
      <c r="I4" s="47"/>
      <c r="J4" s="47"/>
      <c r="K4" s="109"/>
      <c r="L4" s="47"/>
      <c r="M4" s="47"/>
      <c r="N4" s="47"/>
      <c r="O4" s="71"/>
      <c r="P4" s="109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55</v>
      </c>
      <c r="H5" s="93" t="s">
        <v>59</v>
      </c>
      <c r="I5" s="93" t="s">
        <v>374</v>
      </c>
      <c r="J5" s="93" t="s">
        <v>375</v>
      </c>
      <c r="K5" s="110" t="s">
        <v>376</v>
      </c>
      <c r="L5" s="111" t="s">
        <v>377</v>
      </c>
      <c r="M5" s="111"/>
      <c r="N5" s="111"/>
      <c r="O5" s="112"/>
      <c r="P5" s="113"/>
      <c r="Q5" s="94"/>
    </row>
    <row r="6" ht="68" customHeight="1" spans="1:17">
      <c r="A6" s="18"/>
      <c r="B6" s="94"/>
      <c r="C6" s="94"/>
      <c r="D6" s="94"/>
      <c r="E6" s="94"/>
      <c r="F6" s="94"/>
      <c r="G6" s="94"/>
      <c r="H6" s="94" t="s">
        <v>58</v>
      </c>
      <c r="I6" s="94"/>
      <c r="J6" s="94"/>
      <c r="K6" s="114"/>
      <c r="L6" s="94" t="s">
        <v>58</v>
      </c>
      <c r="M6" s="94" t="s">
        <v>65</v>
      </c>
      <c r="N6" s="94" t="s">
        <v>378</v>
      </c>
      <c r="O6" s="33" t="s">
        <v>67</v>
      </c>
      <c r="P6" s="114" t="s">
        <v>68</v>
      </c>
      <c r="Q6" s="94" t="s">
        <v>69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71</v>
      </c>
      <c r="B8" s="98"/>
      <c r="C8" s="98"/>
      <c r="D8" s="99"/>
      <c r="E8" s="100"/>
      <c r="F8" s="23"/>
      <c r="G8" s="23">
        <v>290000</v>
      </c>
      <c r="H8" s="23">
        <v>290000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 t="str">
        <f t="shared" ref="A9:A13" si="0">"     "&amp;"县委巡察工作经费"</f>
        <v>     县委巡察工作经费</v>
      </c>
      <c r="B9" s="98" t="s">
        <v>302</v>
      </c>
      <c r="C9" s="98" t="s">
        <v>379</v>
      </c>
      <c r="D9" s="102" t="s">
        <v>380</v>
      </c>
      <c r="E9" s="103">
        <v>25</v>
      </c>
      <c r="F9" s="23"/>
      <c r="G9" s="23">
        <v>10000</v>
      </c>
      <c r="H9" s="23">
        <v>10000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 t="shared" si="0"/>
        <v>     县委巡察工作经费</v>
      </c>
      <c r="B10" s="98" t="s">
        <v>302</v>
      </c>
      <c r="C10" s="98" t="s">
        <v>381</v>
      </c>
      <c r="D10" s="102" t="s">
        <v>382</v>
      </c>
      <c r="E10" s="103">
        <v>40</v>
      </c>
      <c r="F10" s="23"/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7" t="str">
        <f t="shared" si="0"/>
        <v>     县委巡察工作经费</v>
      </c>
      <c r="B11" s="98" t="s">
        <v>302</v>
      </c>
      <c r="C11" s="98" t="s">
        <v>383</v>
      </c>
      <c r="D11" s="102" t="s">
        <v>340</v>
      </c>
      <c r="E11" s="103">
        <v>5</v>
      </c>
      <c r="F11" s="23"/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7" t="str">
        <f t="shared" si="0"/>
        <v>     县委巡察工作经费</v>
      </c>
      <c r="B12" s="98" t="s">
        <v>302</v>
      </c>
      <c r="C12" s="98" t="s">
        <v>384</v>
      </c>
      <c r="D12" s="102" t="s">
        <v>385</v>
      </c>
      <c r="E12" s="103">
        <v>3350</v>
      </c>
      <c r="F12" s="23"/>
      <c r="G12" s="23">
        <v>30000</v>
      </c>
      <c r="H12" s="23">
        <v>30000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7" t="str">
        <f t="shared" si="0"/>
        <v>     县委巡察工作经费</v>
      </c>
      <c r="B13" s="98" t="s">
        <v>302</v>
      </c>
      <c r="C13" s="98" t="s">
        <v>386</v>
      </c>
      <c r="D13" s="102" t="s">
        <v>387</v>
      </c>
      <c r="E13" s="103">
        <v>4</v>
      </c>
      <c r="F13" s="23"/>
      <c r="G13" s="23">
        <v>20000</v>
      </c>
      <c r="H13" s="23">
        <v>20000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97" t="str">
        <f t="shared" ref="A14:A20" si="1">"     "&amp;"纪检监察机关办案经费"</f>
        <v>     纪检监察机关办案经费</v>
      </c>
      <c r="B14" s="98" t="s">
        <v>298</v>
      </c>
      <c r="C14" s="98" t="s">
        <v>379</v>
      </c>
      <c r="D14" s="102" t="s">
        <v>380</v>
      </c>
      <c r="E14" s="103">
        <v>40</v>
      </c>
      <c r="F14" s="23"/>
      <c r="G14" s="23">
        <v>20000</v>
      </c>
      <c r="H14" s="23">
        <v>20000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97" t="str">
        <f t="shared" si="1"/>
        <v>     纪检监察机关办案经费</v>
      </c>
      <c r="B15" s="98" t="s">
        <v>298</v>
      </c>
      <c r="C15" s="98" t="s">
        <v>381</v>
      </c>
      <c r="D15" s="102" t="s">
        <v>382</v>
      </c>
      <c r="E15" s="103">
        <v>40</v>
      </c>
      <c r="F15" s="23"/>
      <c r="G15" s="23">
        <v>20000</v>
      </c>
      <c r="H15" s="23">
        <v>20000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97" t="str">
        <f t="shared" si="1"/>
        <v>     纪检监察机关办案经费</v>
      </c>
      <c r="B16" s="98" t="s">
        <v>298</v>
      </c>
      <c r="C16" s="98" t="s">
        <v>388</v>
      </c>
      <c r="D16" s="102" t="s">
        <v>387</v>
      </c>
      <c r="E16" s="103">
        <v>10</v>
      </c>
      <c r="F16" s="23"/>
      <c r="G16" s="23">
        <v>50000</v>
      </c>
      <c r="H16" s="23">
        <v>50000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97" t="str">
        <f t="shared" si="1"/>
        <v>     纪检监察机关办案经费</v>
      </c>
      <c r="B17" s="98" t="s">
        <v>298</v>
      </c>
      <c r="C17" s="98" t="s">
        <v>383</v>
      </c>
      <c r="D17" s="102" t="s">
        <v>340</v>
      </c>
      <c r="E17" s="103">
        <v>15</v>
      </c>
      <c r="F17" s="23"/>
      <c r="G17" s="23">
        <v>20000</v>
      </c>
      <c r="H17" s="23">
        <v>20000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97" t="str">
        <f t="shared" si="1"/>
        <v>     纪检监察机关办案经费</v>
      </c>
      <c r="B18" s="98" t="s">
        <v>298</v>
      </c>
      <c r="C18" s="98" t="s">
        <v>389</v>
      </c>
      <c r="D18" s="102" t="s">
        <v>340</v>
      </c>
      <c r="E18" s="103">
        <v>4</v>
      </c>
      <c r="F18" s="23"/>
      <c r="G18" s="23">
        <v>15000</v>
      </c>
      <c r="H18" s="23">
        <v>15000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97" t="str">
        <f t="shared" si="1"/>
        <v>     纪检监察机关办案经费</v>
      </c>
      <c r="B19" s="98" t="s">
        <v>298</v>
      </c>
      <c r="C19" s="98" t="s">
        <v>390</v>
      </c>
      <c r="D19" s="102" t="s">
        <v>382</v>
      </c>
      <c r="E19" s="103">
        <v>15</v>
      </c>
      <c r="F19" s="23"/>
      <c r="G19" s="23">
        <v>10000</v>
      </c>
      <c r="H19" s="23">
        <v>10000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97" t="str">
        <f t="shared" si="1"/>
        <v>     纪检监察机关办案经费</v>
      </c>
      <c r="B20" s="98" t="s">
        <v>298</v>
      </c>
      <c r="C20" s="98" t="s">
        <v>384</v>
      </c>
      <c r="D20" s="102" t="s">
        <v>385</v>
      </c>
      <c r="E20" s="103">
        <v>7230</v>
      </c>
      <c r="F20" s="23"/>
      <c r="G20" s="23">
        <v>65000</v>
      </c>
      <c r="H20" s="23">
        <v>65000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30" customHeight="1" spans="1:17">
      <c r="A21" s="104" t="s">
        <v>365</v>
      </c>
      <c r="B21" s="105"/>
      <c r="C21" s="105"/>
      <c r="D21" s="105"/>
      <c r="E21" s="100"/>
      <c r="F21" s="23"/>
      <c r="G21" s="23">
        <v>290000</v>
      </c>
      <c r="H21" s="23">
        <v>290000</v>
      </c>
      <c r="I21" s="23"/>
      <c r="J21" s="23"/>
      <c r="K21" s="23"/>
      <c r="L21" s="23"/>
      <c r="M21" s="23"/>
      <c r="N21" s="23"/>
      <c r="O21" s="23"/>
      <c r="P21" s="23"/>
      <c r="Q21" s="23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047619047619" defaultRowHeight="14.25" customHeight="1"/>
  <cols>
    <col min="1" max="1" width="21.4380952380952" customWidth="1"/>
    <col min="2" max="2" width="9.78095238095238" customWidth="1"/>
    <col min="3" max="3" width="19.2190476190476" customWidth="1"/>
    <col min="4" max="5" width="12" customWidth="1"/>
    <col min="6" max="6" width="5.78095238095238" customWidth="1"/>
    <col min="7" max="7" width="6.43809523809524" customWidth="1"/>
    <col min="8" max="8" width="9.88571428571429" customWidth="1"/>
    <col min="9" max="14" width="11.3333333333333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391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"单位名称："&amp;"中国共产党陇川县纪律检查委员会"</f>
        <v>单位名称：中国共产党陇川县纪律检查委员会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1</v>
      </c>
    </row>
    <row r="4" ht="15.75" customHeight="1" spans="1:14">
      <c r="A4" s="11" t="s">
        <v>368</v>
      </c>
      <c r="B4" s="11" t="s">
        <v>392</v>
      </c>
      <c r="C4" s="11" t="s">
        <v>393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374</v>
      </c>
      <c r="G5" s="11" t="s">
        <v>375</v>
      </c>
      <c r="H5" s="11" t="s">
        <v>376</v>
      </c>
      <c r="I5" s="12" t="s">
        <v>377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58</v>
      </c>
      <c r="F6" s="18"/>
      <c r="G6" s="18"/>
      <c r="H6" s="7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366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O27" sqref="O27"/>
    </sheetView>
  </sheetViews>
  <sheetFormatPr defaultColWidth="9.1047619047619" defaultRowHeight="14.25" customHeight="1"/>
  <cols>
    <col min="1" max="1" width="37.6666666666667" customWidth="1"/>
    <col min="2" max="13" width="6.66666666666667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394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"单位名称："&amp;"中国共产党陇川县纪律检查委员会"</f>
        <v>单位名称：中国共产党陇川县纪律检查委员会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395</v>
      </c>
      <c r="B5" s="12" t="s">
        <v>199</v>
      </c>
      <c r="C5" s="13"/>
      <c r="D5" s="70"/>
      <c r="E5" s="71" t="s">
        <v>396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55</v>
      </c>
      <c r="C6" s="11" t="s">
        <v>59</v>
      </c>
      <c r="D6" s="74" t="s">
        <v>397</v>
      </c>
      <c r="E6" s="74" t="s">
        <v>398</v>
      </c>
      <c r="F6" s="74" t="s">
        <v>399</v>
      </c>
      <c r="G6" s="74" t="s">
        <v>400</v>
      </c>
      <c r="H6" s="74" t="s">
        <v>401</v>
      </c>
      <c r="I6" s="74" t="s">
        <v>402</v>
      </c>
      <c r="J6" s="74" t="s">
        <v>403</v>
      </c>
      <c r="K6" s="74" t="s">
        <v>404</v>
      </c>
      <c r="L6" s="74" t="s">
        <v>405</v>
      </c>
      <c r="M6" s="33" t="s">
        <v>406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55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366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047619047619" defaultRowHeight="12" customHeight="1" outlineLevelRow="7"/>
  <cols>
    <col min="1" max="10" width="12.2190476190476" customWidth="1"/>
  </cols>
  <sheetData>
    <row r="1" customHeight="1" spans="10:10">
      <c r="J1" s="61" t="s">
        <v>407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"单位名称："&amp;"中国共产党陇川县纪律检查委员会"</f>
        <v>单位名称：中国共产党陇川县纪律检查委员会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58" t="s">
        <v>310</v>
      </c>
      <c r="G4" s="34" t="s">
        <v>311</v>
      </c>
      <c r="H4" s="58" t="s">
        <v>312</v>
      </c>
      <c r="I4" s="58" t="s">
        <v>313</v>
      </c>
      <c r="J4" s="34" t="s">
        <v>314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408</v>
      </c>
      <c r="C7" s="22" t="s">
        <v>408</v>
      </c>
      <c r="D7" s="22" t="s">
        <v>408</v>
      </c>
      <c r="E7" s="36" t="s">
        <v>408</v>
      </c>
      <c r="F7" s="22" t="s">
        <v>408</v>
      </c>
      <c r="G7" s="36" t="s">
        <v>408</v>
      </c>
      <c r="H7" s="22" t="s">
        <v>408</v>
      </c>
      <c r="I7" s="22" t="s">
        <v>408</v>
      </c>
      <c r="J7" s="36" t="s">
        <v>408</v>
      </c>
    </row>
    <row r="8" customHeight="1" spans="1:1">
      <c r="A8" t="s">
        <v>366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047619047619" defaultRowHeight="12" customHeight="1" outlineLevelCol="7"/>
  <cols>
    <col min="1" max="8" width="16.885714285714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409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"单位名称："&amp;"中国共产党陇川县纪律检查委员会"</f>
        <v>单位名称：中国共产党陇川县纪律检查委员会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192</v>
      </c>
      <c r="B4" s="11" t="s">
        <v>410</v>
      </c>
      <c r="C4" s="11" t="s">
        <v>411</v>
      </c>
      <c r="D4" s="11" t="s">
        <v>412</v>
      </c>
      <c r="E4" s="11" t="s">
        <v>413</v>
      </c>
      <c r="F4" s="46" t="s">
        <v>414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372</v>
      </c>
      <c r="G5" s="34" t="s">
        <v>415</v>
      </c>
      <c r="H5" s="34" t="s">
        <v>416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366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3" sqref="A3:G3"/>
    </sheetView>
  </sheetViews>
  <sheetFormatPr defaultColWidth="9.1047619047619" defaultRowHeight="14.25" customHeight="1"/>
  <cols>
    <col min="1" max="1" width="10.2190476190476" customWidth="1"/>
    <col min="2" max="3" width="23.8857142857143" customWidth="1"/>
    <col min="4" max="4" width="11.1047619047619" customWidth="1"/>
    <col min="5" max="5" width="17.6666666666667" customWidth="1"/>
    <col min="6" max="6" width="9.88571428571429" customWidth="1"/>
    <col min="7" max="7" width="17.6666666666667" customWidth="1"/>
    <col min="8" max="11" width="15.438095238095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"单位名称："&amp;"中国共产党陇川县纪律检查委员会"</f>
        <v>单位名称：中国共产党陇川县纪律检查委员会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285</v>
      </c>
      <c r="B4" s="33" t="s">
        <v>194</v>
      </c>
      <c r="C4" s="33" t="s">
        <v>286</v>
      </c>
      <c r="D4" s="34" t="s">
        <v>195</v>
      </c>
      <c r="E4" s="34" t="s">
        <v>196</v>
      </c>
      <c r="F4" s="34" t="s">
        <v>287</v>
      </c>
      <c r="G4" s="34" t="s">
        <v>288</v>
      </c>
      <c r="H4" s="35" t="s">
        <v>55</v>
      </c>
      <c r="I4" s="35" t="s">
        <v>418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365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t="s">
        <v>366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Zeros="0" workbookViewId="0">
      <selection activeCell="G15" sqref="G15"/>
    </sheetView>
  </sheetViews>
  <sheetFormatPr defaultColWidth="9.1047619047619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419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"单位名称："&amp;"中国共产党陇川县纪律检查委员会"</f>
        <v>单位名称：中国共产党陇川县纪律检查委员会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286</v>
      </c>
      <c r="B4" s="10" t="s">
        <v>285</v>
      </c>
      <c r="C4" s="10" t="s">
        <v>194</v>
      </c>
      <c r="D4" s="11" t="s">
        <v>420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3339175</v>
      </c>
      <c r="F8" s="23">
        <v>3321200</v>
      </c>
      <c r="G8" s="23">
        <v>3339175</v>
      </c>
    </row>
    <row r="9" ht="52.5" customHeight="1" spans="1:7">
      <c r="A9" s="24"/>
      <c r="B9" s="22" t="s">
        <v>421</v>
      </c>
      <c r="C9" s="22" t="s">
        <v>302</v>
      </c>
      <c r="D9" s="22" t="s">
        <v>422</v>
      </c>
      <c r="E9" s="23">
        <v>400000</v>
      </c>
      <c r="F9" s="23">
        <v>400000</v>
      </c>
      <c r="G9" s="23">
        <v>400000</v>
      </c>
    </row>
    <row r="10" ht="52.5" customHeight="1" spans="1:7">
      <c r="A10" s="25"/>
      <c r="B10" s="22" t="s">
        <v>421</v>
      </c>
      <c r="C10" s="22" t="s">
        <v>291</v>
      </c>
      <c r="D10" s="22" t="s">
        <v>422</v>
      </c>
      <c r="E10" s="23">
        <v>154000</v>
      </c>
      <c r="F10" s="23">
        <v>154000</v>
      </c>
      <c r="G10" s="23">
        <v>154000</v>
      </c>
    </row>
    <row r="11" ht="52.5" customHeight="1" spans="1:7">
      <c r="A11" s="25"/>
      <c r="B11" s="22" t="s">
        <v>421</v>
      </c>
      <c r="C11" s="22" t="s">
        <v>298</v>
      </c>
      <c r="D11" s="22" t="s">
        <v>422</v>
      </c>
      <c r="E11" s="23">
        <v>785175</v>
      </c>
      <c r="F11" s="23">
        <v>767200</v>
      </c>
      <c r="G11" s="23">
        <v>785175</v>
      </c>
    </row>
    <row r="12" ht="52.5" customHeight="1" spans="1:7">
      <c r="A12" s="25"/>
      <c r="B12" s="22" t="s">
        <v>421</v>
      </c>
      <c r="C12" s="22" t="s">
        <v>294</v>
      </c>
      <c r="D12" s="22" t="s">
        <v>422</v>
      </c>
      <c r="E12" s="23">
        <v>2000000</v>
      </c>
      <c r="F12" s="23">
        <v>2000000</v>
      </c>
      <c r="G12" s="23">
        <v>2000000</v>
      </c>
    </row>
    <row r="13" ht="30" customHeight="1" spans="1:7">
      <c r="A13" s="26" t="s">
        <v>55</v>
      </c>
      <c r="B13" s="27" t="s">
        <v>408</v>
      </c>
      <c r="C13" s="27"/>
      <c r="D13" s="28"/>
      <c r="E13" s="23">
        <v>3339175</v>
      </c>
      <c r="F13" s="23">
        <v>3321200</v>
      </c>
      <c r="G13" s="23">
        <v>3339175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P11" sqref="P11"/>
    </sheetView>
  </sheetViews>
  <sheetFormatPr defaultColWidth="9.1047619047619" defaultRowHeight="12" customHeight="1"/>
  <cols>
    <col min="1" max="1" width="7.66666666666667" customWidth="1"/>
    <col min="2" max="2" width="11.2190476190476" customWidth="1"/>
    <col min="3" max="4" width="13.4380952380952" customWidth="1"/>
    <col min="5" max="5" width="13.2190476190476" customWidth="1"/>
    <col min="6" max="6" width="8.43809523809524" customWidth="1"/>
    <col min="7" max="7" width="5.33333333333333" customWidth="1"/>
    <col min="8" max="8" width="8.43809523809524" customWidth="1"/>
    <col min="9" max="12" width="11.8857142857143" customWidth="1"/>
    <col min="13" max="13" width="9.21904761904762" customWidth="1"/>
    <col min="14" max="14" width="11.8857142857143" customWidth="1"/>
    <col min="15" max="15" width="4.43809523809524" customWidth="1"/>
    <col min="16" max="19" width="4.88571428571429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"单位名称："&amp;"中国共产党陇川县纪律检查委员会"</f>
        <v>单位名称：中国共产党陇川县纪律检查委员会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1</v>
      </c>
      <c r="Q3" s="90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6" t="s">
        <v>63</v>
      </c>
      <c r="J5" s="176"/>
      <c r="K5" s="176"/>
      <c r="L5" s="176"/>
      <c r="M5" s="176"/>
      <c r="N5" s="176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32" customHeight="1" spans="1:19">
      <c r="A6" s="72"/>
      <c r="B6" s="72"/>
      <c r="C6" s="72"/>
      <c r="D6" s="73"/>
      <c r="E6" s="73"/>
      <c r="F6" s="73"/>
      <c r="G6" s="72"/>
      <c r="H6" s="7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4" t="s">
        <v>70</v>
      </c>
      <c r="B8" s="174" t="s">
        <v>71</v>
      </c>
      <c r="C8" s="23">
        <v>18206285.97</v>
      </c>
      <c r="D8" s="23">
        <v>18206285.97</v>
      </c>
      <c r="E8" s="23">
        <v>18206285.97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75"/>
      <c r="C9" s="164">
        <v>18206285.97</v>
      </c>
      <c r="D9" s="164">
        <v>18206285.97</v>
      </c>
      <c r="E9" s="164">
        <v>18206285.97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P10" sqref="P10"/>
    </sheetView>
  </sheetViews>
  <sheetFormatPr defaultColWidth="8.88571428571429" defaultRowHeight="15" customHeight="1"/>
  <cols>
    <col min="1" max="1" width="9.66666666666667" customWidth="1"/>
    <col min="2" max="2" width="14.552380952381" customWidth="1"/>
    <col min="3" max="6" width="14.4380952380952" customWidth="1"/>
    <col min="7" max="7" width="12.6666666666667" customWidth="1"/>
    <col min="8" max="8" width="4.33333333333333" customWidth="1"/>
    <col min="9" max="9" width="7.21904761904762" customWidth="1"/>
    <col min="10" max="13" width="12.7809523809524" customWidth="1"/>
    <col min="14" max="14" width="5.78095238095238" customWidth="1"/>
    <col min="15" max="15" width="12.7809523809524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2" t="s">
        <v>72</v>
      </c>
      <c r="O1" s="42"/>
    </row>
    <row r="2" ht="36" customHeight="1" spans="1:15">
      <c r="A2" s="167" t="str">
        <f>"2026"&amp;"年部门支出预算表"</f>
        <v>2026年部门支出预算表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1" t="str">
        <f>"单位名称："&amp;"中国共产党陇川县纪律检查委员会"</f>
        <v>单位名称：中国共产党陇川县纪律检查委员会</v>
      </c>
      <c r="B3" s="31"/>
      <c r="C3" s="31"/>
      <c r="D3" s="31"/>
      <c r="E3" s="31"/>
      <c r="F3" s="31"/>
      <c r="G3" s="166"/>
      <c r="H3" s="166"/>
      <c r="I3" s="166"/>
      <c r="J3" s="166"/>
      <c r="K3" s="166"/>
      <c r="L3" s="166"/>
      <c r="M3" s="166"/>
      <c r="N3" s="42" t="s">
        <v>1</v>
      </c>
      <c r="O3" s="42"/>
    </row>
    <row r="4" ht="31.5" customHeight="1" spans="1:15">
      <c r="A4" s="168" t="s">
        <v>73</v>
      </c>
      <c r="B4" s="168" t="s">
        <v>74</v>
      </c>
      <c r="C4" s="168" t="s">
        <v>55</v>
      </c>
      <c r="D4" s="168" t="s">
        <v>59</v>
      </c>
      <c r="E4" s="168"/>
      <c r="F4" s="168"/>
      <c r="G4" s="168" t="s">
        <v>60</v>
      </c>
      <c r="H4" s="168" t="s">
        <v>61</v>
      </c>
      <c r="I4" s="168" t="s">
        <v>75</v>
      </c>
      <c r="J4" s="168" t="s">
        <v>76</v>
      </c>
      <c r="K4" s="168"/>
      <c r="L4" s="168"/>
      <c r="M4" s="168"/>
      <c r="N4" s="168"/>
      <c r="O4" s="168"/>
    </row>
    <row r="5" ht="91" customHeight="1" spans="1:15">
      <c r="A5" s="168"/>
      <c r="B5" s="168"/>
      <c r="C5" s="168"/>
      <c r="D5" s="168" t="s">
        <v>58</v>
      </c>
      <c r="E5" s="168" t="s">
        <v>77</v>
      </c>
      <c r="F5" s="168" t="s">
        <v>78</v>
      </c>
      <c r="G5" s="168"/>
      <c r="H5" s="168"/>
      <c r="I5" s="168"/>
      <c r="J5" s="168" t="s">
        <v>58</v>
      </c>
      <c r="K5" s="168" t="s">
        <v>79</v>
      </c>
      <c r="L5" s="168" t="s">
        <v>80</v>
      </c>
      <c r="M5" s="168" t="s">
        <v>81</v>
      </c>
      <c r="N5" s="168" t="s">
        <v>82</v>
      </c>
      <c r="O5" s="168" t="s">
        <v>83</v>
      </c>
    </row>
    <row r="6" ht="18.75" customHeight="1" spans="1:15">
      <c r="A6" s="169" t="s">
        <v>84</v>
      </c>
      <c r="B6" s="169" t="s">
        <v>85</v>
      </c>
      <c r="C6" s="169" t="s">
        <v>86</v>
      </c>
      <c r="D6" s="169" t="s">
        <v>87</v>
      </c>
      <c r="E6" s="169" t="s">
        <v>88</v>
      </c>
      <c r="F6" s="169" t="s">
        <v>89</v>
      </c>
      <c r="G6" s="169" t="s">
        <v>90</v>
      </c>
      <c r="H6" s="169" t="s">
        <v>91</v>
      </c>
      <c r="I6" s="169" t="s">
        <v>92</v>
      </c>
      <c r="J6" s="169" t="s">
        <v>93</v>
      </c>
      <c r="K6" s="169" t="s">
        <v>94</v>
      </c>
      <c r="L6" s="169" t="s">
        <v>95</v>
      </c>
      <c r="M6" s="169" t="s">
        <v>96</v>
      </c>
      <c r="N6" s="169" t="s">
        <v>97</v>
      </c>
      <c r="O6" s="169" t="s">
        <v>98</v>
      </c>
    </row>
    <row r="7" ht="52.5" customHeight="1" spans="1:15">
      <c r="A7" s="170" t="s">
        <v>99</v>
      </c>
      <c r="B7" s="170" t="s">
        <v>100</v>
      </c>
      <c r="C7" s="137">
        <v>14713968</v>
      </c>
      <c r="D7" s="137">
        <v>14713968</v>
      </c>
      <c r="E7" s="137">
        <v>11374793</v>
      </c>
      <c r="F7" s="137">
        <v>3339175</v>
      </c>
      <c r="G7" s="137"/>
      <c r="H7" s="137"/>
      <c r="I7" s="137"/>
      <c r="J7" s="137"/>
      <c r="K7" s="137"/>
      <c r="L7" s="137"/>
      <c r="M7" s="137"/>
      <c r="N7" s="137"/>
      <c r="O7" s="137"/>
    </row>
    <row r="8" ht="52.5" customHeight="1" spans="1:15">
      <c r="A8" s="171" t="s">
        <v>101</v>
      </c>
      <c r="B8" s="171" t="s">
        <v>102</v>
      </c>
      <c r="C8" s="137">
        <v>14713968</v>
      </c>
      <c r="D8" s="137">
        <v>14713968</v>
      </c>
      <c r="E8" s="137">
        <v>11374793</v>
      </c>
      <c r="F8" s="137">
        <v>3339175</v>
      </c>
      <c r="G8" s="137"/>
      <c r="H8" s="137"/>
      <c r="I8" s="137"/>
      <c r="J8" s="137"/>
      <c r="K8" s="137"/>
      <c r="L8" s="137"/>
      <c r="M8" s="137"/>
      <c r="N8" s="137"/>
      <c r="O8" s="137"/>
    </row>
    <row r="9" ht="52.5" customHeight="1" spans="1:15">
      <c r="A9" s="172" t="s">
        <v>103</v>
      </c>
      <c r="B9" s="172" t="s">
        <v>104</v>
      </c>
      <c r="C9" s="137">
        <v>11374793</v>
      </c>
      <c r="D9" s="137">
        <v>11374793</v>
      </c>
      <c r="E9" s="137">
        <v>11374793</v>
      </c>
      <c r="F9" s="137"/>
      <c r="G9" s="137"/>
      <c r="H9" s="137"/>
      <c r="I9" s="137"/>
      <c r="J9" s="137"/>
      <c r="K9" s="137"/>
      <c r="L9" s="137"/>
      <c r="M9" s="137"/>
      <c r="N9" s="137"/>
      <c r="O9" s="137"/>
    </row>
    <row r="10" ht="52.5" customHeight="1" spans="1:15">
      <c r="A10" s="172" t="s">
        <v>105</v>
      </c>
      <c r="B10" s="172" t="s">
        <v>106</v>
      </c>
      <c r="C10" s="137">
        <v>785175</v>
      </c>
      <c r="D10" s="137">
        <v>785175</v>
      </c>
      <c r="E10" s="137"/>
      <c r="F10" s="137">
        <v>785175</v>
      </c>
      <c r="G10" s="137"/>
      <c r="H10" s="137"/>
      <c r="I10" s="137"/>
      <c r="J10" s="137"/>
      <c r="K10" s="137"/>
      <c r="L10" s="137"/>
      <c r="M10" s="137"/>
      <c r="N10" s="137"/>
      <c r="O10" s="137"/>
    </row>
    <row r="11" ht="52.5" customHeight="1" spans="1:15">
      <c r="A11" s="172" t="s">
        <v>107</v>
      </c>
      <c r="B11" s="172" t="s">
        <v>108</v>
      </c>
      <c r="C11" s="137">
        <v>2000000</v>
      </c>
      <c r="D11" s="137">
        <v>2000000</v>
      </c>
      <c r="E11" s="137"/>
      <c r="F11" s="137">
        <v>2000000</v>
      </c>
      <c r="G11" s="137"/>
      <c r="H11" s="137"/>
      <c r="I11" s="137"/>
      <c r="J11" s="137"/>
      <c r="K11" s="137"/>
      <c r="L11" s="137"/>
      <c r="M11" s="137"/>
      <c r="N11" s="137"/>
      <c r="O11" s="137"/>
    </row>
    <row r="12" ht="52.5" customHeight="1" spans="1:15">
      <c r="A12" s="172" t="s">
        <v>109</v>
      </c>
      <c r="B12" s="172" t="s">
        <v>110</v>
      </c>
      <c r="C12" s="137">
        <v>400000</v>
      </c>
      <c r="D12" s="137">
        <v>400000</v>
      </c>
      <c r="E12" s="137"/>
      <c r="F12" s="137">
        <v>400000</v>
      </c>
      <c r="G12" s="137"/>
      <c r="H12" s="137"/>
      <c r="I12" s="137"/>
      <c r="J12" s="137"/>
      <c r="K12" s="137"/>
      <c r="L12" s="137"/>
      <c r="M12" s="137"/>
      <c r="N12" s="137"/>
      <c r="O12" s="137"/>
    </row>
    <row r="13" ht="52.5" customHeight="1" spans="1:15">
      <c r="A13" s="172" t="s">
        <v>111</v>
      </c>
      <c r="B13" s="172" t="s">
        <v>112</v>
      </c>
      <c r="C13" s="137">
        <v>154000</v>
      </c>
      <c r="D13" s="137">
        <v>154000</v>
      </c>
      <c r="E13" s="137"/>
      <c r="F13" s="137">
        <v>154000</v>
      </c>
      <c r="G13" s="137"/>
      <c r="H13" s="137"/>
      <c r="I13" s="137"/>
      <c r="J13" s="137"/>
      <c r="K13" s="137"/>
      <c r="L13" s="137"/>
      <c r="M13" s="137"/>
      <c r="N13" s="137"/>
      <c r="O13" s="137"/>
    </row>
    <row r="14" ht="52.5" customHeight="1" spans="1:15">
      <c r="A14" s="170" t="s">
        <v>113</v>
      </c>
      <c r="B14" s="170" t="s">
        <v>114</v>
      </c>
      <c r="C14" s="137">
        <v>1512808.7</v>
      </c>
      <c r="D14" s="137">
        <v>1512808.7</v>
      </c>
      <c r="E14" s="137">
        <v>1512808.7</v>
      </c>
      <c r="F14" s="137"/>
      <c r="G14" s="137"/>
      <c r="H14" s="137"/>
      <c r="I14" s="137"/>
      <c r="J14" s="137"/>
      <c r="K14" s="137"/>
      <c r="L14" s="137"/>
      <c r="M14" s="137"/>
      <c r="N14" s="137"/>
      <c r="O14" s="137"/>
    </row>
    <row r="15" ht="52.5" customHeight="1" spans="1:15">
      <c r="A15" s="171" t="s">
        <v>115</v>
      </c>
      <c r="B15" s="171" t="s">
        <v>116</v>
      </c>
      <c r="C15" s="137">
        <v>1509429.92</v>
      </c>
      <c r="D15" s="137">
        <v>1509429.92</v>
      </c>
      <c r="E15" s="137">
        <v>1509429.92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</row>
    <row r="16" ht="52.5" customHeight="1" spans="1:15">
      <c r="A16" s="172" t="s">
        <v>117</v>
      </c>
      <c r="B16" s="172" t="s">
        <v>118</v>
      </c>
      <c r="C16" s="137">
        <v>1509429.92</v>
      </c>
      <c r="D16" s="137">
        <v>1509429.92</v>
      </c>
      <c r="E16" s="137">
        <v>1509429.92</v>
      </c>
      <c r="F16" s="137"/>
      <c r="G16" s="137"/>
      <c r="H16" s="137"/>
      <c r="I16" s="137"/>
      <c r="J16" s="137"/>
      <c r="K16" s="137"/>
      <c r="L16" s="137"/>
      <c r="M16" s="137"/>
      <c r="N16" s="137"/>
      <c r="O16" s="137"/>
    </row>
    <row r="17" ht="52.5" customHeight="1" spans="1:15">
      <c r="A17" s="171" t="s">
        <v>119</v>
      </c>
      <c r="B17" s="171" t="s">
        <v>120</v>
      </c>
      <c r="C17" s="137">
        <v>3378.78</v>
      </c>
      <c r="D17" s="137">
        <v>3378.78</v>
      </c>
      <c r="E17" s="137">
        <v>3378.78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</row>
    <row r="18" ht="52.5" customHeight="1" spans="1:15">
      <c r="A18" s="172" t="s">
        <v>121</v>
      </c>
      <c r="B18" s="172" t="s">
        <v>120</v>
      </c>
      <c r="C18" s="137">
        <v>3378.78</v>
      </c>
      <c r="D18" s="137">
        <v>3378.78</v>
      </c>
      <c r="E18" s="137">
        <v>3378.78</v>
      </c>
      <c r="F18" s="137"/>
      <c r="G18" s="137"/>
      <c r="H18" s="137"/>
      <c r="I18" s="137"/>
      <c r="J18" s="137"/>
      <c r="K18" s="137"/>
      <c r="L18" s="137"/>
      <c r="M18" s="137"/>
      <c r="N18" s="137"/>
      <c r="O18" s="137"/>
    </row>
    <row r="19" ht="52.5" customHeight="1" spans="1:15">
      <c r="A19" s="170" t="s">
        <v>122</v>
      </c>
      <c r="B19" s="170" t="s">
        <v>123</v>
      </c>
      <c r="C19" s="137">
        <v>849241.27</v>
      </c>
      <c r="D19" s="137">
        <v>849241.27</v>
      </c>
      <c r="E19" s="137">
        <v>849241.27</v>
      </c>
      <c r="F19" s="137"/>
      <c r="G19" s="137"/>
      <c r="H19" s="137"/>
      <c r="I19" s="137"/>
      <c r="J19" s="137"/>
      <c r="K19" s="137"/>
      <c r="L19" s="137"/>
      <c r="M19" s="137"/>
      <c r="N19" s="137"/>
      <c r="O19" s="137"/>
    </row>
    <row r="20" ht="52.5" customHeight="1" spans="1:15">
      <c r="A20" s="171" t="s">
        <v>124</v>
      </c>
      <c r="B20" s="171" t="s">
        <v>125</v>
      </c>
      <c r="C20" s="137">
        <v>849241.27</v>
      </c>
      <c r="D20" s="137">
        <v>849241.27</v>
      </c>
      <c r="E20" s="137">
        <v>849241.27</v>
      </c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ht="52.5" customHeight="1" spans="1:15">
      <c r="A21" s="172" t="s">
        <v>126</v>
      </c>
      <c r="B21" s="172" t="s">
        <v>127</v>
      </c>
      <c r="C21" s="137">
        <v>605367.28</v>
      </c>
      <c r="D21" s="137">
        <v>605367.28</v>
      </c>
      <c r="E21" s="137">
        <v>605367.28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</row>
    <row r="22" ht="52.5" customHeight="1" spans="1:15">
      <c r="A22" s="172" t="s">
        <v>128</v>
      </c>
      <c r="B22" s="172" t="s">
        <v>129</v>
      </c>
      <c r="C22" s="137">
        <v>6286.82</v>
      </c>
      <c r="D22" s="137">
        <v>6286.82</v>
      </c>
      <c r="E22" s="137">
        <v>6286.82</v>
      </c>
      <c r="F22" s="137"/>
      <c r="G22" s="137"/>
      <c r="H22" s="137"/>
      <c r="I22" s="137"/>
      <c r="J22" s="137"/>
      <c r="K22" s="137"/>
      <c r="L22" s="137"/>
      <c r="M22" s="137"/>
      <c r="N22" s="137"/>
      <c r="O22" s="137"/>
    </row>
    <row r="23" ht="52.5" customHeight="1" spans="1:15">
      <c r="A23" s="172" t="s">
        <v>130</v>
      </c>
      <c r="B23" s="172" t="s">
        <v>131</v>
      </c>
      <c r="C23" s="137">
        <v>218719.3</v>
      </c>
      <c r="D23" s="137">
        <v>218719.3</v>
      </c>
      <c r="E23" s="137">
        <v>218719.3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</row>
    <row r="24" ht="52.5" customHeight="1" spans="1:15">
      <c r="A24" s="172" t="s">
        <v>132</v>
      </c>
      <c r="B24" s="172" t="s">
        <v>133</v>
      </c>
      <c r="C24" s="137">
        <v>18867.87</v>
      </c>
      <c r="D24" s="137">
        <v>18867.87</v>
      </c>
      <c r="E24" s="137">
        <v>18867.87</v>
      </c>
      <c r="F24" s="137"/>
      <c r="G24" s="137"/>
      <c r="H24" s="137"/>
      <c r="I24" s="137"/>
      <c r="J24" s="137"/>
      <c r="K24" s="137"/>
      <c r="L24" s="137"/>
      <c r="M24" s="137"/>
      <c r="N24" s="137"/>
      <c r="O24" s="137"/>
    </row>
    <row r="25" ht="52.5" customHeight="1" spans="1:15">
      <c r="A25" s="170" t="s">
        <v>134</v>
      </c>
      <c r="B25" s="170" t="s">
        <v>135</v>
      </c>
      <c r="C25" s="137">
        <v>1130268</v>
      </c>
      <c r="D25" s="137">
        <v>1130268</v>
      </c>
      <c r="E25" s="137">
        <v>1130268</v>
      </c>
      <c r="F25" s="137"/>
      <c r="G25" s="137"/>
      <c r="H25" s="137"/>
      <c r="I25" s="137"/>
      <c r="J25" s="137"/>
      <c r="K25" s="137"/>
      <c r="L25" s="137"/>
      <c r="M25" s="137"/>
      <c r="N25" s="137"/>
      <c r="O25" s="137"/>
    </row>
    <row r="26" ht="52.5" customHeight="1" spans="1:15">
      <c r="A26" s="171" t="s">
        <v>136</v>
      </c>
      <c r="B26" s="171" t="s">
        <v>137</v>
      </c>
      <c r="C26" s="137">
        <v>1130268</v>
      </c>
      <c r="D26" s="137">
        <v>1130268</v>
      </c>
      <c r="E26" s="137">
        <v>1130268</v>
      </c>
      <c r="F26" s="137"/>
      <c r="G26" s="137"/>
      <c r="H26" s="137"/>
      <c r="I26" s="137"/>
      <c r="J26" s="137"/>
      <c r="K26" s="137"/>
      <c r="L26" s="137"/>
      <c r="M26" s="137"/>
      <c r="N26" s="137"/>
      <c r="O26" s="137"/>
    </row>
    <row r="27" ht="52.5" customHeight="1" spans="1:15">
      <c r="A27" s="172" t="s">
        <v>138</v>
      </c>
      <c r="B27" s="172" t="s">
        <v>139</v>
      </c>
      <c r="C27" s="137">
        <v>1130268</v>
      </c>
      <c r="D27" s="137">
        <v>1130268</v>
      </c>
      <c r="E27" s="137">
        <v>1130268</v>
      </c>
      <c r="F27" s="137"/>
      <c r="G27" s="137"/>
      <c r="H27" s="137"/>
      <c r="I27" s="137"/>
      <c r="J27" s="137"/>
      <c r="K27" s="137"/>
      <c r="L27" s="137"/>
      <c r="M27" s="137"/>
      <c r="N27" s="137"/>
      <c r="O27" s="137"/>
    </row>
    <row r="28" ht="30" customHeight="1" spans="1:15">
      <c r="A28" s="169" t="s">
        <v>55</v>
      </c>
      <c r="B28" s="169"/>
      <c r="C28" s="137">
        <v>18206285.97</v>
      </c>
      <c r="D28" s="137">
        <v>18206285.97</v>
      </c>
      <c r="E28" s="137">
        <v>14867110.97</v>
      </c>
      <c r="F28" s="137">
        <v>3339175</v>
      </c>
      <c r="G28" s="137"/>
      <c r="H28" s="137"/>
      <c r="I28" s="137"/>
      <c r="J28" s="137"/>
      <c r="K28" s="137"/>
      <c r="L28" s="137"/>
      <c r="M28" s="137"/>
      <c r="N28" s="137"/>
      <c r="O28" s="137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L16" sqref="L16"/>
    </sheetView>
  </sheetViews>
  <sheetFormatPr defaultColWidth="9.1047619047619" defaultRowHeight="14.25" customHeight="1" outlineLevelCol="3"/>
  <cols>
    <col min="1" max="1" width="32.7809523809524" customWidth="1"/>
    <col min="2" max="2" width="23.8857142857143" customWidth="1"/>
    <col min="3" max="3" width="42.2857142857143" customWidth="1"/>
    <col min="4" max="4" width="36.4380952380952" customWidth="1"/>
  </cols>
  <sheetData>
    <row r="1" ht="17.25" customHeight="1" spans="1:4">
      <c r="A1" s="45"/>
      <c r="B1" s="45"/>
      <c r="C1" s="45"/>
      <c r="D1" s="90" t="s">
        <v>140</v>
      </c>
    </row>
    <row r="2" ht="30.75" customHeight="1" spans="1:4">
      <c r="A2" s="159" t="str">
        <f>"2026"&amp;"年部门财政拨款收支预算总表"</f>
        <v>2026年部门财政拨款收支预算总表</v>
      </c>
      <c r="B2" s="159"/>
      <c r="C2" s="159"/>
      <c r="D2" s="159"/>
    </row>
    <row r="3" ht="18.75" customHeight="1" spans="1:4">
      <c r="A3" s="31" t="str">
        <f>"单位名称："&amp;"中国共产党陇川县纪律检查委员会"</f>
        <v>单位名称：中国共产党陇川县纪律检查委员会</v>
      </c>
      <c r="B3" s="160"/>
      <c r="C3" s="160"/>
      <c r="D3" s="91" t="s">
        <v>1</v>
      </c>
    </row>
    <row r="4" ht="19.5" customHeight="1" spans="1:4">
      <c r="A4" s="12" t="s">
        <v>141</v>
      </c>
      <c r="B4" s="14"/>
      <c r="C4" s="12" t="s">
        <v>142</v>
      </c>
      <c r="D4" s="14"/>
    </row>
    <row r="5" ht="21.75" customHeight="1" spans="1:4">
      <c r="A5" s="69" t="s">
        <v>143</v>
      </c>
      <c r="B5" s="11" t="s">
        <v>144</v>
      </c>
      <c r="C5" s="69" t="s">
        <v>145</v>
      </c>
      <c r="D5" s="11" t="s">
        <v>144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146</v>
      </c>
      <c r="B7" s="23">
        <v>18206285.97</v>
      </c>
      <c r="C7" s="87" t="s">
        <v>147</v>
      </c>
      <c r="D7" s="23">
        <v>18206285.97</v>
      </c>
    </row>
    <row r="8" ht="19.5" customHeight="1" spans="1:4">
      <c r="A8" s="87" t="s">
        <v>148</v>
      </c>
      <c r="B8" s="23">
        <v>18206285.97</v>
      </c>
      <c r="C8" s="161" t="s">
        <v>149</v>
      </c>
      <c r="D8" s="23">
        <v>14713968</v>
      </c>
    </row>
    <row r="9" ht="19.5" customHeight="1" spans="1:4">
      <c r="A9" s="162" t="s">
        <v>150</v>
      </c>
      <c r="B9" s="23"/>
      <c r="C9" s="161" t="s">
        <v>151</v>
      </c>
      <c r="D9" s="23"/>
    </row>
    <row r="10" ht="19.5" customHeight="1" spans="1:4">
      <c r="A10" s="162" t="s">
        <v>152</v>
      </c>
      <c r="B10" s="23"/>
      <c r="C10" s="161" t="s">
        <v>153</v>
      </c>
      <c r="D10" s="23"/>
    </row>
    <row r="11" ht="19.5" customHeight="1" spans="1:4">
      <c r="A11" s="162" t="s">
        <v>154</v>
      </c>
      <c r="B11" s="23"/>
      <c r="C11" s="161" t="s">
        <v>155</v>
      </c>
      <c r="D11" s="23"/>
    </row>
    <row r="12" ht="19.5" customHeight="1" spans="1:4">
      <c r="A12" s="162" t="s">
        <v>148</v>
      </c>
      <c r="B12" s="23"/>
      <c r="C12" s="161" t="s">
        <v>156</v>
      </c>
      <c r="D12" s="23"/>
    </row>
    <row r="13" ht="19.5" customHeight="1" spans="1:4">
      <c r="A13" s="162" t="s">
        <v>150</v>
      </c>
      <c r="B13" s="23"/>
      <c r="C13" s="161" t="s">
        <v>157</v>
      </c>
      <c r="D13" s="23"/>
    </row>
    <row r="14" ht="19.5" customHeight="1" spans="1:4">
      <c r="A14" s="162" t="s">
        <v>152</v>
      </c>
      <c r="B14" s="23"/>
      <c r="C14" s="161" t="s">
        <v>158</v>
      </c>
      <c r="D14" s="23"/>
    </row>
    <row r="15" ht="19.5" customHeight="1" spans="1:4">
      <c r="A15" s="163"/>
      <c r="B15" s="23"/>
      <c r="C15" s="161" t="s">
        <v>159</v>
      </c>
      <c r="D15" s="23">
        <v>1512808.7</v>
      </c>
    </row>
    <row r="16" ht="19.5" customHeight="1" spans="1:4">
      <c r="A16" s="163"/>
      <c r="B16" s="23"/>
      <c r="C16" s="161" t="s">
        <v>160</v>
      </c>
      <c r="D16" s="23">
        <v>849241.27</v>
      </c>
    </row>
    <row r="17" ht="19.5" customHeight="1" spans="1:4">
      <c r="A17" s="163"/>
      <c r="B17" s="23"/>
      <c r="C17" s="161" t="s">
        <v>161</v>
      </c>
      <c r="D17" s="23"/>
    </row>
    <row r="18" ht="19.5" customHeight="1" spans="1:4">
      <c r="A18" s="163"/>
      <c r="B18" s="23"/>
      <c r="C18" s="161" t="s">
        <v>162</v>
      </c>
      <c r="D18" s="23"/>
    </row>
    <row r="19" ht="19.5" customHeight="1" spans="1:4">
      <c r="A19" s="163"/>
      <c r="B19" s="23"/>
      <c r="C19" s="161" t="s">
        <v>163</v>
      </c>
      <c r="D19" s="23"/>
    </row>
    <row r="20" ht="19.5" customHeight="1" spans="1:4">
      <c r="A20" s="87"/>
      <c r="B20" s="23"/>
      <c r="C20" s="161" t="s">
        <v>164</v>
      </c>
      <c r="D20" s="23"/>
    </row>
    <row r="21" ht="19.5" customHeight="1" spans="1:4">
      <c r="A21" s="87"/>
      <c r="B21" s="23"/>
      <c r="C21" s="87" t="s">
        <v>165</v>
      </c>
      <c r="D21" s="23"/>
    </row>
    <row r="22" ht="19.5" customHeight="1" spans="1:4">
      <c r="A22" s="87"/>
      <c r="B22" s="23"/>
      <c r="C22" s="87" t="s">
        <v>166</v>
      </c>
      <c r="D22" s="23"/>
    </row>
    <row r="23" ht="19.5" customHeight="1" spans="1:4">
      <c r="A23" s="87"/>
      <c r="B23" s="23"/>
      <c r="C23" s="87" t="s">
        <v>167</v>
      </c>
      <c r="D23" s="23"/>
    </row>
    <row r="24" ht="19.5" customHeight="1" spans="1:4">
      <c r="A24" s="87"/>
      <c r="B24" s="23"/>
      <c r="C24" s="87" t="s">
        <v>168</v>
      </c>
      <c r="D24" s="23"/>
    </row>
    <row r="25" ht="19.5" customHeight="1" spans="1:4">
      <c r="A25" s="87"/>
      <c r="B25" s="23"/>
      <c r="C25" s="87" t="s">
        <v>169</v>
      </c>
      <c r="D25" s="23"/>
    </row>
    <row r="26" ht="19.5" customHeight="1" spans="1:4">
      <c r="A26" s="161"/>
      <c r="B26" s="23"/>
      <c r="C26" s="87" t="s">
        <v>170</v>
      </c>
      <c r="D26" s="23">
        <v>1130268</v>
      </c>
    </row>
    <row r="27" ht="19.5" customHeight="1" spans="1:4">
      <c r="A27" s="87"/>
      <c r="B27" s="23"/>
      <c r="C27" s="87" t="s">
        <v>171</v>
      </c>
      <c r="D27" s="23"/>
    </row>
    <row r="28" customHeight="1" spans="1:4">
      <c r="A28" s="87"/>
      <c r="B28" s="23"/>
      <c r="C28" s="162" t="s">
        <v>172</v>
      </c>
      <c r="D28" s="23"/>
    </row>
    <row r="29" ht="19.5" customHeight="1" spans="1:4">
      <c r="A29" s="87"/>
      <c r="B29" s="23"/>
      <c r="C29" s="87" t="s">
        <v>173</v>
      </c>
      <c r="D29" s="23"/>
    </row>
    <row r="30" ht="19.5" customHeight="1" spans="1:4">
      <c r="A30" s="161"/>
      <c r="B30" s="23"/>
      <c r="C30" s="87" t="s">
        <v>174</v>
      </c>
      <c r="D30" s="23"/>
    </row>
    <row r="31" ht="18" customHeight="1" spans="1:4">
      <c r="A31" s="161"/>
      <c r="B31" s="23"/>
      <c r="C31" s="87" t="s">
        <v>175</v>
      </c>
      <c r="D31" s="23"/>
    </row>
    <row r="32" ht="18" customHeight="1" spans="1:4">
      <c r="A32" s="161"/>
      <c r="B32" s="23"/>
      <c r="C32" s="162" t="s">
        <v>176</v>
      </c>
      <c r="D32" s="23"/>
    </row>
    <row r="33" ht="18" customHeight="1" spans="1:4">
      <c r="A33" s="161"/>
      <c r="B33" s="23"/>
      <c r="C33" s="162" t="s">
        <v>177</v>
      </c>
      <c r="D33" s="23"/>
    </row>
    <row r="34" ht="19.5" customHeight="1" spans="1:4">
      <c r="A34" s="161"/>
      <c r="B34" s="164"/>
      <c r="C34" s="87" t="s">
        <v>178</v>
      </c>
      <c r="D34" s="164"/>
    </row>
    <row r="35" ht="19.5" customHeight="1" spans="1:4">
      <c r="A35" s="161"/>
      <c r="B35" s="23"/>
      <c r="C35" s="87" t="s">
        <v>179</v>
      </c>
      <c r="D35" s="23"/>
    </row>
    <row r="36" ht="19.5" customHeight="1" spans="1:4">
      <c r="A36" s="165" t="s">
        <v>50</v>
      </c>
      <c r="B36" s="23">
        <v>18206285.97</v>
      </c>
      <c r="C36" s="165" t="s">
        <v>51</v>
      </c>
      <c r="D36" s="23">
        <v>18206285.97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K19" sqref="K19"/>
    </sheetView>
  </sheetViews>
  <sheetFormatPr defaultColWidth="10.2190476190476" defaultRowHeight="15" customHeight="1" outlineLevelCol="6"/>
  <cols>
    <col min="1" max="1" width="26.3333333333333" customWidth="1"/>
    <col min="2" max="2" width="24.6666666666667" customWidth="1"/>
    <col min="3" max="7" width="19.2190476190476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180</v>
      </c>
    </row>
    <row r="2" ht="33" customHeight="1" spans="1:7">
      <c r="A2" s="152" t="str">
        <f>"2026"&amp;"年一般公共预算支出预算表（按功能科目分类）"</f>
        <v>2026年一般公共预算支出预算表（按功能科目分类）</v>
      </c>
      <c r="B2" s="152"/>
      <c r="C2" s="152"/>
      <c r="D2" s="152"/>
      <c r="E2" s="152"/>
      <c r="F2" s="152"/>
      <c r="G2" s="152"/>
    </row>
    <row r="3" ht="18.75" customHeight="1" spans="1:7">
      <c r="A3" s="153" t="str">
        <f>"单位名称："&amp;"中国共产党陇川县纪律检查委员会"</f>
        <v>单位名称：中国共产党陇川县纪律检查委员会</v>
      </c>
      <c r="B3" s="153"/>
      <c r="C3" s="126"/>
      <c r="D3" s="126"/>
      <c r="E3" s="126"/>
      <c r="F3" s="126"/>
      <c r="G3" s="130" t="s">
        <v>1</v>
      </c>
    </row>
    <row r="4" ht="18.75" customHeight="1" spans="1:7">
      <c r="A4" s="154" t="s">
        <v>181</v>
      </c>
      <c r="B4" s="154"/>
      <c r="C4" s="154" t="s">
        <v>55</v>
      </c>
      <c r="D4" s="154" t="s">
        <v>77</v>
      </c>
      <c r="E4" s="154"/>
      <c r="F4" s="154"/>
      <c r="G4" s="154" t="s">
        <v>78</v>
      </c>
    </row>
    <row r="5" ht="18.75" customHeight="1" spans="1:7">
      <c r="A5" s="154" t="s">
        <v>73</v>
      </c>
      <c r="B5" s="154" t="s">
        <v>74</v>
      </c>
      <c r="C5" s="154"/>
      <c r="D5" s="154" t="s">
        <v>58</v>
      </c>
      <c r="E5" s="154" t="s">
        <v>182</v>
      </c>
      <c r="F5" s="154" t="s">
        <v>183</v>
      </c>
      <c r="G5" s="154"/>
    </row>
    <row r="6" ht="18.75" customHeight="1" spans="1:7">
      <c r="A6" s="154" t="s">
        <v>84</v>
      </c>
      <c r="B6" s="154" t="s">
        <v>85</v>
      </c>
      <c r="C6" s="154" t="s">
        <v>86</v>
      </c>
      <c r="D6" s="154" t="s">
        <v>87</v>
      </c>
      <c r="E6" s="154" t="s">
        <v>88</v>
      </c>
      <c r="F6" s="154" t="s">
        <v>89</v>
      </c>
      <c r="G6" s="154" t="s">
        <v>90</v>
      </c>
    </row>
    <row r="7" ht="18.75" customHeight="1" spans="1:7">
      <c r="A7" s="155" t="s">
        <v>99</v>
      </c>
      <c r="B7" s="155" t="s">
        <v>100</v>
      </c>
      <c r="C7" s="156">
        <v>14713968</v>
      </c>
      <c r="D7" s="156">
        <v>11374793</v>
      </c>
      <c r="E7" s="156">
        <v>9891293</v>
      </c>
      <c r="F7" s="156">
        <v>1483500</v>
      </c>
      <c r="G7" s="156">
        <v>3339175</v>
      </c>
    </row>
    <row r="8" ht="18.75" customHeight="1" outlineLevel="1" collapsed="1" spans="1:7">
      <c r="A8" s="157" t="s">
        <v>101</v>
      </c>
      <c r="B8" s="157" t="s">
        <v>102</v>
      </c>
      <c r="C8" s="156">
        <v>14713968</v>
      </c>
      <c r="D8" s="156">
        <v>11374793</v>
      </c>
      <c r="E8" s="156">
        <v>9891293</v>
      </c>
      <c r="F8" s="156">
        <v>1483500</v>
      </c>
      <c r="G8" s="156">
        <v>3339175</v>
      </c>
    </row>
    <row r="9" ht="18.75" hidden="1" customHeight="1" outlineLevel="2" spans="1:7">
      <c r="A9" s="158" t="s">
        <v>103</v>
      </c>
      <c r="B9" s="158" t="s">
        <v>104</v>
      </c>
      <c r="C9" s="156">
        <v>11374793</v>
      </c>
      <c r="D9" s="156">
        <v>11374793</v>
      </c>
      <c r="E9" s="156">
        <v>9891293</v>
      </c>
      <c r="F9" s="156">
        <v>1483500</v>
      </c>
      <c r="G9" s="156"/>
    </row>
    <row r="10" ht="18.75" hidden="1" customHeight="1" outlineLevel="2" spans="1:7">
      <c r="A10" s="158" t="s">
        <v>105</v>
      </c>
      <c r="B10" s="158" t="s">
        <v>106</v>
      </c>
      <c r="C10" s="156">
        <v>785175</v>
      </c>
      <c r="D10" s="156"/>
      <c r="E10" s="156"/>
      <c r="F10" s="156"/>
      <c r="G10" s="156">
        <v>785175</v>
      </c>
    </row>
    <row r="11" ht="18.75" hidden="1" customHeight="1" outlineLevel="2" spans="1:7">
      <c r="A11" s="158" t="s">
        <v>107</v>
      </c>
      <c r="B11" s="158" t="s">
        <v>108</v>
      </c>
      <c r="C11" s="156">
        <v>2000000</v>
      </c>
      <c r="D11" s="156"/>
      <c r="E11" s="156"/>
      <c r="F11" s="156"/>
      <c r="G11" s="156">
        <v>2000000</v>
      </c>
    </row>
    <row r="12" ht="18.75" hidden="1" customHeight="1" outlineLevel="2" spans="1:7">
      <c r="A12" s="158" t="s">
        <v>109</v>
      </c>
      <c r="B12" s="158" t="s">
        <v>110</v>
      </c>
      <c r="C12" s="156">
        <v>400000</v>
      </c>
      <c r="D12" s="156"/>
      <c r="E12" s="156"/>
      <c r="F12" s="156"/>
      <c r="G12" s="156">
        <v>400000</v>
      </c>
    </row>
    <row r="13" ht="18.75" hidden="1" customHeight="1" outlineLevel="2" spans="1:7">
      <c r="A13" s="158" t="s">
        <v>111</v>
      </c>
      <c r="B13" s="158" t="s">
        <v>112</v>
      </c>
      <c r="C13" s="156">
        <v>154000</v>
      </c>
      <c r="D13" s="156"/>
      <c r="E13" s="156"/>
      <c r="F13" s="156"/>
      <c r="G13" s="156">
        <v>154000</v>
      </c>
    </row>
    <row r="14" ht="18.75" customHeight="1" spans="1:7">
      <c r="A14" s="155" t="s">
        <v>113</v>
      </c>
      <c r="B14" s="155" t="s">
        <v>114</v>
      </c>
      <c r="C14" s="156">
        <v>1512808.7</v>
      </c>
      <c r="D14" s="156">
        <v>1512808.7</v>
      </c>
      <c r="E14" s="156">
        <v>1512808.7</v>
      </c>
      <c r="F14" s="156"/>
      <c r="G14" s="156"/>
    </row>
    <row r="15" ht="18.75" customHeight="1" outlineLevel="1" spans="1:7">
      <c r="A15" s="157" t="s">
        <v>115</v>
      </c>
      <c r="B15" s="157" t="s">
        <v>116</v>
      </c>
      <c r="C15" s="156">
        <v>1509429.92</v>
      </c>
      <c r="D15" s="156">
        <v>1509429.92</v>
      </c>
      <c r="E15" s="156">
        <v>1509429.92</v>
      </c>
      <c r="F15" s="156"/>
      <c r="G15" s="156"/>
    </row>
    <row r="16" ht="37.05" customHeight="1" outlineLevel="2" spans="1:7">
      <c r="A16" s="158" t="s">
        <v>117</v>
      </c>
      <c r="B16" s="158" t="s">
        <v>118</v>
      </c>
      <c r="C16" s="156">
        <v>1509429.92</v>
      </c>
      <c r="D16" s="156">
        <v>1509429.92</v>
      </c>
      <c r="E16" s="156">
        <v>1509429.92</v>
      </c>
      <c r="F16" s="156"/>
      <c r="G16" s="156"/>
    </row>
    <row r="17" ht="18.75" customHeight="1" outlineLevel="1" spans="1:7">
      <c r="A17" s="157" t="s">
        <v>119</v>
      </c>
      <c r="B17" s="157" t="s">
        <v>120</v>
      </c>
      <c r="C17" s="156">
        <v>3378.78</v>
      </c>
      <c r="D17" s="156">
        <v>3378.78</v>
      </c>
      <c r="E17" s="156">
        <v>3378.78</v>
      </c>
      <c r="F17" s="156"/>
      <c r="G17" s="156"/>
    </row>
    <row r="18" ht="34.05" customHeight="1" outlineLevel="2" spans="1:7">
      <c r="A18" s="158" t="s">
        <v>121</v>
      </c>
      <c r="B18" s="158" t="s">
        <v>120</v>
      </c>
      <c r="C18" s="156">
        <v>3378.78</v>
      </c>
      <c r="D18" s="156">
        <v>3378.78</v>
      </c>
      <c r="E18" s="156">
        <v>3378.78</v>
      </c>
      <c r="F18" s="156"/>
      <c r="G18" s="156"/>
    </row>
    <row r="19" ht="18.75" customHeight="1" spans="1:7">
      <c r="A19" s="155" t="s">
        <v>122</v>
      </c>
      <c r="B19" s="155" t="s">
        <v>123</v>
      </c>
      <c r="C19" s="156">
        <v>849241.27</v>
      </c>
      <c r="D19" s="156">
        <v>849241.27</v>
      </c>
      <c r="E19" s="156">
        <v>849241.27</v>
      </c>
      <c r="F19" s="156"/>
      <c r="G19" s="156"/>
    </row>
    <row r="20" ht="18.75" customHeight="1" outlineLevel="1" spans="1:7">
      <c r="A20" s="157" t="s">
        <v>124</v>
      </c>
      <c r="B20" s="157" t="s">
        <v>125</v>
      </c>
      <c r="C20" s="156">
        <v>849241.27</v>
      </c>
      <c r="D20" s="156">
        <v>849241.27</v>
      </c>
      <c r="E20" s="156">
        <v>849241.27</v>
      </c>
      <c r="F20" s="156"/>
      <c r="G20" s="156"/>
    </row>
    <row r="21" ht="18.75" customHeight="1" outlineLevel="2" spans="1:7">
      <c r="A21" s="158" t="s">
        <v>126</v>
      </c>
      <c r="B21" s="158" t="s">
        <v>127</v>
      </c>
      <c r="C21" s="156">
        <v>605367.28</v>
      </c>
      <c r="D21" s="156">
        <v>605367.28</v>
      </c>
      <c r="E21" s="156">
        <v>605367.28</v>
      </c>
      <c r="F21" s="156"/>
      <c r="G21" s="156"/>
    </row>
    <row r="22" ht="18.75" customHeight="1" outlineLevel="2" spans="1:7">
      <c r="A22" s="158" t="s">
        <v>128</v>
      </c>
      <c r="B22" s="158" t="s">
        <v>129</v>
      </c>
      <c r="C22" s="156">
        <v>6286.82</v>
      </c>
      <c r="D22" s="156">
        <v>6286.82</v>
      </c>
      <c r="E22" s="156">
        <v>6286.82</v>
      </c>
      <c r="F22" s="156"/>
      <c r="G22" s="156"/>
    </row>
    <row r="23" ht="18.75" customHeight="1" outlineLevel="2" spans="1:7">
      <c r="A23" s="158" t="s">
        <v>130</v>
      </c>
      <c r="B23" s="158" t="s">
        <v>131</v>
      </c>
      <c r="C23" s="156">
        <v>218719.3</v>
      </c>
      <c r="D23" s="156">
        <v>218719.3</v>
      </c>
      <c r="E23" s="156">
        <v>218719.3</v>
      </c>
      <c r="F23" s="156"/>
      <c r="G23" s="156"/>
    </row>
    <row r="24" ht="36" customHeight="1" outlineLevel="2" spans="1:7">
      <c r="A24" s="158" t="s">
        <v>132</v>
      </c>
      <c r="B24" s="158" t="s">
        <v>133</v>
      </c>
      <c r="C24" s="156">
        <v>18867.87</v>
      </c>
      <c r="D24" s="156">
        <v>18867.87</v>
      </c>
      <c r="E24" s="156">
        <v>18867.87</v>
      </c>
      <c r="F24" s="156"/>
      <c r="G24" s="156"/>
    </row>
    <row r="25" ht="18.75" customHeight="1" spans="1:7">
      <c r="A25" s="155" t="s">
        <v>134</v>
      </c>
      <c r="B25" s="155" t="s">
        <v>135</v>
      </c>
      <c r="C25" s="156">
        <v>1130268</v>
      </c>
      <c r="D25" s="156">
        <v>1130268</v>
      </c>
      <c r="E25" s="156">
        <v>1130268</v>
      </c>
      <c r="F25" s="156"/>
      <c r="G25" s="156"/>
    </row>
    <row r="26" ht="18.75" customHeight="1" outlineLevel="1" spans="1:7">
      <c r="A26" s="157" t="s">
        <v>136</v>
      </c>
      <c r="B26" s="157" t="s">
        <v>137</v>
      </c>
      <c r="C26" s="156">
        <v>1130268</v>
      </c>
      <c r="D26" s="156">
        <v>1130268</v>
      </c>
      <c r="E26" s="156">
        <v>1130268</v>
      </c>
      <c r="F26" s="156"/>
      <c r="G26" s="156"/>
    </row>
    <row r="27" ht="18.75" customHeight="1" outlineLevel="2" spans="1:7">
      <c r="A27" s="158" t="s">
        <v>138</v>
      </c>
      <c r="B27" s="158" t="s">
        <v>139</v>
      </c>
      <c r="C27" s="156">
        <v>1130268</v>
      </c>
      <c r="D27" s="156">
        <v>1130268</v>
      </c>
      <c r="E27" s="156">
        <v>1130268</v>
      </c>
      <c r="F27" s="156"/>
      <c r="G27" s="156"/>
    </row>
    <row r="28" ht="18.75" customHeight="1" spans="1:7">
      <c r="A28" s="154" t="s">
        <v>55</v>
      </c>
      <c r="B28" s="154"/>
      <c r="C28" s="156">
        <v>18206285.97</v>
      </c>
      <c r="D28" s="156">
        <v>14867110.97</v>
      </c>
      <c r="E28" s="156">
        <v>13383610.97</v>
      </c>
      <c r="F28" s="156">
        <v>1483500</v>
      </c>
      <c r="G28" s="156">
        <v>3339175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17" sqref="E17"/>
    </sheetView>
  </sheetViews>
  <sheetFormatPr defaultColWidth="9.1047619047619" defaultRowHeight="14.25" customHeight="1" outlineLevelRow="6" outlineLevelCol="5"/>
  <cols>
    <col min="1" max="1" width="28.2190476190476" customWidth="1"/>
    <col min="2" max="2" width="18.3333333333333" customWidth="1"/>
    <col min="3" max="3" width="17.2190476190476" customWidth="1"/>
    <col min="4" max="4" width="21.6666666666667" customWidth="1"/>
    <col min="5" max="5" width="19.7809523809524" customWidth="1"/>
    <col min="6" max="6" width="18.6666666666667" customWidth="1"/>
  </cols>
  <sheetData>
    <row r="1" customHeight="1" spans="1:6">
      <c r="A1" s="143"/>
      <c r="B1" s="143"/>
      <c r="C1" s="144"/>
      <c r="D1" s="1"/>
      <c r="E1" s="1"/>
      <c r="F1" s="145" t="s">
        <v>184</v>
      </c>
    </row>
    <row r="2" ht="33.75" customHeight="1" spans="1:6">
      <c r="A2" s="146" t="str">
        <f>"2026"&amp;"年一般公共预算“三公”经费支出预算表"</f>
        <v>2026年一般公共预算“三公”经费支出预算表</v>
      </c>
      <c r="B2" s="146"/>
      <c r="C2" s="146"/>
      <c r="D2" s="146"/>
      <c r="E2" s="146"/>
      <c r="F2" s="146"/>
    </row>
    <row r="3" ht="21.75" customHeight="1" spans="1:6">
      <c r="A3" s="147" t="str">
        <f>"单位名称："&amp;"中国共产党陇川县纪律检查委员会"</f>
        <v>单位名称：中国共产党陇川县纪律检查委员会</v>
      </c>
      <c r="B3" s="143"/>
      <c r="C3" s="144"/>
      <c r="D3" s="3"/>
      <c r="E3" s="1"/>
      <c r="F3" s="145" t="s">
        <v>1</v>
      </c>
    </row>
    <row r="4" ht="19.5" customHeight="1" spans="1:6">
      <c r="A4" s="11" t="s">
        <v>185</v>
      </c>
      <c r="B4" s="69" t="s">
        <v>186</v>
      </c>
      <c r="C4" s="12" t="s">
        <v>187</v>
      </c>
      <c r="D4" s="13"/>
      <c r="E4" s="14"/>
      <c r="F4" s="69" t="s">
        <v>188</v>
      </c>
    </row>
    <row r="5" ht="19.5" customHeight="1" spans="1:6">
      <c r="A5" s="18"/>
      <c r="B5" s="72"/>
      <c r="C5" s="35" t="s">
        <v>58</v>
      </c>
      <c r="D5" s="35" t="s">
        <v>189</v>
      </c>
      <c r="E5" s="35" t="s">
        <v>190</v>
      </c>
      <c r="F5" s="72"/>
    </row>
    <row r="6" ht="18.75" customHeight="1" spans="1:6">
      <c r="A6" s="148">
        <v>1</v>
      </c>
      <c r="B6" s="148">
        <v>2</v>
      </c>
      <c r="C6" s="149">
        <v>3</v>
      </c>
      <c r="D6" s="148">
        <v>4</v>
      </c>
      <c r="E6" s="148">
        <v>5</v>
      </c>
      <c r="F6" s="148">
        <v>6</v>
      </c>
    </row>
    <row r="7" ht="24.75" customHeight="1" spans="1:6">
      <c r="A7" s="150">
        <v>380000</v>
      </c>
      <c r="B7" s="150"/>
      <c r="C7" s="151">
        <v>180000</v>
      </c>
      <c r="D7" s="150"/>
      <c r="E7" s="150">
        <v>180000</v>
      </c>
      <c r="F7" s="150">
        <v>200000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workbookViewId="0">
      <selection activeCell="AB11" sqref="AB11"/>
    </sheetView>
  </sheetViews>
  <sheetFormatPr defaultColWidth="10.2190476190476" defaultRowHeight="15" customHeight="1"/>
  <cols>
    <col min="1" max="1" width="21.8571428571429" customWidth="1"/>
    <col min="2" max="2" width="12.4380952380952" customWidth="1"/>
    <col min="3" max="3" width="15.5714285714286" customWidth="1"/>
    <col min="4" max="4" width="8.43809523809524" customWidth="1"/>
    <col min="5" max="5" width="14.4285714285714" customWidth="1"/>
    <col min="6" max="6" width="5.55238095238095" customWidth="1"/>
    <col min="7" max="7" width="15.8571428571429" customWidth="1"/>
    <col min="8" max="8" width="12.8857142857143" customWidth="1"/>
    <col min="9" max="9" width="12.2190476190476" customWidth="1"/>
    <col min="10" max="11" width="6" customWidth="1"/>
    <col min="12" max="12" width="12.2190476190476" customWidth="1"/>
    <col min="13" max="13" width="3.66666666666667" customWidth="1"/>
    <col min="14" max="14" width="5" customWidth="1"/>
    <col min="15" max="15" width="5.78095238095238" customWidth="1"/>
    <col min="16" max="16" width="6.55238095238095" customWidth="1"/>
    <col min="17" max="17" width="4.78095238095238" customWidth="1"/>
    <col min="18" max="18" width="4.21904761904762" customWidth="1"/>
    <col min="19" max="23" width="4.66666666666667" customWidth="1"/>
  </cols>
  <sheetData>
    <row r="1" ht="18.75" customHeight="1" spans="1:2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42" t="s">
        <v>191</v>
      </c>
      <c r="U1" s="142"/>
      <c r="V1" s="142"/>
      <c r="W1" s="142"/>
    </row>
    <row r="2" ht="45.75" customHeight="1" spans="1:23">
      <c r="A2" s="139" t="str">
        <f>"2026"&amp;"年部门基本支出预算表"</f>
        <v>2026年部门基本支出预算表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ht="18.75" customHeight="1" spans="1:23">
      <c r="A3" s="138" t="str">
        <f>"单位名称："&amp;"中国共产党陇川县纪律检查委员会"</f>
        <v>单位名称：中国共产党陇川县纪律检查委员会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42" t="s">
        <v>1</v>
      </c>
      <c r="U3" s="142"/>
      <c r="V3" s="142"/>
      <c r="W3" s="142"/>
    </row>
    <row r="4" ht="18.75" customHeight="1" spans="1:23">
      <c r="A4" s="140" t="s">
        <v>192</v>
      </c>
      <c r="B4" s="140" t="s">
        <v>193</v>
      </c>
      <c r="C4" s="140" t="s">
        <v>194</v>
      </c>
      <c r="D4" s="140" t="s">
        <v>195</v>
      </c>
      <c r="E4" s="140" t="s">
        <v>196</v>
      </c>
      <c r="F4" s="140" t="s">
        <v>197</v>
      </c>
      <c r="G4" s="140" t="s">
        <v>198</v>
      </c>
      <c r="H4" s="140" t="s">
        <v>199</v>
      </c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</row>
    <row r="5" ht="28.35" customHeight="1" spans="1:23">
      <c r="A5" s="140"/>
      <c r="B5" s="140"/>
      <c r="C5" s="140"/>
      <c r="D5" s="140"/>
      <c r="E5" s="140"/>
      <c r="F5" s="140"/>
      <c r="G5" s="140"/>
      <c r="H5" s="140" t="s">
        <v>200</v>
      </c>
      <c r="I5" s="140" t="s">
        <v>59</v>
      </c>
      <c r="J5" s="140" t="s">
        <v>201</v>
      </c>
      <c r="K5" s="140" t="s">
        <v>202</v>
      </c>
      <c r="L5" s="140" t="s">
        <v>203</v>
      </c>
      <c r="M5" s="140" t="s">
        <v>204</v>
      </c>
      <c r="N5" s="140" t="s">
        <v>205</v>
      </c>
      <c r="O5" s="140" t="s">
        <v>60</v>
      </c>
      <c r="P5" s="140" t="s">
        <v>61</v>
      </c>
      <c r="Q5" s="140" t="s">
        <v>62</v>
      </c>
      <c r="R5" s="140" t="s">
        <v>76</v>
      </c>
      <c r="S5" s="140"/>
      <c r="T5" s="140"/>
      <c r="U5" s="140"/>
      <c r="V5" s="140"/>
      <c r="W5" s="140"/>
    </row>
    <row r="6" ht="24" customHeight="1" spans="1:23">
      <c r="A6" s="140"/>
      <c r="B6" s="140"/>
      <c r="C6" s="140"/>
      <c r="D6" s="140"/>
      <c r="E6" s="140"/>
      <c r="F6" s="140"/>
      <c r="G6" s="140"/>
      <c r="H6" s="140"/>
      <c r="I6" s="140" t="s">
        <v>206</v>
      </c>
      <c r="J6" s="140" t="s">
        <v>201</v>
      </c>
      <c r="K6" s="140" t="s">
        <v>202</v>
      </c>
      <c r="L6" s="140" t="s">
        <v>203</v>
      </c>
      <c r="M6" s="140" t="s">
        <v>204</v>
      </c>
      <c r="N6" s="140" t="s">
        <v>59</v>
      </c>
      <c r="O6" s="140" t="s">
        <v>60</v>
      </c>
      <c r="P6" s="140" t="s">
        <v>61</v>
      </c>
      <c r="Q6" s="140"/>
      <c r="R6" s="140" t="s">
        <v>58</v>
      </c>
      <c r="S6" s="140" t="s">
        <v>65</v>
      </c>
      <c r="T6" s="140" t="s">
        <v>66</v>
      </c>
      <c r="U6" s="140" t="s">
        <v>67</v>
      </c>
      <c r="V6" s="140" t="s">
        <v>68</v>
      </c>
      <c r="W6" s="140" t="s">
        <v>69</v>
      </c>
    </row>
    <row r="7" ht="116" customHeight="1" spans="1:23">
      <c r="A7" s="140"/>
      <c r="B7" s="140"/>
      <c r="C7" s="140"/>
      <c r="D7" s="140"/>
      <c r="E7" s="140"/>
      <c r="F7" s="140"/>
      <c r="G7" s="140"/>
      <c r="H7" s="140"/>
      <c r="I7" s="140" t="s">
        <v>58</v>
      </c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ht="18.75" customHeight="1" spans="1:23">
      <c r="A8" s="140" t="s">
        <v>84</v>
      </c>
      <c r="B8" s="140" t="s">
        <v>85</v>
      </c>
      <c r="C8" s="140" t="s">
        <v>86</v>
      </c>
      <c r="D8" s="140" t="s">
        <v>87</v>
      </c>
      <c r="E8" s="140" t="s">
        <v>88</v>
      </c>
      <c r="F8" s="140" t="s">
        <v>89</v>
      </c>
      <c r="G8" s="140" t="s">
        <v>90</v>
      </c>
      <c r="H8" s="140" t="s">
        <v>91</v>
      </c>
      <c r="I8" s="140" t="s">
        <v>92</v>
      </c>
      <c r="J8" s="140" t="s">
        <v>93</v>
      </c>
      <c r="K8" s="140" t="s">
        <v>94</v>
      </c>
      <c r="L8" s="140" t="s">
        <v>95</v>
      </c>
      <c r="M8" s="140" t="s">
        <v>96</v>
      </c>
      <c r="N8" s="140" t="s">
        <v>97</v>
      </c>
      <c r="O8" s="140" t="s">
        <v>98</v>
      </c>
      <c r="P8" s="140" t="s">
        <v>207</v>
      </c>
      <c r="Q8" s="140" t="s">
        <v>208</v>
      </c>
      <c r="R8" s="140" t="s">
        <v>209</v>
      </c>
      <c r="S8" s="140" t="s">
        <v>210</v>
      </c>
      <c r="T8" s="140" t="s">
        <v>211</v>
      </c>
      <c r="U8" s="140" t="s">
        <v>212</v>
      </c>
      <c r="V8" s="140" t="s">
        <v>213</v>
      </c>
      <c r="W8" s="140" t="s">
        <v>214</v>
      </c>
    </row>
    <row r="9" ht="53.25" customHeight="1" spans="1:23">
      <c r="A9" s="135" t="s">
        <v>71</v>
      </c>
      <c r="B9" s="135"/>
      <c r="C9" s="135"/>
      <c r="D9" s="135"/>
      <c r="E9" s="135"/>
      <c r="F9" s="135"/>
      <c r="G9" s="135"/>
      <c r="H9" s="137">
        <v>14867110.97</v>
      </c>
      <c r="I9" s="137">
        <v>14867110.97</v>
      </c>
      <c r="J9" s="137"/>
      <c r="K9" s="137"/>
      <c r="L9" s="137">
        <v>14867110.97</v>
      </c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3.25" customHeight="1" outlineLevel="1" spans="1:23">
      <c r="A10" s="135" t="s">
        <v>71</v>
      </c>
      <c r="B10" s="135" t="s">
        <v>215</v>
      </c>
      <c r="C10" s="135" t="s">
        <v>216</v>
      </c>
      <c r="D10" s="135" t="s">
        <v>103</v>
      </c>
      <c r="E10" s="135" t="s">
        <v>104</v>
      </c>
      <c r="F10" s="135" t="s">
        <v>217</v>
      </c>
      <c r="G10" s="135" t="s">
        <v>218</v>
      </c>
      <c r="H10" s="137">
        <v>42336</v>
      </c>
      <c r="I10" s="137">
        <v>42336</v>
      </c>
      <c r="J10" s="137"/>
      <c r="K10" s="137"/>
      <c r="L10" s="137">
        <v>42336</v>
      </c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</row>
    <row r="11" ht="53.25" customHeight="1" outlineLevel="1" spans="1:23">
      <c r="A11" s="135" t="s">
        <v>71</v>
      </c>
      <c r="B11" s="135" t="s">
        <v>219</v>
      </c>
      <c r="C11" s="135" t="s">
        <v>220</v>
      </c>
      <c r="D11" s="135" t="s">
        <v>103</v>
      </c>
      <c r="E11" s="135" t="s">
        <v>104</v>
      </c>
      <c r="F11" s="135" t="s">
        <v>217</v>
      </c>
      <c r="G11" s="135" t="s">
        <v>218</v>
      </c>
      <c r="H11" s="137">
        <v>4372764</v>
      </c>
      <c r="I11" s="137">
        <v>4372764</v>
      </c>
      <c r="J11" s="137"/>
      <c r="K11" s="137"/>
      <c r="L11" s="137">
        <v>4372764</v>
      </c>
      <c r="M11" s="135"/>
      <c r="N11" s="137"/>
      <c r="O11" s="137"/>
      <c r="P11" s="137"/>
      <c r="Q11" s="137"/>
      <c r="R11" s="137"/>
      <c r="S11" s="137"/>
      <c r="T11" s="137"/>
      <c r="U11" s="137"/>
      <c r="V11" s="137"/>
      <c r="W11" s="137"/>
    </row>
    <row r="12" ht="53.25" customHeight="1" outlineLevel="1" spans="1:23">
      <c r="A12" s="135" t="s">
        <v>71</v>
      </c>
      <c r="B12" s="135" t="s">
        <v>219</v>
      </c>
      <c r="C12" s="135" t="s">
        <v>220</v>
      </c>
      <c r="D12" s="135" t="s">
        <v>103</v>
      </c>
      <c r="E12" s="135" t="s">
        <v>104</v>
      </c>
      <c r="F12" s="135" t="s">
        <v>221</v>
      </c>
      <c r="G12" s="135" t="s">
        <v>222</v>
      </c>
      <c r="H12" s="137">
        <v>4901364</v>
      </c>
      <c r="I12" s="137">
        <v>4901364</v>
      </c>
      <c r="J12" s="137"/>
      <c r="K12" s="137"/>
      <c r="L12" s="137">
        <v>4901364</v>
      </c>
      <c r="M12" s="135"/>
      <c r="N12" s="137"/>
      <c r="O12" s="137"/>
      <c r="P12" s="137"/>
      <c r="Q12" s="137"/>
      <c r="R12" s="137"/>
      <c r="S12" s="137"/>
      <c r="T12" s="137"/>
      <c r="U12" s="137"/>
      <c r="V12" s="137"/>
      <c r="W12" s="137"/>
    </row>
    <row r="13" ht="53.25" customHeight="1" outlineLevel="1" spans="1:23">
      <c r="A13" s="135" t="s">
        <v>71</v>
      </c>
      <c r="B13" s="135" t="s">
        <v>215</v>
      </c>
      <c r="C13" s="135" t="s">
        <v>216</v>
      </c>
      <c r="D13" s="135" t="s">
        <v>103</v>
      </c>
      <c r="E13" s="135" t="s">
        <v>104</v>
      </c>
      <c r="F13" s="135" t="s">
        <v>221</v>
      </c>
      <c r="G13" s="135" t="s">
        <v>222</v>
      </c>
      <c r="H13" s="137">
        <v>4500</v>
      </c>
      <c r="I13" s="137">
        <v>4500</v>
      </c>
      <c r="J13" s="137"/>
      <c r="K13" s="137"/>
      <c r="L13" s="137">
        <v>4500</v>
      </c>
      <c r="M13" s="135"/>
      <c r="N13" s="137"/>
      <c r="O13" s="137"/>
      <c r="P13" s="137"/>
      <c r="Q13" s="137"/>
      <c r="R13" s="137"/>
      <c r="S13" s="137"/>
      <c r="T13" s="137"/>
      <c r="U13" s="137"/>
      <c r="V13" s="137"/>
      <c r="W13" s="137"/>
    </row>
    <row r="14" ht="53.25" customHeight="1" outlineLevel="1" spans="1:23">
      <c r="A14" s="135" t="s">
        <v>71</v>
      </c>
      <c r="B14" s="135" t="s">
        <v>219</v>
      </c>
      <c r="C14" s="135" t="s">
        <v>220</v>
      </c>
      <c r="D14" s="135" t="s">
        <v>103</v>
      </c>
      <c r="E14" s="135" t="s">
        <v>104</v>
      </c>
      <c r="F14" s="135" t="s">
        <v>223</v>
      </c>
      <c r="G14" s="135" t="s">
        <v>224</v>
      </c>
      <c r="H14" s="137">
        <v>364397</v>
      </c>
      <c r="I14" s="137">
        <v>364397</v>
      </c>
      <c r="J14" s="137"/>
      <c r="K14" s="137"/>
      <c r="L14" s="137">
        <v>364397</v>
      </c>
      <c r="M14" s="135"/>
      <c r="N14" s="137"/>
      <c r="O14" s="137"/>
      <c r="P14" s="137"/>
      <c r="Q14" s="137"/>
      <c r="R14" s="137"/>
      <c r="S14" s="137"/>
      <c r="T14" s="137"/>
      <c r="U14" s="137"/>
      <c r="V14" s="137"/>
      <c r="W14" s="137"/>
    </row>
    <row r="15" ht="53.25" customHeight="1" outlineLevel="1" spans="1:23">
      <c r="A15" s="135" t="s">
        <v>71</v>
      </c>
      <c r="B15" s="135" t="s">
        <v>225</v>
      </c>
      <c r="C15" s="135" t="s">
        <v>226</v>
      </c>
      <c r="D15" s="135" t="s">
        <v>103</v>
      </c>
      <c r="E15" s="135" t="s">
        <v>104</v>
      </c>
      <c r="F15" s="135" t="s">
        <v>223</v>
      </c>
      <c r="G15" s="135" t="s">
        <v>224</v>
      </c>
      <c r="H15" s="137">
        <v>27000</v>
      </c>
      <c r="I15" s="137">
        <v>27000</v>
      </c>
      <c r="J15" s="137"/>
      <c r="K15" s="137"/>
      <c r="L15" s="137">
        <v>27000</v>
      </c>
      <c r="M15" s="135"/>
      <c r="N15" s="137"/>
      <c r="O15" s="137"/>
      <c r="P15" s="137"/>
      <c r="Q15" s="137"/>
      <c r="R15" s="137"/>
      <c r="S15" s="137"/>
      <c r="T15" s="137"/>
      <c r="U15" s="137"/>
      <c r="V15" s="137"/>
      <c r="W15" s="137"/>
    </row>
    <row r="16" ht="53.25" customHeight="1" outlineLevel="1" spans="1:23">
      <c r="A16" s="135" t="s">
        <v>71</v>
      </c>
      <c r="B16" s="135" t="s">
        <v>215</v>
      </c>
      <c r="C16" s="135" t="s">
        <v>216</v>
      </c>
      <c r="D16" s="135" t="s">
        <v>103</v>
      </c>
      <c r="E16" s="135" t="s">
        <v>104</v>
      </c>
      <c r="F16" s="135" t="s">
        <v>227</v>
      </c>
      <c r="G16" s="135" t="s">
        <v>228</v>
      </c>
      <c r="H16" s="137">
        <v>3528</v>
      </c>
      <c r="I16" s="137">
        <v>3528</v>
      </c>
      <c r="J16" s="137"/>
      <c r="K16" s="137"/>
      <c r="L16" s="137">
        <v>3528</v>
      </c>
      <c r="M16" s="135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ht="53.25" customHeight="1" outlineLevel="1" spans="1:23">
      <c r="A17" s="135" t="s">
        <v>71</v>
      </c>
      <c r="B17" s="135" t="s">
        <v>215</v>
      </c>
      <c r="C17" s="135" t="s">
        <v>216</v>
      </c>
      <c r="D17" s="135" t="s">
        <v>103</v>
      </c>
      <c r="E17" s="135" t="s">
        <v>104</v>
      </c>
      <c r="F17" s="135" t="s">
        <v>227</v>
      </c>
      <c r="G17" s="135" t="s">
        <v>228</v>
      </c>
      <c r="H17" s="137">
        <v>12480</v>
      </c>
      <c r="I17" s="137">
        <v>12480</v>
      </c>
      <c r="J17" s="137"/>
      <c r="K17" s="137"/>
      <c r="L17" s="137">
        <v>12480</v>
      </c>
      <c r="M17" s="135"/>
      <c r="N17" s="137"/>
      <c r="O17" s="137"/>
      <c r="P17" s="137"/>
      <c r="Q17" s="137"/>
      <c r="R17" s="137"/>
      <c r="S17" s="137"/>
      <c r="T17" s="137"/>
      <c r="U17" s="137"/>
      <c r="V17" s="137"/>
      <c r="W17" s="137"/>
    </row>
    <row r="18" ht="53.25" customHeight="1" outlineLevel="1" spans="1:23">
      <c r="A18" s="135" t="s">
        <v>71</v>
      </c>
      <c r="B18" s="135" t="s">
        <v>215</v>
      </c>
      <c r="C18" s="135" t="s">
        <v>216</v>
      </c>
      <c r="D18" s="135" t="s">
        <v>103</v>
      </c>
      <c r="E18" s="135" t="s">
        <v>104</v>
      </c>
      <c r="F18" s="135" t="s">
        <v>227</v>
      </c>
      <c r="G18" s="135" t="s">
        <v>228</v>
      </c>
      <c r="H18" s="137">
        <v>9480</v>
      </c>
      <c r="I18" s="137">
        <v>9480</v>
      </c>
      <c r="J18" s="137"/>
      <c r="K18" s="137"/>
      <c r="L18" s="137">
        <v>9480</v>
      </c>
      <c r="M18" s="135"/>
      <c r="N18" s="137"/>
      <c r="O18" s="137"/>
      <c r="P18" s="137"/>
      <c r="Q18" s="137"/>
      <c r="R18" s="137"/>
      <c r="S18" s="137"/>
      <c r="T18" s="137"/>
      <c r="U18" s="137"/>
      <c r="V18" s="137"/>
      <c r="W18" s="137"/>
    </row>
    <row r="19" ht="53.25" customHeight="1" outlineLevel="1" spans="1:23">
      <c r="A19" s="135" t="s">
        <v>71</v>
      </c>
      <c r="B19" s="135" t="s">
        <v>229</v>
      </c>
      <c r="C19" s="135" t="s">
        <v>230</v>
      </c>
      <c r="D19" s="135" t="s">
        <v>103</v>
      </c>
      <c r="E19" s="135" t="s">
        <v>104</v>
      </c>
      <c r="F19" s="135" t="s">
        <v>227</v>
      </c>
      <c r="G19" s="135" t="s">
        <v>228</v>
      </c>
      <c r="H19" s="137">
        <v>25044</v>
      </c>
      <c r="I19" s="137">
        <v>25044</v>
      </c>
      <c r="J19" s="137"/>
      <c r="K19" s="137"/>
      <c r="L19" s="137">
        <v>25044</v>
      </c>
      <c r="M19" s="135"/>
      <c r="N19" s="137"/>
      <c r="O19" s="137"/>
      <c r="P19" s="137"/>
      <c r="Q19" s="137"/>
      <c r="R19" s="137"/>
      <c r="S19" s="137"/>
      <c r="T19" s="137"/>
      <c r="U19" s="137"/>
      <c r="V19" s="137"/>
      <c r="W19" s="137"/>
    </row>
    <row r="20" ht="53.25" customHeight="1" outlineLevel="1" spans="1:23">
      <c r="A20" s="135" t="s">
        <v>71</v>
      </c>
      <c r="B20" s="135" t="s">
        <v>231</v>
      </c>
      <c r="C20" s="135" t="s">
        <v>232</v>
      </c>
      <c r="D20" s="135" t="s">
        <v>117</v>
      </c>
      <c r="E20" s="135" t="s">
        <v>118</v>
      </c>
      <c r="F20" s="135" t="s">
        <v>233</v>
      </c>
      <c r="G20" s="135" t="s">
        <v>234</v>
      </c>
      <c r="H20" s="137">
        <v>15578.88</v>
      </c>
      <c r="I20" s="137">
        <v>15578.88</v>
      </c>
      <c r="J20" s="137"/>
      <c r="K20" s="137"/>
      <c r="L20" s="137">
        <v>15578.88</v>
      </c>
      <c r="M20" s="135"/>
      <c r="N20" s="137"/>
      <c r="O20" s="137"/>
      <c r="P20" s="137"/>
      <c r="Q20" s="137"/>
      <c r="R20" s="137"/>
      <c r="S20" s="137"/>
      <c r="T20" s="137"/>
      <c r="U20" s="137"/>
      <c r="V20" s="137"/>
      <c r="W20" s="137"/>
    </row>
    <row r="21" ht="53.25" customHeight="1" outlineLevel="1" spans="1:23">
      <c r="A21" s="135" t="s">
        <v>71</v>
      </c>
      <c r="B21" s="135" t="s">
        <v>231</v>
      </c>
      <c r="C21" s="135" t="s">
        <v>232</v>
      </c>
      <c r="D21" s="135" t="s">
        <v>117</v>
      </c>
      <c r="E21" s="135" t="s">
        <v>118</v>
      </c>
      <c r="F21" s="135" t="s">
        <v>233</v>
      </c>
      <c r="G21" s="135" t="s">
        <v>234</v>
      </c>
      <c r="H21" s="137">
        <v>1493851.04</v>
      </c>
      <c r="I21" s="137">
        <v>1493851.04</v>
      </c>
      <c r="J21" s="137"/>
      <c r="K21" s="137"/>
      <c r="L21" s="137">
        <v>1493851.04</v>
      </c>
      <c r="M21" s="135"/>
      <c r="N21" s="137"/>
      <c r="O21" s="137"/>
      <c r="P21" s="137"/>
      <c r="Q21" s="137"/>
      <c r="R21" s="137"/>
      <c r="S21" s="137"/>
      <c r="T21" s="137"/>
      <c r="U21" s="137"/>
      <c r="V21" s="137"/>
      <c r="W21" s="137"/>
    </row>
    <row r="22" ht="53.25" customHeight="1" outlineLevel="1" spans="1:23">
      <c r="A22" s="135" t="s">
        <v>71</v>
      </c>
      <c r="B22" s="135" t="s">
        <v>231</v>
      </c>
      <c r="C22" s="135" t="s">
        <v>232</v>
      </c>
      <c r="D22" s="135" t="s">
        <v>126</v>
      </c>
      <c r="E22" s="135" t="s">
        <v>127</v>
      </c>
      <c r="F22" s="135" t="s">
        <v>235</v>
      </c>
      <c r="G22" s="135" t="s">
        <v>236</v>
      </c>
      <c r="H22" s="137">
        <v>560194.14</v>
      </c>
      <c r="I22" s="137">
        <v>560194.14</v>
      </c>
      <c r="J22" s="137"/>
      <c r="K22" s="137"/>
      <c r="L22" s="137">
        <v>560194.14</v>
      </c>
      <c r="M22" s="135"/>
      <c r="N22" s="137"/>
      <c r="O22" s="137"/>
      <c r="P22" s="137"/>
      <c r="Q22" s="137"/>
      <c r="R22" s="137"/>
      <c r="S22" s="137"/>
      <c r="T22" s="137"/>
      <c r="U22" s="137"/>
      <c r="V22" s="137"/>
      <c r="W22" s="137"/>
    </row>
    <row r="23" ht="53.25" customHeight="1" outlineLevel="1" spans="1:23">
      <c r="A23" s="135" t="s">
        <v>71</v>
      </c>
      <c r="B23" s="135" t="s">
        <v>231</v>
      </c>
      <c r="C23" s="135" t="s">
        <v>232</v>
      </c>
      <c r="D23" s="135" t="s">
        <v>128</v>
      </c>
      <c r="E23" s="135" t="s">
        <v>129</v>
      </c>
      <c r="F23" s="135" t="s">
        <v>235</v>
      </c>
      <c r="G23" s="135" t="s">
        <v>236</v>
      </c>
      <c r="H23" s="137">
        <v>5842.08</v>
      </c>
      <c r="I23" s="137">
        <v>5842.08</v>
      </c>
      <c r="J23" s="137"/>
      <c r="K23" s="137"/>
      <c r="L23" s="137">
        <v>5842.08</v>
      </c>
      <c r="M23" s="135"/>
      <c r="N23" s="137"/>
      <c r="O23" s="137"/>
      <c r="P23" s="137"/>
      <c r="Q23" s="137"/>
      <c r="R23" s="137"/>
      <c r="S23" s="137"/>
      <c r="T23" s="137"/>
      <c r="U23" s="137"/>
      <c r="V23" s="137"/>
      <c r="W23" s="137"/>
    </row>
    <row r="24" ht="53.25" customHeight="1" outlineLevel="1" spans="1:23">
      <c r="A24" s="135" t="s">
        <v>71</v>
      </c>
      <c r="B24" s="135" t="s">
        <v>231</v>
      </c>
      <c r="C24" s="135" t="s">
        <v>232</v>
      </c>
      <c r="D24" s="135" t="s">
        <v>126</v>
      </c>
      <c r="E24" s="135" t="s">
        <v>127</v>
      </c>
      <c r="F24" s="135" t="s">
        <v>235</v>
      </c>
      <c r="G24" s="135" t="s">
        <v>236</v>
      </c>
      <c r="H24" s="137">
        <v>18673.14</v>
      </c>
      <c r="I24" s="137">
        <v>18673.14</v>
      </c>
      <c r="J24" s="137"/>
      <c r="K24" s="137"/>
      <c r="L24" s="137">
        <v>18673.14</v>
      </c>
      <c r="M24" s="135"/>
      <c r="N24" s="137"/>
      <c r="O24" s="137"/>
      <c r="P24" s="137"/>
      <c r="Q24" s="137"/>
      <c r="R24" s="137"/>
      <c r="S24" s="137"/>
      <c r="T24" s="137"/>
      <c r="U24" s="137"/>
      <c r="V24" s="137"/>
      <c r="W24" s="137"/>
    </row>
    <row r="25" ht="53.25" customHeight="1" outlineLevel="1" spans="1:23">
      <c r="A25" s="135" t="s">
        <v>71</v>
      </c>
      <c r="B25" s="135" t="s">
        <v>231</v>
      </c>
      <c r="C25" s="135" t="s">
        <v>232</v>
      </c>
      <c r="D25" s="135" t="s">
        <v>128</v>
      </c>
      <c r="E25" s="135" t="s">
        <v>129</v>
      </c>
      <c r="F25" s="135" t="s">
        <v>235</v>
      </c>
      <c r="G25" s="135" t="s">
        <v>236</v>
      </c>
      <c r="H25" s="137">
        <v>194.74</v>
      </c>
      <c r="I25" s="137">
        <v>194.74</v>
      </c>
      <c r="J25" s="137"/>
      <c r="K25" s="137"/>
      <c r="L25" s="137">
        <v>194.74</v>
      </c>
      <c r="M25" s="135"/>
      <c r="N25" s="137"/>
      <c r="O25" s="137"/>
      <c r="P25" s="137"/>
      <c r="Q25" s="137"/>
      <c r="R25" s="137"/>
      <c r="S25" s="137"/>
      <c r="T25" s="137"/>
      <c r="U25" s="137"/>
      <c r="V25" s="137"/>
      <c r="W25" s="137"/>
    </row>
    <row r="26" ht="53.25" customHeight="1" outlineLevel="1" spans="1:23">
      <c r="A26" s="135" t="s">
        <v>71</v>
      </c>
      <c r="B26" s="135" t="s">
        <v>231</v>
      </c>
      <c r="C26" s="135" t="s">
        <v>232</v>
      </c>
      <c r="D26" s="135" t="s">
        <v>128</v>
      </c>
      <c r="E26" s="135" t="s">
        <v>129</v>
      </c>
      <c r="F26" s="135" t="s">
        <v>235</v>
      </c>
      <c r="G26" s="135" t="s">
        <v>236</v>
      </c>
      <c r="H26" s="137">
        <v>250</v>
      </c>
      <c r="I26" s="137">
        <v>250</v>
      </c>
      <c r="J26" s="137"/>
      <c r="K26" s="137"/>
      <c r="L26" s="137">
        <v>250</v>
      </c>
      <c r="M26" s="135"/>
      <c r="N26" s="137"/>
      <c r="O26" s="137"/>
      <c r="P26" s="137"/>
      <c r="Q26" s="137"/>
      <c r="R26" s="137"/>
      <c r="S26" s="137"/>
      <c r="T26" s="137"/>
      <c r="U26" s="137"/>
      <c r="V26" s="137"/>
      <c r="W26" s="137"/>
    </row>
    <row r="27" ht="53.25" customHeight="1" outlineLevel="1" spans="1:23">
      <c r="A27" s="135" t="s">
        <v>71</v>
      </c>
      <c r="B27" s="135" t="s">
        <v>231</v>
      </c>
      <c r="C27" s="135" t="s">
        <v>232</v>
      </c>
      <c r="D27" s="135" t="s">
        <v>126</v>
      </c>
      <c r="E27" s="135" t="s">
        <v>127</v>
      </c>
      <c r="F27" s="135" t="s">
        <v>235</v>
      </c>
      <c r="G27" s="135" t="s">
        <v>236</v>
      </c>
      <c r="H27" s="137">
        <v>26500</v>
      </c>
      <c r="I27" s="137">
        <v>26500</v>
      </c>
      <c r="J27" s="137"/>
      <c r="K27" s="137"/>
      <c r="L27" s="137">
        <v>26500</v>
      </c>
      <c r="M27" s="135"/>
      <c r="N27" s="137"/>
      <c r="O27" s="137"/>
      <c r="P27" s="137"/>
      <c r="Q27" s="137"/>
      <c r="R27" s="137"/>
      <c r="S27" s="137"/>
      <c r="T27" s="137"/>
      <c r="U27" s="137"/>
      <c r="V27" s="137"/>
      <c r="W27" s="137"/>
    </row>
    <row r="28" ht="53.25" customHeight="1" outlineLevel="1" spans="1:23">
      <c r="A28" s="135" t="s">
        <v>71</v>
      </c>
      <c r="B28" s="135" t="s">
        <v>231</v>
      </c>
      <c r="C28" s="135" t="s">
        <v>232</v>
      </c>
      <c r="D28" s="135" t="s">
        <v>132</v>
      </c>
      <c r="E28" s="135" t="s">
        <v>133</v>
      </c>
      <c r="F28" s="135" t="s">
        <v>237</v>
      </c>
      <c r="G28" s="135" t="s">
        <v>238</v>
      </c>
      <c r="H28" s="137">
        <v>18867.87</v>
      </c>
      <c r="I28" s="137">
        <v>18867.87</v>
      </c>
      <c r="J28" s="137"/>
      <c r="K28" s="137"/>
      <c r="L28" s="137">
        <v>18867.87</v>
      </c>
      <c r="M28" s="135"/>
      <c r="N28" s="137"/>
      <c r="O28" s="137"/>
      <c r="P28" s="137"/>
      <c r="Q28" s="137"/>
      <c r="R28" s="137"/>
      <c r="S28" s="137"/>
      <c r="T28" s="137"/>
      <c r="U28" s="137"/>
      <c r="V28" s="137"/>
      <c r="W28" s="137"/>
    </row>
    <row r="29" ht="53.25" customHeight="1" outlineLevel="1" spans="1:23">
      <c r="A29" s="135" t="s">
        <v>71</v>
      </c>
      <c r="B29" s="135" t="s">
        <v>231</v>
      </c>
      <c r="C29" s="135" t="s">
        <v>232</v>
      </c>
      <c r="D29" s="135" t="s">
        <v>121</v>
      </c>
      <c r="E29" s="135" t="s">
        <v>120</v>
      </c>
      <c r="F29" s="135" t="s">
        <v>237</v>
      </c>
      <c r="G29" s="135" t="s">
        <v>238</v>
      </c>
      <c r="H29" s="137">
        <v>3378.78</v>
      </c>
      <c r="I29" s="137">
        <v>3378.78</v>
      </c>
      <c r="J29" s="137"/>
      <c r="K29" s="137"/>
      <c r="L29" s="137">
        <v>3378.78</v>
      </c>
      <c r="M29" s="135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  <row r="30" ht="53.25" customHeight="1" outlineLevel="1" spans="1:23">
      <c r="A30" s="135" t="s">
        <v>71</v>
      </c>
      <c r="B30" s="135" t="s">
        <v>231</v>
      </c>
      <c r="C30" s="135" t="s">
        <v>232</v>
      </c>
      <c r="D30" s="135" t="s">
        <v>130</v>
      </c>
      <c r="E30" s="135" t="s">
        <v>131</v>
      </c>
      <c r="F30" s="135" t="s">
        <v>239</v>
      </c>
      <c r="G30" s="135" t="s">
        <v>240</v>
      </c>
      <c r="H30" s="137">
        <v>30040.56</v>
      </c>
      <c r="I30" s="137">
        <v>30040.56</v>
      </c>
      <c r="J30" s="137"/>
      <c r="K30" s="137"/>
      <c r="L30" s="137">
        <v>30040.56</v>
      </c>
      <c r="M30" s="135"/>
      <c r="N30" s="137"/>
      <c r="O30" s="137"/>
      <c r="P30" s="137"/>
      <c r="Q30" s="137"/>
      <c r="R30" s="137"/>
      <c r="S30" s="137"/>
      <c r="T30" s="137"/>
      <c r="U30" s="137"/>
      <c r="V30" s="137"/>
      <c r="W30" s="137"/>
    </row>
    <row r="31" ht="53.25" customHeight="1" outlineLevel="1" spans="1:23">
      <c r="A31" s="135" t="s">
        <v>71</v>
      </c>
      <c r="B31" s="135" t="s">
        <v>231</v>
      </c>
      <c r="C31" s="135" t="s">
        <v>232</v>
      </c>
      <c r="D31" s="135" t="s">
        <v>130</v>
      </c>
      <c r="E31" s="135" t="s">
        <v>131</v>
      </c>
      <c r="F31" s="135" t="s">
        <v>239</v>
      </c>
      <c r="G31" s="135" t="s">
        <v>240</v>
      </c>
      <c r="H31" s="137">
        <v>188678.74</v>
      </c>
      <c r="I31" s="137">
        <v>188678.74</v>
      </c>
      <c r="J31" s="137"/>
      <c r="K31" s="137"/>
      <c r="L31" s="137">
        <v>188678.74</v>
      </c>
      <c r="M31" s="135"/>
      <c r="N31" s="137"/>
      <c r="O31" s="137"/>
      <c r="P31" s="137"/>
      <c r="Q31" s="137"/>
      <c r="R31" s="137"/>
      <c r="S31" s="137"/>
      <c r="T31" s="137"/>
      <c r="U31" s="137"/>
      <c r="V31" s="137"/>
      <c r="W31" s="137"/>
    </row>
    <row r="32" ht="53.25" customHeight="1" outlineLevel="1" spans="1:23">
      <c r="A32" s="135" t="s">
        <v>71</v>
      </c>
      <c r="B32" s="135" t="s">
        <v>241</v>
      </c>
      <c r="C32" s="135" t="s">
        <v>139</v>
      </c>
      <c r="D32" s="135" t="s">
        <v>138</v>
      </c>
      <c r="E32" s="135" t="s">
        <v>139</v>
      </c>
      <c r="F32" s="135" t="s">
        <v>242</v>
      </c>
      <c r="G32" s="135" t="s">
        <v>139</v>
      </c>
      <c r="H32" s="137">
        <v>1130268</v>
      </c>
      <c r="I32" s="137">
        <v>1130268</v>
      </c>
      <c r="J32" s="137"/>
      <c r="K32" s="137"/>
      <c r="L32" s="137">
        <v>1130268</v>
      </c>
      <c r="M32" s="135"/>
      <c r="N32" s="137"/>
      <c r="O32" s="137"/>
      <c r="P32" s="137"/>
      <c r="Q32" s="137"/>
      <c r="R32" s="137"/>
      <c r="S32" s="137"/>
      <c r="T32" s="137"/>
      <c r="U32" s="137"/>
      <c r="V32" s="137"/>
      <c r="W32" s="137"/>
    </row>
    <row r="33" ht="53.25" customHeight="1" outlineLevel="1" spans="1:23">
      <c r="A33" s="135" t="s">
        <v>71</v>
      </c>
      <c r="B33" s="135" t="s">
        <v>243</v>
      </c>
      <c r="C33" s="135" t="s">
        <v>244</v>
      </c>
      <c r="D33" s="135" t="s">
        <v>103</v>
      </c>
      <c r="E33" s="135" t="s">
        <v>104</v>
      </c>
      <c r="F33" s="135" t="s">
        <v>245</v>
      </c>
      <c r="G33" s="135" t="s">
        <v>246</v>
      </c>
      <c r="H33" s="137">
        <v>74100</v>
      </c>
      <c r="I33" s="137">
        <v>74100</v>
      </c>
      <c r="J33" s="137"/>
      <c r="K33" s="137"/>
      <c r="L33" s="137">
        <v>74100</v>
      </c>
      <c r="M33" s="135"/>
      <c r="N33" s="137"/>
      <c r="O33" s="137"/>
      <c r="P33" s="137"/>
      <c r="Q33" s="137"/>
      <c r="R33" s="137"/>
      <c r="S33" s="137"/>
      <c r="T33" s="137"/>
      <c r="U33" s="137"/>
      <c r="V33" s="137"/>
      <c r="W33" s="137"/>
    </row>
    <row r="34" ht="53.25" customHeight="1" outlineLevel="1" spans="1:23">
      <c r="A34" s="135" t="s">
        <v>71</v>
      </c>
      <c r="B34" s="135" t="s">
        <v>243</v>
      </c>
      <c r="C34" s="135" t="s">
        <v>244</v>
      </c>
      <c r="D34" s="135" t="s">
        <v>103</v>
      </c>
      <c r="E34" s="135" t="s">
        <v>104</v>
      </c>
      <c r="F34" s="135" t="s">
        <v>247</v>
      </c>
      <c r="G34" s="135" t="s">
        <v>248</v>
      </c>
      <c r="H34" s="137">
        <v>50000</v>
      </c>
      <c r="I34" s="137">
        <v>50000</v>
      </c>
      <c r="J34" s="137"/>
      <c r="K34" s="137"/>
      <c r="L34" s="137">
        <v>50000</v>
      </c>
      <c r="M34" s="135"/>
      <c r="N34" s="137"/>
      <c r="O34" s="137"/>
      <c r="P34" s="137"/>
      <c r="Q34" s="137"/>
      <c r="R34" s="137"/>
      <c r="S34" s="137"/>
      <c r="T34" s="137"/>
      <c r="U34" s="137"/>
      <c r="V34" s="137"/>
      <c r="W34" s="137"/>
    </row>
    <row r="35" ht="53.25" customHeight="1" outlineLevel="1" spans="1:23">
      <c r="A35" s="135" t="s">
        <v>71</v>
      </c>
      <c r="B35" s="135" t="s">
        <v>243</v>
      </c>
      <c r="C35" s="135" t="s">
        <v>244</v>
      </c>
      <c r="D35" s="135" t="s">
        <v>103</v>
      </c>
      <c r="E35" s="135" t="s">
        <v>104</v>
      </c>
      <c r="F35" s="135" t="s">
        <v>249</v>
      </c>
      <c r="G35" s="135" t="s">
        <v>250</v>
      </c>
      <c r="H35" s="137">
        <v>60000</v>
      </c>
      <c r="I35" s="137">
        <v>60000</v>
      </c>
      <c r="J35" s="137"/>
      <c r="K35" s="137"/>
      <c r="L35" s="137">
        <v>60000</v>
      </c>
      <c r="M35" s="135"/>
      <c r="N35" s="137"/>
      <c r="O35" s="137"/>
      <c r="P35" s="137"/>
      <c r="Q35" s="137"/>
      <c r="R35" s="137"/>
      <c r="S35" s="137"/>
      <c r="T35" s="137"/>
      <c r="U35" s="137"/>
      <c r="V35" s="137"/>
      <c r="W35" s="137"/>
    </row>
    <row r="36" ht="53.25" customHeight="1" outlineLevel="1" spans="1:23">
      <c r="A36" s="135" t="s">
        <v>71</v>
      </c>
      <c r="B36" s="135" t="s">
        <v>243</v>
      </c>
      <c r="C36" s="135" t="s">
        <v>244</v>
      </c>
      <c r="D36" s="135" t="s">
        <v>103</v>
      </c>
      <c r="E36" s="135" t="s">
        <v>104</v>
      </c>
      <c r="F36" s="135" t="s">
        <v>251</v>
      </c>
      <c r="G36" s="135" t="s">
        <v>252</v>
      </c>
      <c r="H36" s="137">
        <v>10000</v>
      </c>
      <c r="I36" s="137">
        <v>10000</v>
      </c>
      <c r="J36" s="137"/>
      <c r="K36" s="137"/>
      <c r="L36" s="137">
        <v>10000</v>
      </c>
      <c r="M36" s="135"/>
      <c r="N36" s="137"/>
      <c r="O36" s="137"/>
      <c r="P36" s="137"/>
      <c r="Q36" s="137"/>
      <c r="R36" s="137"/>
      <c r="S36" s="137"/>
      <c r="T36" s="137"/>
      <c r="U36" s="137"/>
      <c r="V36" s="137"/>
      <c r="W36" s="137"/>
    </row>
    <row r="37" ht="53.25" customHeight="1" outlineLevel="1" spans="1:23">
      <c r="A37" s="135" t="s">
        <v>71</v>
      </c>
      <c r="B37" s="135" t="s">
        <v>243</v>
      </c>
      <c r="C37" s="135" t="s">
        <v>244</v>
      </c>
      <c r="D37" s="135" t="s">
        <v>103</v>
      </c>
      <c r="E37" s="135" t="s">
        <v>104</v>
      </c>
      <c r="F37" s="135" t="s">
        <v>253</v>
      </c>
      <c r="G37" s="135" t="s">
        <v>254</v>
      </c>
      <c r="H37" s="137">
        <v>10000</v>
      </c>
      <c r="I37" s="137">
        <v>10000</v>
      </c>
      <c r="J37" s="137"/>
      <c r="K37" s="137"/>
      <c r="L37" s="137">
        <v>10000</v>
      </c>
      <c r="M37" s="135"/>
      <c r="N37" s="137"/>
      <c r="O37" s="137"/>
      <c r="P37" s="137"/>
      <c r="Q37" s="137"/>
      <c r="R37" s="137"/>
      <c r="S37" s="137"/>
      <c r="T37" s="137"/>
      <c r="U37" s="137"/>
      <c r="V37" s="137"/>
      <c r="W37" s="137"/>
    </row>
    <row r="38" ht="53.25" customHeight="1" outlineLevel="1" spans="1:23">
      <c r="A38" s="135" t="s">
        <v>71</v>
      </c>
      <c r="B38" s="135" t="s">
        <v>243</v>
      </c>
      <c r="C38" s="135" t="s">
        <v>244</v>
      </c>
      <c r="D38" s="135" t="s">
        <v>103</v>
      </c>
      <c r="E38" s="135" t="s">
        <v>104</v>
      </c>
      <c r="F38" s="135" t="s">
        <v>255</v>
      </c>
      <c r="G38" s="135" t="s">
        <v>256</v>
      </c>
      <c r="H38" s="137">
        <v>20000</v>
      </c>
      <c r="I38" s="137">
        <v>20000</v>
      </c>
      <c r="J38" s="137"/>
      <c r="K38" s="137"/>
      <c r="L38" s="137">
        <v>20000</v>
      </c>
      <c r="M38" s="135"/>
      <c r="N38" s="137"/>
      <c r="O38" s="137"/>
      <c r="P38" s="137"/>
      <c r="Q38" s="137"/>
      <c r="R38" s="137"/>
      <c r="S38" s="137"/>
      <c r="T38" s="137"/>
      <c r="U38" s="137"/>
      <c r="V38" s="137"/>
      <c r="W38" s="137"/>
    </row>
    <row r="39" ht="53.25" customHeight="1" outlineLevel="1" spans="1:23">
      <c r="A39" s="135" t="s">
        <v>71</v>
      </c>
      <c r="B39" s="135" t="s">
        <v>257</v>
      </c>
      <c r="C39" s="135" t="s">
        <v>258</v>
      </c>
      <c r="D39" s="135" t="s">
        <v>103</v>
      </c>
      <c r="E39" s="135" t="s">
        <v>104</v>
      </c>
      <c r="F39" s="135" t="s">
        <v>259</v>
      </c>
      <c r="G39" s="135" t="s">
        <v>260</v>
      </c>
      <c r="H39" s="137">
        <v>350000</v>
      </c>
      <c r="I39" s="137">
        <v>350000</v>
      </c>
      <c r="J39" s="137"/>
      <c r="K39" s="137"/>
      <c r="L39" s="137">
        <v>350000</v>
      </c>
      <c r="M39" s="135"/>
      <c r="N39" s="137"/>
      <c r="O39" s="137"/>
      <c r="P39" s="137"/>
      <c r="Q39" s="137"/>
      <c r="R39" s="137"/>
      <c r="S39" s="137"/>
      <c r="T39" s="137"/>
      <c r="U39" s="137"/>
      <c r="V39" s="137"/>
      <c r="W39" s="137"/>
    </row>
    <row r="40" ht="53.25" customHeight="1" outlineLevel="1" spans="1:23">
      <c r="A40" s="135" t="s">
        <v>71</v>
      </c>
      <c r="B40" s="135" t="s">
        <v>261</v>
      </c>
      <c r="C40" s="135" t="s">
        <v>262</v>
      </c>
      <c r="D40" s="135" t="s">
        <v>103</v>
      </c>
      <c r="E40" s="135" t="s">
        <v>104</v>
      </c>
      <c r="F40" s="135" t="s">
        <v>263</v>
      </c>
      <c r="G40" s="135" t="s">
        <v>264</v>
      </c>
      <c r="H40" s="137">
        <v>41400</v>
      </c>
      <c r="I40" s="137">
        <v>41400</v>
      </c>
      <c r="J40" s="137"/>
      <c r="K40" s="137"/>
      <c r="L40" s="137">
        <v>41400</v>
      </c>
      <c r="M40" s="135"/>
      <c r="N40" s="137"/>
      <c r="O40" s="137"/>
      <c r="P40" s="137"/>
      <c r="Q40" s="137"/>
      <c r="R40" s="137"/>
      <c r="S40" s="137"/>
      <c r="T40" s="137"/>
      <c r="U40" s="137"/>
      <c r="V40" s="137"/>
      <c r="W40" s="137"/>
    </row>
    <row r="41" ht="53.25" customHeight="1" outlineLevel="1" spans="1:23">
      <c r="A41" s="135" t="s">
        <v>71</v>
      </c>
      <c r="B41" s="135" t="s">
        <v>265</v>
      </c>
      <c r="C41" s="135" t="s">
        <v>266</v>
      </c>
      <c r="D41" s="135" t="s">
        <v>103</v>
      </c>
      <c r="E41" s="135" t="s">
        <v>104</v>
      </c>
      <c r="F41" s="135" t="s">
        <v>267</v>
      </c>
      <c r="G41" s="135" t="s">
        <v>268</v>
      </c>
      <c r="H41" s="137">
        <v>87000</v>
      </c>
      <c r="I41" s="137">
        <v>87000</v>
      </c>
      <c r="J41" s="137"/>
      <c r="K41" s="137"/>
      <c r="L41" s="137">
        <v>87000</v>
      </c>
      <c r="M41" s="135"/>
      <c r="N41" s="137"/>
      <c r="O41" s="137"/>
      <c r="P41" s="137"/>
      <c r="Q41" s="137"/>
      <c r="R41" s="137"/>
      <c r="S41" s="137"/>
      <c r="T41" s="137"/>
      <c r="U41" s="137"/>
      <c r="V41" s="137"/>
      <c r="W41" s="137"/>
    </row>
    <row r="42" ht="53.25" customHeight="1" outlineLevel="1" spans="1:23">
      <c r="A42" s="135" t="s">
        <v>71</v>
      </c>
      <c r="B42" s="135" t="s">
        <v>243</v>
      </c>
      <c r="C42" s="135" t="s">
        <v>244</v>
      </c>
      <c r="D42" s="135" t="s">
        <v>103</v>
      </c>
      <c r="E42" s="135" t="s">
        <v>104</v>
      </c>
      <c r="F42" s="135" t="s">
        <v>269</v>
      </c>
      <c r="G42" s="135" t="s">
        <v>270</v>
      </c>
      <c r="H42" s="137">
        <v>24000</v>
      </c>
      <c r="I42" s="137">
        <v>24000</v>
      </c>
      <c r="J42" s="137"/>
      <c r="K42" s="137"/>
      <c r="L42" s="137">
        <v>24000</v>
      </c>
      <c r="M42" s="135"/>
      <c r="N42" s="137"/>
      <c r="O42" s="137"/>
      <c r="P42" s="137"/>
      <c r="Q42" s="137"/>
      <c r="R42" s="137"/>
      <c r="S42" s="137"/>
      <c r="T42" s="137"/>
      <c r="U42" s="137"/>
      <c r="V42" s="137"/>
      <c r="W42" s="137"/>
    </row>
    <row r="43" ht="53.25" customHeight="1" outlineLevel="1" spans="1:23">
      <c r="A43" s="135" t="s">
        <v>71</v>
      </c>
      <c r="B43" s="135" t="s">
        <v>243</v>
      </c>
      <c r="C43" s="135" t="s">
        <v>244</v>
      </c>
      <c r="D43" s="135" t="s">
        <v>103</v>
      </c>
      <c r="E43" s="135" t="s">
        <v>104</v>
      </c>
      <c r="F43" s="135" t="s">
        <v>271</v>
      </c>
      <c r="G43" s="135" t="s">
        <v>272</v>
      </c>
      <c r="H43" s="137">
        <v>20000</v>
      </c>
      <c r="I43" s="137">
        <v>20000</v>
      </c>
      <c r="J43" s="137"/>
      <c r="K43" s="137"/>
      <c r="L43" s="137">
        <v>20000</v>
      </c>
      <c r="M43" s="135"/>
      <c r="N43" s="137"/>
      <c r="O43" s="137"/>
      <c r="P43" s="137"/>
      <c r="Q43" s="137"/>
      <c r="R43" s="137"/>
      <c r="S43" s="137"/>
      <c r="T43" s="137"/>
      <c r="U43" s="137"/>
      <c r="V43" s="137"/>
      <c r="W43" s="137"/>
    </row>
    <row r="44" ht="53.25" customHeight="1" outlineLevel="1" spans="1:23">
      <c r="A44" s="135" t="s">
        <v>71</v>
      </c>
      <c r="B44" s="135" t="s">
        <v>243</v>
      </c>
      <c r="C44" s="135" t="s">
        <v>244</v>
      </c>
      <c r="D44" s="135" t="s">
        <v>103</v>
      </c>
      <c r="E44" s="135" t="s">
        <v>104</v>
      </c>
      <c r="F44" s="135" t="s">
        <v>273</v>
      </c>
      <c r="G44" s="135" t="s">
        <v>274</v>
      </c>
      <c r="H44" s="137">
        <v>20000</v>
      </c>
      <c r="I44" s="137">
        <v>20000</v>
      </c>
      <c r="J44" s="137"/>
      <c r="K44" s="137"/>
      <c r="L44" s="137">
        <v>20000</v>
      </c>
      <c r="M44" s="135"/>
      <c r="N44" s="137"/>
      <c r="O44" s="137"/>
      <c r="P44" s="137"/>
      <c r="Q44" s="137"/>
      <c r="R44" s="137"/>
      <c r="S44" s="137"/>
      <c r="T44" s="137"/>
      <c r="U44" s="137"/>
      <c r="V44" s="137"/>
      <c r="W44" s="137"/>
    </row>
    <row r="45" ht="53.25" customHeight="1" outlineLevel="1" spans="1:23">
      <c r="A45" s="135" t="s">
        <v>71</v>
      </c>
      <c r="B45" s="135" t="s">
        <v>275</v>
      </c>
      <c r="C45" s="135" t="s">
        <v>276</v>
      </c>
      <c r="D45" s="135" t="s">
        <v>103</v>
      </c>
      <c r="E45" s="135" t="s">
        <v>104</v>
      </c>
      <c r="F45" s="135" t="s">
        <v>277</v>
      </c>
      <c r="G45" s="135" t="s">
        <v>188</v>
      </c>
      <c r="H45" s="137">
        <v>30000</v>
      </c>
      <c r="I45" s="137">
        <v>30000</v>
      </c>
      <c r="J45" s="137"/>
      <c r="K45" s="137"/>
      <c r="L45" s="137">
        <v>30000</v>
      </c>
      <c r="M45" s="135"/>
      <c r="N45" s="137"/>
      <c r="O45" s="137"/>
      <c r="P45" s="137"/>
      <c r="Q45" s="137"/>
      <c r="R45" s="137"/>
      <c r="S45" s="137"/>
      <c r="T45" s="137"/>
      <c r="U45" s="137"/>
      <c r="V45" s="137"/>
      <c r="W45" s="137"/>
    </row>
    <row r="46" ht="53.25" customHeight="1" outlineLevel="1" spans="1:23">
      <c r="A46" s="135" t="s">
        <v>71</v>
      </c>
      <c r="B46" s="135" t="s">
        <v>278</v>
      </c>
      <c r="C46" s="135" t="s">
        <v>279</v>
      </c>
      <c r="D46" s="135" t="s">
        <v>103</v>
      </c>
      <c r="E46" s="135" t="s">
        <v>104</v>
      </c>
      <c r="F46" s="135" t="s">
        <v>280</v>
      </c>
      <c r="G46" s="135" t="s">
        <v>281</v>
      </c>
      <c r="H46" s="137">
        <v>30000</v>
      </c>
      <c r="I46" s="137">
        <v>30000</v>
      </c>
      <c r="J46" s="137"/>
      <c r="K46" s="137"/>
      <c r="L46" s="137">
        <v>30000</v>
      </c>
      <c r="M46" s="135"/>
      <c r="N46" s="137"/>
      <c r="O46" s="137"/>
      <c r="P46" s="137"/>
      <c r="Q46" s="137"/>
      <c r="R46" s="137"/>
      <c r="S46" s="137"/>
      <c r="T46" s="137"/>
      <c r="U46" s="137"/>
      <c r="V46" s="137"/>
      <c r="W46" s="137"/>
    </row>
    <row r="47" ht="53.25" customHeight="1" outlineLevel="1" spans="1:23">
      <c r="A47" s="135" t="s">
        <v>71</v>
      </c>
      <c r="B47" s="135" t="s">
        <v>282</v>
      </c>
      <c r="C47" s="135" t="s">
        <v>283</v>
      </c>
      <c r="D47" s="135" t="s">
        <v>103</v>
      </c>
      <c r="E47" s="135" t="s">
        <v>104</v>
      </c>
      <c r="F47" s="135" t="s">
        <v>271</v>
      </c>
      <c r="G47" s="135" t="s">
        <v>272</v>
      </c>
      <c r="H47" s="137">
        <v>785400</v>
      </c>
      <c r="I47" s="137">
        <v>785400</v>
      </c>
      <c r="J47" s="137"/>
      <c r="K47" s="137"/>
      <c r="L47" s="137">
        <v>785400</v>
      </c>
      <c r="M47" s="135"/>
      <c r="N47" s="137"/>
      <c r="O47" s="137"/>
      <c r="P47" s="137"/>
      <c r="Q47" s="137"/>
      <c r="R47" s="137"/>
      <c r="S47" s="137"/>
      <c r="T47" s="137"/>
      <c r="U47" s="137"/>
      <c r="V47" s="137"/>
      <c r="W47" s="137"/>
    </row>
    <row r="48" ht="30.75" customHeight="1" spans="1:23">
      <c r="A48" s="141" t="s">
        <v>55</v>
      </c>
      <c r="B48" s="141"/>
      <c r="C48" s="141"/>
      <c r="D48" s="141"/>
      <c r="E48" s="141"/>
      <c r="F48" s="141"/>
      <c r="G48" s="141"/>
      <c r="H48" s="137">
        <v>14867110.97</v>
      </c>
      <c r="I48" s="137">
        <v>14867110.97</v>
      </c>
      <c r="J48" s="137"/>
      <c r="K48" s="137"/>
      <c r="L48" s="137">
        <v>14867110.97</v>
      </c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Y8" sqref="Y8"/>
    </sheetView>
  </sheetViews>
  <sheetFormatPr defaultColWidth="10.2190476190476" defaultRowHeight="15" customHeight="1"/>
  <cols>
    <col min="1" max="1" width="6.88571428571429" customWidth="1"/>
    <col min="2" max="2" width="11.2190476190476" customWidth="1"/>
    <col min="3" max="3" width="19.2857142857143" customWidth="1"/>
    <col min="4" max="4" width="16.8571428571429" customWidth="1"/>
    <col min="5" max="5" width="9" customWidth="1"/>
    <col min="6" max="6" width="14.7142857142857" customWidth="1"/>
    <col min="7" max="7" width="5.21904761904762" customWidth="1"/>
    <col min="8" max="8" width="10.8571428571429" customWidth="1"/>
    <col min="9" max="11" width="12.8857142857143" customWidth="1"/>
    <col min="12" max="12" width="7.21904761904762" customWidth="1"/>
    <col min="13" max="13" width="5.88571428571429" customWidth="1"/>
    <col min="14" max="16" width="4.66666666666667" customWidth="1"/>
    <col min="17" max="17" width="8" customWidth="1"/>
    <col min="18" max="18" width="11" customWidth="1"/>
    <col min="19" max="20" width="9.88571428571429" customWidth="1"/>
    <col min="21" max="21" width="7.55238095238095" customWidth="1"/>
    <col min="22" max="22" width="5" customWidth="1"/>
    <col min="23" max="23" width="11" customWidth="1"/>
  </cols>
  <sheetData>
    <row r="1" ht="18.75" customHeight="1" spans="1:23">
      <c r="A1" s="131" t="s">
        <v>284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ht="26.25" customHeight="1" spans="1:23">
      <c r="A2" s="127" t="str">
        <f>"2026"&amp;"年部门项目支出预算表"</f>
        <v>2026年部门项目支出预算表</v>
      </c>
      <c r="B2" s="127"/>
      <c r="C2" s="127" t="s">
        <v>84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2" t="str">
        <f>"单位名称："&amp;"中国共产党陇川县纪律检查委员会"</f>
        <v>单位名称：中国共产党陇川县纪律检查委员会</v>
      </c>
      <c r="B3" s="132"/>
      <c r="C3" s="132"/>
      <c r="D3" s="132"/>
      <c r="E3" s="132"/>
      <c r="F3" s="132"/>
      <c r="G3" s="132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1" t="s">
        <v>1</v>
      </c>
      <c r="W3" s="131"/>
    </row>
    <row r="4" ht="26.25" customHeight="1" spans="1:23">
      <c r="A4" s="134" t="s">
        <v>285</v>
      </c>
      <c r="B4" s="134" t="s">
        <v>193</v>
      </c>
      <c r="C4" s="134" t="s">
        <v>194</v>
      </c>
      <c r="D4" s="134" t="s">
        <v>286</v>
      </c>
      <c r="E4" s="134" t="s">
        <v>195</v>
      </c>
      <c r="F4" s="134" t="s">
        <v>196</v>
      </c>
      <c r="G4" s="134" t="s">
        <v>287</v>
      </c>
      <c r="H4" s="134" t="s">
        <v>288</v>
      </c>
      <c r="I4" s="134" t="s">
        <v>55</v>
      </c>
      <c r="J4" s="134" t="s">
        <v>289</v>
      </c>
      <c r="K4" s="134"/>
      <c r="L4" s="134"/>
      <c r="M4" s="134"/>
      <c r="N4" s="134" t="s">
        <v>205</v>
      </c>
      <c r="O4" s="134"/>
      <c r="P4" s="134"/>
      <c r="Q4" s="134" t="s">
        <v>62</v>
      </c>
      <c r="R4" s="134" t="s">
        <v>76</v>
      </c>
      <c r="S4" s="134"/>
      <c r="T4" s="134"/>
      <c r="U4" s="134"/>
      <c r="V4" s="134"/>
      <c r="W4" s="134"/>
    </row>
    <row r="5" ht="26.25" customHeight="1" spans="1:23">
      <c r="A5" s="134"/>
      <c r="B5" s="134"/>
      <c r="C5" s="134"/>
      <c r="D5" s="134"/>
      <c r="E5" s="134"/>
      <c r="F5" s="134"/>
      <c r="G5" s="134"/>
      <c r="H5" s="134"/>
      <c r="I5" s="134"/>
      <c r="J5" s="134" t="s">
        <v>59</v>
      </c>
      <c r="K5" s="134"/>
      <c r="L5" s="134" t="s">
        <v>60</v>
      </c>
      <c r="M5" s="134" t="s">
        <v>61</v>
      </c>
      <c r="N5" s="134" t="s">
        <v>59</v>
      </c>
      <c r="O5" s="134" t="s">
        <v>60</v>
      </c>
      <c r="P5" s="134" t="s">
        <v>61</v>
      </c>
      <c r="Q5" s="134"/>
      <c r="R5" s="134" t="s">
        <v>58</v>
      </c>
      <c r="S5" s="134" t="s">
        <v>65</v>
      </c>
      <c r="T5" s="134" t="s">
        <v>66</v>
      </c>
      <c r="U5" s="134" t="s">
        <v>67</v>
      </c>
      <c r="V5" s="134" t="s">
        <v>68</v>
      </c>
      <c r="W5" s="134" t="s">
        <v>69</v>
      </c>
    </row>
    <row r="6" ht="62" customHeight="1" spans="1:23">
      <c r="A6" s="134"/>
      <c r="B6" s="134"/>
      <c r="C6" s="134"/>
      <c r="D6" s="134"/>
      <c r="E6" s="134"/>
      <c r="F6" s="134"/>
      <c r="G6" s="134"/>
      <c r="H6" s="134"/>
      <c r="I6" s="134"/>
      <c r="J6" s="134" t="s">
        <v>58</v>
      </c>
      <c r="K6" s="134" t="s">
        <v>290</v>
      </c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</row>
    <row r="7" ht="18.75" customHeight="1" spans="1:23">
      <c r="A7" s="134" t="s">
        <v>84</v>
      </c>
      <c r="B7" s="134" t="s">
        <v>85</v>
      </c>
      <c r="C7" s="134" t="s">
        <v>86</v>
      </c>
      <c r="D7" s="134" t="s">
        <v>87</v>
      </c>
      <c r="E7" s="134" t="s">
        <v>88</v>
      </c>
      <c r="F7" s="134" t="s">
        <v>89</v>
      </c>
      <c r="G7" s="134" t="s">
        <v>90</v>
      </c>
      <c r="H7" s="134" t="s">
        <v>91</v>
      </c>
      <c r="I7" s="134" t="s">
        <v>92</v>
      </c>
      <c r="J7" s="134" t="s">
        <v>93</v>
      </c>
      <c r="K7" s="134" t="s">
        <v>94</v>
      </c>
      <c r="L7" s="134" t="s">
        <v>95</v>
      </c>
      <c r="M7" s="134" t="s">
        <v>96</v>
      </c>
      <c r="N7" s="134" t="s">
        <v>97</v>
      </c>
      <c r="O7" s="134" t="s">
        <v>98</v>
      </c>
      <c r="P7" s="134" t="s">
        <v>207</v>
      </c>
      <c r="Q7" s="134" t="s">
        <v>208</v>
      </c>
      <c r="R7" s="134" t="s">
        <v>209</v>
      </c>
      <c r="S7" s="134" t="s">
        <v>210</v>
      </c>
      <c r="T7" s="134" t="s">
        <v>211</v>
      </c>
      <c r="U7" s="134" t="s">
        <v>212</v>
      </c>
      <c r="V7" s="134" t="s">
        <v>213</v>
      </c>
      <c r="W7" s="134" t="s">
        <v>214</v>
      </c>
    </row>
    <row r="8" ht="52.5" customHeight="1" spans="1:23">
      <c r="A8" s="135"/>
      <c r="B8" s="135"/>
      <c r="C8" s="135" t="s">
        <v>291</v>
      </c>
      <c r="D8" s="135"/>
      <c r="E8" s="135"/>
      <c r="F8" s="135"/>
      <c r="G8" s="135"/>
      <c r="H8" s="135"/>
      <c r="I8" s="137">
        <v>154000</v>
      </c>
      <c r="J8" s="137">
        <v>154000</v>
      </c>
      <c r="K8" s="137">
        <v>154000</v>
      </c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</row>
    <row r="9" ht="52.5" customHeight="1" outlineLevel="1" spans="1:23">
      <c r="A9" s="135" t="s">
        <v>292</v>
      </c>
      <c r="B9" s="135" t="s">
        <v>293</v>
      </c>
      <c r="C9" s="135" t="s">
        <v>291</v>
      </c>
      <c r="D9" s="135" t="s">
        <v>71</v>
      </c>
      <c r="E9" s="135" t="s">
        <v>111</v>
      </c>
      <c r="F9" s="135" t="s">
        <v>112</v>
      </c>
      <c r="G9" s="135" t="s">
        <v>245</v>
      </c>
      <c r="H9" s="135" t="s">
        <v>246</v>
      </c>
      <c r="I9" s="137">
        <v>154000</v>
      </c>
      <c r="J9" s="137">
        <v>154000</v>
      </c>
      <c r="K9" s="137">
        <v>154000</v>
      </c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</row>
    <row r="10" ht="52.5" customHeight="1" spans="1:23">
      <c r="A10" s="135"/>
      <c r="B10" s="135"/>
      <c r="C10" s="135" t="s">
        <v>294</v>
      </c>
      <c r="D10" s="135"/>
      <c r="E10" s="135"/>
      <c r="F10" s="135"/>
      <c r="G10" s="135"/>
      <c r="H10" s="135"/>
      <c r="I10" s="137">
        <v>2000000</v>
      </c>
      <c r="J10" s="137">
        <v>2000000</v>
      </c>
      <c r="K10" s="137">
        <v>2000000</v>
      </c>
      <c r="L10" s="137"/>
      <c r="M10" s="137"/>
      <c r="N10" s="135"/>
      <c r="O10" s="135"/>
      <c r="P10" s="135"/>
      <c r="Q10" s="137"/>
      <c r="R10" s="137"/>
      <c r="S10" s="137"/>
      <c r="T10" s="137"/>
      <c r="U10" s="137"/>
      <c r="V10" s="137"/>
      <c r="W10" s="137"/>
    </row>
    <row r="11" ht="52.5" customHeight="1" outlineLevel="1" spans="1:23">
      <c r="A11" s="135" t="s">
        <v>292</v>
      </c>
      <c r="B11" s="135" t="s">
        <v>295</v>
      </c>
      <c r="C11" s="135" t="s">
        <v>294</v>
      </c>
      <c r="D11" s="135" t="s">
        <v>71</v>
      </c>
      <c r="E11" s="135" t="s">
        <v>107</v>
      </c>
      <c r="F11" s="135" t="s">
        <v>108</v>
      </c>
      <c r="G11" s="135" t="s">
        <v>249</v>
      </c>
      <c r="H11" s="135" t="s">
        <v>250</v>
      </c>
      <c r="I11" s="137">
        <v>1600000</v>
      </c>
      <c r="J11" s="137">
        <v>1600000</v>
      </c>
      <c r="K11" s="137">
        <v>1600000</v>
      </c>
      <c r="L11" s="137"/>
      <c r="M11" s="137"/>
      <c r="N11" s="135"/>
      <c r="O11" s="135"/>
      <c r="P11" s="135"/>
      <c r="Q11" s="137"/>
      <c r="R11" s="137"/>
      <c r="S11" s="137"/>
      <c r="T11" s="137"/>
      <c r="U11" s="137"/>
      <c r="V11" s="137"/>
      <c r="W11" s="137"/>
    </row>
    <row r="12" ht="52.5" customHeight="1" outlineLevel="1" spans="1:23">
      <c r="A12" s="135" t="s">
        <v>292</v>
      </c>
      <c r="B12" s="135" t="s">
        <v>295</v>
      </c>
      <c r="C12" s="135" t="s">
        <v>294</v>
      </c>
      <c r="D12" s="135" t="s">
        <v>71</v>
      </c>
      <c r="E12" s="135" t="s">
        <v>107</v>
      </c>
      <c r="F12" s="135" t="s">
        <v>108</v>
      </c>
      <c r="G12" s="135" t="s">
        <v>296</v>
      </c>
      <c r="H12" s="135" t="s">
        <v>297</v>
      </c>
      <c r="I12" s="137">
        <v>100000</v>
      </c>
      <c r="J12" s="137">
        <v>100000</v>
      </c>
      <c r="K12" s="137">
        <v>100000</v>
      </c>
      <c r="L12" s="137"/>
      <c r="M12" s="137"/>
      <c r="N12" s="135"/>
      <c r="O12" s="135"/>
      <c r="P12" s="135"/>
      <c r="Q12" s="137"/>
      <c r="R12" s="137"/>
      <c r="S12" s="137"/>
      <c r="T12" s="137"/>
      <c r="U12" s="137"/>
      <c r="V12" s="137"/>
      <c r="W12" s="137"/>
    </row>
    <row r="13" ht="52.5" customHeight="1" outlineLevel="1" spans="1:23">
      <c r="A13" s="135" t="s">
        <v>292</v>
      </c>
      <c r="B13" s="135" t="s">
        <v>295</v>
      </c>
      <c r="C13" s="135" t="s">
        <v>294</v>
      </c>
      <c r="D13" s="135" t="s">
        <v>71</v>
      </c>
      <c r="E13" s="135" t="s">
        <v>107</v>
      </c>
      <c r="F13" s="135" t="s">
        <v>108</v>
      </c>
      <c r="G13" s="135" t="s">
        <v>277</v>
      </c>
      <c r="H13" s="135" t="s">
        <v>188</v>
      </c>
      <c r="I13" s="137">
        <v>70000</v>
      </c>
      <c r="J13" s="137">
        <v>70000</v>
      </c>
      <c r="K13" s="137">
        <v>70000</v>
      </c>
      <c r="L13" s="137"/>
      <c r="M13" s="137"/>
      <c r="N13" s="135"/>
      <c r="O13" s="135"/>
      <c r="P13" s="135"/>
      <c r="Q13" s="137"/>
      <c r="R13" s="137"/>
      <c r="S13" s="137"/>
      <c r="T13" s="137"/>
      <c r="U13" s="137"/>
      <c r="V13" s="137"/>
      <c r="W13" s="137"/>
    </row>
    <row r="14" ht="52.5" customHeight="1" outlineLevel="1" spans="1:23">
      <c r="A14" s="135" t="s">
        <v>292</v>
      </c>
      <c r="B14" s="135" t="s">
        <v>295</v>
      </c>
      <c r="C14" s="135" t="s">
        <v>294</v>
      </c>
      <c r="D14" s="135" t="s">
        <v>71</v>
      </c>
      <c r="E14" s="135" t="s">
        <v>107</v>
      </c>
      <c r="F14" s="135" t="s">
        <v>108</v>
      </c>
      <c r="G14" s="135" t="s">
        <v>271</v>
      </c>
      <c r="H14" s="135" t="s">
        <v>272</v>
      </c>
      <c r="I14" s="137">
        <v>230000</v>
      </c>
      <c r="J14" s="137">
        <v>230000</v>
      </c>
      <c r="K14" s="137">
        <v>230000</v>
      </c>
      <c r="L14" s="137"/>
      <c r="M14" s="137"/>
      <c r="N14" s="135"/>
      <c r="O14" s="135"/>
      <c r="P14" s="135"/>
      <c r="Q14" s="137"/>
      <c r="R14" s="137"/>
      <c r="S14" s="137"/>
      <c r="T14" s="137"/>
      <c r="U14" s="137"/>
      <c r="V14" s="137"/>
      <c r="W14" s="137"/>
    </row>
    <row r="15" ht="52.5" customHeight="1" spans="1:23">
      <c r="A15" s="135"/>
      <c r="B15" s="135"/>
      <c r="C15" s="135" t="s">
        <v>298</v>
      </c>
      <c r="D15" s="135"/>
      <c r="E15" s="135"/>
      <c r="F15" s="135"/>
      <c r="G15" s="135"/>
      <c r="H15" s="135"/>
      <c r="I15" s="137">
        <v>785175</v>
      </c>
      <c r="J15" s="137">
        <v>785175</v>
      </c>
      <c r="K15" s="137">
        <v>785175</v>
      </c>
      <c r="L15" s="137"/>
      <c r="M15" s="137"/>
      <c r="N15" s="135"/>
      <c r="O15" s="135"/>
      <c r="P15" s="135"/>
      <c r="Q15" s="137"/>
      <c r="R15" s="137"/>
      <c r="S15" s="137"/>
      <c r="T15" s="137"/>
      <c r="U15" s="137"/>
      <c r="V15" s="137"/>
      <c r="W15" s="137"/>
    </row>
    <row r="16" ht="52.5" customHeight="1" outlineLevel="1" spans="1:23">
      <c r="A16" s="135" t="s">
        <v>292</v>
      </c>
      <c r="B16" s="135" t="s">
        <v>299</v>
      </c>
      <c r="C16" s="135" t="s">
        <v>298</v>
      </c>
      <c r="D16" s="135" t="s">
        <v>71</v>
      </c>
      <c r="E16" s="135" t="s">
        <v>105</v>
      </c>
      <c r="F16" s="135" t="s">
        <v>106</v>
      </c>
      <c r="G16" s="135" t="s">
        <v>245</v>
      </c>
      <c r="H16" s="135" t="s">
        <v>246</v>
      </c>
      <c r="I16" s="137">
        <v>100000</v>
      </c>
      <c r="J16" s="137">
        <v>100000</v>
      </c>
      <c r="K16" s="137">
        <v>100000</v>
      </c>
      <c r="L16" s="137"/>
      <c r="M16" s="137"/>
      <c r="N16" s="135"/>
      <c r="O16" s="135"/>
      <c r="P16" s="135"/>
      <c r="Q16" s="137"/>
      <c r="R16" s="137"/>
      <c r="S16" s="137"/>
      <c r="T16" s="137"/>
      <c r="U16" s="137"/>
      <c r="V16" s="137"/>
      <c r="W16" s="137"/>
    </row>
    <row r="17" ht="52.5" customHeight="1" outlineLevel="1" spans="1:23">
      <c r="A17" s="135" t="s">
        <v>292</v>
      </c>
      <c r="B17" s="135" t="s">
        <v>299</v>
      </c>
      <c r="C17" s="135" t="s">
        <v>298</v>
      </c>
      <c r="D17" s="135" t="s">
        <v>71</v>
      </c>
      <c r="E17" s="135" t="s">
        <v>105</v>
      </c>
      <c r="F17" s="135" t="s">
        <v>106</v>
      </c>
      <c r="G17" s="135" t="s">
        <v>249</v>
      </c>
      <c r="H17" s="135" t="s">
        <v>250</v>
      </c>
      <c r="I17" s="137">
        <v>285175</v>
      </c>
      <c r="J17" s="137">
        <v>285175</v>
      </c>
      <c r="K17" s="137">
        <v>285175</v>
      </c>
      <c r="L17" s="137"/>
      <c r="M17" s="137"/>
      <c r="N17" s="135"/>
      <c r="O17" s="135"/>
      <c r="P17" s="135"/>
      <c r="Q17" s="137"/>
      <c r="R17" s="137"/>
      <c r="S17" s="137"/>
      <c r="T17" s="137"/>
      <c r="U17" s="137"/>
      <c r="V17" s="137"/>
      <c r="W17" s="137"/>
    </row>
    <row r="18" ht="52.5" customHeight="1" outlineLevel="1" spans="1:23">
      <c r="A18" s="135" t="s">
        <v>292</v>
      </c>
      <c r="B18" s="135" t="s">
        <v>299</v>
      </c>
      <c r="C18" s="135" t="s">
        <v>298</v>
      </c>
      <c r="D18" s="135" t="s">
        <v>71</v>
      </c>
      <c r="E18" s="135" t="s">
        <v>105</v>
      </c>
      <c r="F18" s="135" t="s">
        <v>106</v>
      </c>
      <c r="G18" s="135" t="s">
        <v>277</v>
      </c>
      <c r="H18" s="135" t="s">
        <v>188</v>
      </c>
      <c r="I18" s="137">
        <v>30000</v>
      </c>
      <c r="J18" s="137">
        <v>30000</v>
      </c>
      <c r="K18" s="137">
        <v>30000</v>
      </c>
      <c r="L18" s="137"/>
      <c r="M18" s="137"/>
      <c r="N18" s="135"/>
      <c r="O18" s="135"/>
      <c r="P18" s="135"/>
      <c r="Q18" s="137"/>
      <c r="R18" s="137"/>
      <c r="S18" s="137"/>
      <c r="T18" s="137"/>
      <c r="U18" s="137"/>
      <c r="V18" s="137"/>
      <c r="W18" s="137"/>
    </row>
    <row r="19" ht="52.5" customHeight="1" outlineLevel="1" spans="1:23">
      <c r="A19" s="135" t="s">
        <v>292</v>
      </c>
      <c r="B19" s="135" t="s">
        <v>299</v>
      </c>
      <c r="C19" s="135" t="s">
        <v>298</v>
      </c>
      <c r="D19" s="135" t="s">
        <v>71</v>
      </c>
      <c r="E19" s="135" t="s">
        <v>105</v>
      </c>
      <c r="F19" s="135" t="s">
        <v>106</v>
      </c>
      <c r="G19" s="135" t="s">
        <v>280</v>
      </c>
      <c r="H19" s="135" t="s">
        <v>281</v>
      </c>
      <c r="I19" s="137">
        <v>100000</v>
      </c>
      <c r="J19" s="137">
        <v>100000</v>
      </c>
      <c r="K19" s="137">
        <v>100000</v>
      </c>
      <c r="L19" s="137"/>
      <c r="M19" s="137"/>
      <c r="N19" s="135"/>
      <c r="O19" s="135"/>
      <c r="P19" s="135"/>
      <c r="Q19" s="137"/>
      <c r="R19" s="137"/>
      <c r="S19" s="137"/>
      <c r="T19" s="137"/>
      <c r="U19" s="137"/>
      <c r="V19" s="137"/>
      <c r="W19" s="137"/>
    </row>
    <row r="20" ht="52.5" customHeight="1" outlineLevel="1" spans="1:23">
      <c r="A20" s="135" t="s">
        <v>292</v>
      </c>
      <c r="B20" s="135" t="s">
        <v>299</v>
      </c>
      <c r="C20" s="135" t="s">
        <v>298</v>
      </c>
      <c r="D20" s="135" t="s">
        <v>71</v>
      </c>
      <c r="E20" s="135" t="s">
        <v>105</v>
      </c>
      <c r="F20" s="135" t="s">
        <v>106</v>
      </c>
      <c r="G20" s="135" t="s">
        <v>271</v>
      </c>
      <c r="H20" s="135" t="s">
        <v>272</v>
      </c>
      <c r="I20" s="137">
        <v>170000</v>
      </c>
      <c r="J20" s="137">
        <v>170000</v>
      </c>
      <c r="K20" s="137">
        <v>170000</v>
      </c>
      <c r="L20" s="137"/>
      <c r="M20" s="137"/>
      <c r="N20" s="135"/>
      <c r="O20" s="135"/>
      <c r="P20" s="135"/>
      <c r="Q20" s="137"/>
      <c r="R20" s="137"/>
      <c r="S20" s="137"/>
      <c r="T20" s="137"/>
      <c r="U20" s="137"/>
      <c r="V20" s="137"/>
      <c r="W20" s="137"/>
    </row>
    <row r="21" ht="52.5" customHeight="1" outlineLevel="1" spans="1:23">
      <c r="A21" s="135" t="s">
        <v>292</v>
      </c>
      <c r="B21" s="135" t="s">
        <v>299</v>
      </c>
      <c r="C21" s="135" t="s">
        <v>298</v>
      </c>
      <c r="D21" s="135" t="s">
        <v>71</v>
      </c>
      <c r="E21" s="135" t="s">
        <v>105</v>
      </c>
      <c r="F21" s="135" t="s">
        <v>106</v>
      </c>
      <c r="G21" s="135" t="s">
        <v>300</v>
      </c>
      <c r="H21" s="135" t="s">
        <v>301</v>
      </c>
      <c r="I21" s="137">
        <v>100000</v>
      </c>
      <c r="J21" s="137">
        <v>100000</v>
      </c>
      <c r="K21" s="137">
        <v>100000</v>
      </c>
      <c r="L21" s="137"/>
      <c r="M21" s="137"/>
      <c r="N21" s="135"/>
      <c r="O21" s="135"/>
      <c r="P21" s="135"/>
      <c r="Q21" s="137"/>
      <c r="R21" s="137"/>
      <c r="S21" s="137"/>
      <c r="T21" s="137"/>
      <c r="U21" s="137"/>
      <c r="V21" s="137"/>
      <c r="W21" s="137"/>
    </row>
    <row r="22" ht="52.5" customHeight="1" spans="1:23">
      <c r="A22" s="135"/>
      <c r="B22" s="135"/>
      <c r="C22" s="135" t="s">
        <v>302</v>
      </c>
      <c r="D22" s="135"/>
      <c r="E22" s="135"/>
      <c r="F22" s="135"/>
      <c r="G22" s="135"/>
      <c r="H22" s="135"/>
      <c r="I22" s="137">
        <v>400000</v>
      </c>
      <c r="J22" s="137">
        <v>400000</v>
      </c>
      <c r="K22" s="137">
        <v>400000</v>
      </c>
      <c r="L22" s="137"/>
      <c r="M22" s="137"/>
      <c r="N22" s="135"/>
      <c r="O22" s="135"/>
      <c r="P22" s="135"/>
      <c r="Q22" s="137"/>
      <c r="R22" s="137"/>
      <c r="S22" s="137"/>
      <c r="T22" s="137"/>
      <c r="U22" s="137"/>
      <c r="V22" s="137"/>
      <c r="W22" s="137"/>
    </row>
    <row r="23" ht="52.5" customHeight="1" outlineLevel="1" spans="1:23">
      <c r="A23" s="135" t="s">
        <v>292</v>
      </c>
      <c r="B23" s="135" t="s">
        <v>303</v>
      </c>
      <c r="C23" s="135" t="s">
        <v>302</v>
      </c>
      <c r="D23" s="135" t="s">
        <v>71</v>
      </c>
      <c r="E23" s="135" t="s">
        <v>109</v>
      </c>
      <c r="F23" s="135" t="s">
        <v>110</v>
      </c>
      <c r="G23" s="135" t="s">
        <v>245</v>
      </c>
      <c r="H23" s="135" t="s">
        <v>246</v>
      </c>
      <c r="I23" s="137">
        <v>40000</v>
      </c>
      <c r="J23" s="137">
        <v>40000</v>
      </c>
      <c r="K23" s="137">
        <v>40000</v>
      </c>
      <c r="L23" s="137"/>
      <c r="M23" s="137"/>
      <c r="N23" s="135"/>
      <c r="O23" s="135"/>
      <c r="P23" s="135"/>
      <c r="Q23" s="137"/>
      <c r="R23" s="137"/>
      <c r="S23" s="137"/>
      <c r="T23" s="137"/>
      <c r="U23" s="137"/>
      <c r="V23" s="137"/>
      <c r="W23" s="137"/>
    </row>
    <row r="24" ht="52.5" customHeight="1" outlineLevel="1" spans="1:23">
      <c r="A24" s="135" t="s">
        <v>292</v>
      </c>
      <c r="B24" s="135" t="s">
        <v>303</v>
      </c>
      <c r="C24" s="135" t="s">
        <v>302</v>
      </c>
      <c r="D24" s="135" t="s">
        <v>71</v>
      </c>
      <c r="E24" s="135" t="s">
        <v>109</v>
      </c>
      <c r="F24" s="135" t="s">
        <v>110</v>
      </c>
      <c r="G24" s="135" t="s">
        <v>249</v>
      </c>
      <c r="H24" s="135" t="s">
        <v>250</v>
      </c>
      <c r="I24" s="137">
        <v>150000</v>
      </c>
      <c r="J24" s="137">
        <v>150000</v>
      </c>
      <c r="K24" s="137">
        <v>150000</v>
      </c>
      <c r="L24" s="137"/>
      <c r="M24" s="137"/>
      <c r="N24" s="135"/>
      <c r="O24" s="135"/>
      <c r="P24" s="135"/>
      <c r="Q24" s="137"/>
      <c r="R24" s="137"/>
      <c r="S24" s="137"/>
      <c r="T24" s="137"/>
      <c r="U24" s="137"/>
      <c r="V24" s="137"/>
      <c r="W24" s="137"/>
    </row>
    <row r="25" ht="52.5" customHeight="1" outlineLevel="1" spans="1:23">
      <c r="A25" s="135" t="s">
        <v>292</v>
      </c>
      <c r="B25" s="135" t="s">
        <v>303</v>
      </c>
      <c r="C25" s="135" t="s">
        <v>302</v>
      </c>
      <c r="D25" s="135" t="s">
        <v>71</v>
      </c>
      <c r="E25" s="135" t="s">
        <v>109</v>
      </c>
      <c r="F25" s="135" t="s">
        <v>110</v>
      </c>
      <c r="G25" s="135" t="s">
        <v>277</v>
      </c>
      <c r="H25" s="135" t="s">
        <v>188</v>
      </c>
      <c r="I25" s="137">
        <v>70000</v>
      </c>
      <c r="J25" s="137">
        <v>70000</v>
      </c>
      <c r="K25" s="137">
        <v>70000</v>
      </c>
      <c r="L25" s="137"/>
      <c r="M25" s="137"/>
      <c r="N25" s="135"/>
      <c r="O25" s="135"/>
      <c r="P25" s="135"/>
      <c r="Q25" s="137"/>
      <c r="R25" s="137"/>
      <c r="S25" s="137"/>
      <c r="T25" s="137"/>
      <c r="U25" s="137"/>
      <c r="V25" s="137"/>
      <c r="W25" s="137"/>
    </row>
    <row r="26" ht="52.5" customHeight="1" outlineLevel="1" spans="1:23">
      <c r="A26" s="135" t="s">
        <v>292</v>
      </c>
      <c r="B26" s="135" t="s">
        <v>303</v>
      </c>
      <c r="C26" s="135" t="s">
        <v>302</v>
      </c>
      <c r="D26" s="135" t="s">
        <v>71</v>
      </c>
      <c r="E26" s="135" t="s">
        <v>109</v>
      </c>
      <c r="F26" s="135" t="s">
        <v>110</v>
      </c>
      <c r="G26" s="135" t="s">
        <v>280</v>
      </c>
      <c r="H26" s="135" t="s">
        <v>281</v>
      </c>
      <c r="I26" s="137">
        <v>50000</v>
      </c>
      <c r="J26" s="137">
        <v>50000</v>
      </c>
      <c r="K26" s="137">
        <v>50000</v>
      </c>
      <c r="L26" s="137"/>
      <c r="M26" s="137"/>
      <c r="N26" s="135"/>
      <c r="O26" s="135"/>
      <c r="P26" s="135"/>
      <c r="Q26" s="137"/>
      <c r="R26" s="137"/>
      <c r="S26" s="137"/>
      <c r="T26" s="137"/>
      <c r="U26" s="137"/>
      <c r="V26" s="137"/>
      <c r="W26" s="137"/>
    </row>
    <row r="27" ht="52.5" customHeight="1" outlineLevel="1" spans="1:23">
      <c r="A27" s="135" t="s">
        <v>292</v>
      </c>
      <c r="B27" s="135" t="s">
        <v>303</v>
      </c>
      <c r="C27" s="135" t="s">
        <v>302</v>
      </c>
      <c r="D27" s="135" t="s">
        <v>71</v>
      </c>
      <c r="E27" s="135" t="s">
        <v>109</v>
      </c>
      <c r="F27" s="135" t="s">
        <v>110</v>
      </c>
      <c r="G27" s="135" t="s">
        <v>271</v>
      </c>
      <c r="H27" s="135" t="s">
        <v>272</v>
      </c>
      <c r="I27" s="137">
        <v>40000</v>
      </c>
      <c r="J27" s="137">
        <v>40000</v>
      </c>
      <c r="K27" s="137">
        <v>40000</v>
      </c>
      <c r="L27" s="137"/>
      <c r="M27" s="137"/>
      <c r="N27" s="135"/>
      <c r="O27" s="135"/>
      <c r="P27" s="135"/>
      <c r="Q27" s="137"/>
      <c r="R27" s="137"/>
      <c r="S27" s="137"/>
      <c r="T27" s="137"/>
      <c r="U27" s="137"/>
      <c r="V27" s="137"/>
      <c r="W27" s="137"/>
    </row>
    <row r="28" ht="52.5" customHeight="1" outlineLevel="1" spans="1:23">
      <c r="A28" s="135" t="s">
        <v>292</v>
      </c>
      <c r="B28" s="135" t="s">
        <v>303</v>
      </c>
      <c r="C28" s="135" t="s">
        <v>302</v>
      </c>
      <c r="D28" s="135" t="s">
        <v>71</v>
      </c>
      <c r="E28" s="135" t="s">
        <v>109</v>
      </c>
      <c r="F28" s="135" t="s">
        <v>110</v>
      </c>
      <c r="G28" s="135" t="s">
        <v>300</v>
      </c>
      <c r="H28" s="135" t="s">
        <v>301</v>
      </c>
      <c r="I28" s="137">
        <v>50000</v>
      </c>
      <c r="J28" s="137">
        <v>50000</v>
      </c>
      <c r="K28" s="137">
        <v>50000</v>
      </c>
      <c r="L28" s="137"/>
      <c r="M28" s="137"/>
      <c r="N28" s="135"/>
      <c r="O28" s="135"/>
      <c r="P28" s="135"/>
      <c r="Q28" s="137"/>
      <c r="R28" s="137"/>
      <c r="S28" s="137"/>
      <c r="T28" s="137"/>
      <c r="U28" s="137"/>
      <c r="V28" s="137"/>
      <c r="W28" s="137"/>
    </row>
    <row r="29" ht="30" customHeight="1" spans="1:23">
      <c r="A29" s="136" t="s">
        <v>55</v>
      </c>
      <c r="B29" s="136"/>
      <c r="C29" s="136"/>
      <c r="D29" s="136"/>
      <c r="E29" s="136"/>
      <c r="F29" s="136"/>
      <c r="G29" s="136"/>
      <c r="H29" s="136"/>
      <c r="I29" s="137">
        <v>3339175</v>
      </c>
      <c r="J29" s="137">
        <v>3339175</v>
      </c>
      <c r="K29" s="137">
        <v>3339175</v>
      </c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workbookViewId="0">
      <selection activeCell="L6" sqref="L6"/>
    </sheetView>
  </sheetViews>
  <sheetFormatPr defaultColWidth="10.2190476190476" defaultRowHeight="15" customHeight="1"/>
  <cols>
    <col min="1" max="1" width="14.2190476190476" customWidth="1"/>
    <col min="2" max="2" width="21.1428571428571" customWidth="1"/>
    <col min="3" max="3" width="16.4285714285714" customWidth="1"/>
    <col min="4" max="4" width="20.1428571428571" customWidth="1"/>
    <col min="5" max="5" width="19.7142857142857" customWidth="1"/>
    <col min="6" max="9" width="14.2190476190476" customWidth="1"/>
    <col min="10" max="10" width="41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304</v>
      </c>
    </row>
    <row r="2" ht="34.5" customHeight="1" spans="1:10">
      <c r="A2" s="127" t="str">
        <f>"2026"&amp;"年部门项目支出绩效目标表"</f>
        <v>2026年部门项目支出绩效目标表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"单位名称："&amp;"中国共产党陇川县纪律检查委员会"</f>
        <v>单位名称：中国共产党陇川县纪律检查委员会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305</v>
      </c>
      <c r="B4" s="128" t="s">
        <v>306</v>
      </c>
      <c r="C4" s="128" t="s">
        <v>307</v>
      </c>
      <c r="D4" s="128" t="s">
        <v>308</v>
      </c>
      <c r="E4" s="128" t="s">
        <v>309</v>
      </c>
      <c r="F4" s="128" t="s">
        <v>310</v>
      </c>
      <c r="G4" s="128" t="s">
        <v>311</v>
      </c>
      <c r="H4" s="128" t="s">
        <v>312</v>
      </c>
      <c r="I4" s="128" t="s">
        <v>313</v>
      </c>
      <c r="J4" s="128" t="s">
        <v>314</v>
      </c>
    </row>
    <row r="5" ht="22.5" customHeight="1" spans="1:10">
      <c r="A5" s="128" t="s">
        <v>84</v>
      </c>
      <c r="B5" s="128" t="s">
        <v>85</v>
      </c>
      <c r="C5" s="128" t="s">
        <v>86</v>
      </c>
      <c r="D5" s="128" t="s">
        <v>87</v>
      </c>
      <c r="E5" s="128" t="s">
        <v>88</v>
      </c>
      <c r="F5" s="128" t="s">
        <v>89</v>
      </c>
      <c r="G5" s="128" t="s">
        <v>90</v>
      </c>
      <c r="H5" s="128" t="s">
        <v>91</v>
      </c>
      <c r="I5" s="128" t="s">
        <v>92</v>
      </c>
      <c r="J5" s="128" t="s">
        <v>93</v>
      </c>
    </row>
    <row r="6" ht="52.5" customHeight="1" spans="1:10">
      <c r="A6" s="128" t="s">
        <v>71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294</v>
      </c>
      <c r="B7" s="129" t="s">
        <v>315</v>
      </c>
      <c r="C7" s="129" t="s">
        <v>316</v>
      </c>
      <c r="D7" s="129" t="s">
        <v>317</v>
      </c>
      <c r="E7" s="129" t="s">
        <v>318</v>
      </c>
      <c r="F7" s="129" t="s">
        <v>319</v>
      </c>
      <c r="G7" s="128" t="s">
        <v>320</v>
      </c>
      <c r="H7" s="128" t="s">
        <v>321</v>
      </c>
      <c r="I7" s="129" t="s">
        <v>322</v>
      </c>
      <c r="J7" s="129" t="s">
        <v>323</v>
      </c>
    </row>
    <row r="8" ht="52.5" customHeight="1" outlineLevel="1" spans="1:10">
      <c r="A8" s="129" t="s">
        <v>294</v>
      </c>
      <c r="B8" s="129" t="s">
        <v>315</v>
      </c>
      <c r="C8" s="129" t="s">
        <v>324</v>
      </c>
      <c r="D8" s="129" t="s">
        <v>325</v>
      </c>
      <c r="E8" s="129" t="s">
        <v>326</v>
      </c>
      <c r="F8" s="129" t="s">
        <v>319</v>
      </c>
      <c r="G8" s="128" t="s">
        <v>327</v>
      </c>
      <c r="H8" s="128"/>
      <c r="I8" s="129" t="s">
        <v>328</v>
      </c>
      <c r="J8" s="129" t="s">
        <v>323</v>
      </c>
    </row>
    <row r="9" ht="52.5" customHeight="1" outlineLevel="1" spans="1:10">
      <c r="A9" s="129" t="s">
        <v>294</v>
      </c>
      <c r="B9" s="129" t="s">
        <v>315</v>
      </c>
      <c r="C9" s="129" t="s">
        <v>329</v>
      </c>
      <c r="D9" s="129" t="s">
        <v>330</v>
      </c>
      <c r="E9" s="129" t="s">
        <v>331</v>
      </c>
      <c r="F9" s="129" t="s">
        <v>319</v>
      </c>
      <c r="G9" s="128" t="s">
        <v>320</v>
      </c>
      <c r="H9" s="128" t="s">
        <v>321</v>
      </c>
      <c r="I9" s="129" t="s">
        <v>322</v>
      </c>
      <c r="J9" s="129" t="s">
        <v>323</v>
      </c>
    </row>
    <row r="10" ht="52.5" customHeight="1" outlineLevel="1" spans="1:10">
      <c r="A10" s="129" t="s">
        <v>302</v>
      </c>
      <c r="B10" s="129" t="s">
        <v>332</v>
      </c>
      <c r="C10" s="129" t="s">
        <v>316</v>
      </c>
      <c r="D10" s="129" t="s">
        <v>317</v>
      </c>
      <c r="E10" s="129" t="s">
        <v>333</v>
      </c>
      <c r="F10" s="129" t="s">
        <v>319</v>
      </c>
      <c r="G10" s="128" t="s">
        <v>320</v>
      </c>
      <c r="H10" s="128" t="s">
        <v>334</v>
      </c>
      <c r="I10" s="129" t="s">
        <v>322</v>
      </c>
      <c r="J10" s="129" t="s">
        <v>335</v>
      </c>
    </row>
    <row r="11" ht="52.5" customHeight="1" outlineLevel="1" spans="1:10">
      <c r="A11" s="129" t="s">
        <v>302</v>
      </c>
      <c r="B11" s="129" t="s">
        <v>332</v>
      </c>
      <c r="C11" s="129" t="s">
        <v>316</v>
      </c>
      <c r="D11" s="129" t="s">
        <v>336</v>
      </c>
      <c r="E11" s="129" t="s">
        <v>337</v>
      </c>
      <c r="F11" s="129" t="s">
        <v>319</v>
      </c>
      <c r="G11" s="128" t="s">
        <v>320</v>
      </c>
      <c r="H11" s="128" t="s">
        <v>321</v>
      </c>
      <c r="I11" s="129" t="s">
        <v>322</v>
      </c>
      <c r="J11" s="129" t="s">
        <v>338</v>
      </c>
    </row>
    <row r="12" ht="52.5" customHeight="1" outlineLevel="1" spans="1:10">
      <c r="A12" s="129" t="s">
        <v>302</v>
      </c>
      <c r="B12" s="129" t="s">
        <v>332</v>
      </c>
      <c r="C12" s="129" t="s">
        <v>324</v>
      </c>
      <c r="D12" s="129" t="s">
        <v>325</v>
      </c>
      <c r="E12" s="129" t="s">
        <v>339</v>
      </c>
      <c r="F12" s="129" t="s">
        <v>319</v>
      </c>
      <c r="G12" s="128" t="s">
        <v>320</v>
      </c>
      <c r="H12" s="128" t="s">
        <v>340</v>
      </c>
      <c r="I12" s="129" t="s">
        <v>322</v>
      </c>
      <c r="J12" s="129" t="s">
        <v>339</v>
      </c>
    </row>
    <row r="13" ht="52.5" customHeight="1" outlineLevel="1" spans="1:10">
      <c r="A13" s="129" t="s">
        <v>302</v>
      </c>
      <c r="B13" s="129" t="s">
        <v>332</v>
      </c>
      <c r="C13" s="129" t="s">
        <v>329</v>
      </c>
      <c r="D13" s="129" t="s">
        <v>330</v>
      </c>
      <c r="E13" s="129" t="s">
        <v>341</v>
      </c>
      <c r="F13" s="129" t="s">
        <v>319</v>
      </c>
      <c r="G13" s="128" t="s">
        <v>320</v>
      </c>
      <c r="H13" s="128" t="s">
        <v>321</v>
      </c>
      <c r="I13" s="129" t="s">
        <v>322</v>
      </c>
      <c r="J13" s="129" t="s">
        <v>342</v>
      </c>
    </row>
    <row r="14" ht="52.5" customHeight="1" outlineLevel="1" spans="1:10">
      <c r="A14" s="129" t="s">
        <v>291</v>
      </c>
      <c r="B14" s="129" t="s">
        <v>343</v>
      </c>
      <c r="C14" s="129" t="s">
        <v>316</v>
      </c>
      <c r="D14" s="129" t="s">
        <v>317</v>
      </c>
      <c r="E14" s="129" t="s">
        <v>344</v>
      </c>
      <c r="F14" s="129" t="s">
        <v>319</v>
      </c>
      <c r="G14" s="128" t="s">
        <v>320</v>
      </c>
      <c r="H14" s="128" t="s">
        <v>334</v>
      </c>
      <c r="I14" s="129" t="s">
        <v>322</v>
      </c>
      <c r="J14" s="129" t="s">
        <v>345</v>
      </c>
    </row>
    <row r="15" ht="52.5" customHeight="1" outlineLevel="1" spans="1:10">
      <c r="A15" s="129" t="s">
        <v>291</v>
      </c>
      <c r="B15" s="129" t="s">
        <v>343</v>
      </c>
      <c r="C15" s="129" t="s">
        <v>316</v>
      </c>
      <c r="D15" s="129" t="s">
        <v>336</v>
      </c>
      <c r="E15" s="129" t="s">
        <v>346</v>
      </c>
      <c r="F15" s="129" t="s">
        <v>319</v>
      </c>
      <c r="G15" s="128" t="s">
        <v>320</v>
      </c>
      <c r="H15" s="128" t="s">
        <v>321</v>
      </c>
      <c r="I15" s="129" t="s">
        <v>322</v>
      </c>
      <c r="J15" s="129" t="s">
        <v>347</v>
      </c>
    </row>
    <row r="16" ht="52.5" customHeight="1" outlineLevel="1" spans="1:10">
      <c r="A16" s="129" t="s">
        <v>291</v>
      </c>
      <c r="B16" s="129" t="s">
        <v>343</v>
      </c>
      <c r="C16" s="129" t="s">
        <v>324</v>
      </c>
      <c r="D16" s="129" t="s">
        <v>348</v>
      </c>
      <c r="E16" s="129" t="s">
        <v>349</v>
      </c>
      <c r="F16" s="129" t="s">
        <v>319</v>
      </c>
      <c r="G16" s="128" t="s">
        <v>340</v>
      </c>
      <c r="H16" s="128"/>
      <c r="I16" s="129" t="s">
        <v>328</v>
      </c>
      <c r="J16" s="129" t="s">
        <v>350</v>
      </c>
    </row>
    <row r="17" ht="52.5" customHeight="1" outlineLevel="1" spans="1:10">
      <c r="A17" s="129" t="s">
        <v>291</v>
      </c>
      <c r="B17" s="129" t="s">
        <v>343</v>
      </c>
      <c r="C17" s="129" t="s">
        <v>324</v>
      </c>
      <c r="D17" s="129" t="s">
        <v>325</v>
      </c>
      <c r="E17" s="129" t="s">
        <v>351</v>
      </c>
      <c r="F17" s="129" t="s">
        <v>319</v>
      </c>
      <c r="G17" s="128" t="s">
        <v>320</v>
      </c>
      <c r="H17" s="128" t="s">
        <v>352</v>
      </c>
      <c r="I17" s="129" t="s">
        <v>322</v>
      </c>
      <c r="J17" s="129" t="s">
        <v>351</v>
      </c>
    </row>
    <row r="18" ht="52.5" customHeight="1" outlineLevel="1" spans="1:10">
      <c r="A18" s="129" t="s">
        <v>291</v>
      </c>
      <c r="B18" s="129" t="s">
        <v>343</v>
      </c>
      <c r="C18" s="129" t="s">
        <v>329</v>
      </c>
      <c r="D18" s="129" t="s">
        <v>330</v>
      </c>
      <c r="E18" s="129" t="s">
        <v>353</v>
      </c>
      <c r="F18" s="129" t="s">
        <v>319</v>
      </c>
      <c r="G18" s="128" t="s">
        <v>320</v>
      </c>
      <c r="H18" s="128" t="s">
        <v>321</v>
      </c>
      <c r="I18" s="129" t="s">
        <v>322</v>
      </c>
      <c r="J18" s="129" t="s">
        <v>354</v>
      </c>
    </row>
    <row r="19" ht="52.5" customHeight="1" outlineLevel="1" spans="1:10">
      <c r="A19" s="129" t="s">
        <v>298</v>
      </c>
      <c r="B19" s="129" t="s">
        <v>355</v>
      </c>
      <c r="C19" s="129" t="s">
        <v>316</v>
      </c>
      <c r="D19" s="129" t="s">
        <v>317</v>
      </c>
      <c r="E19" s="129" t="s">
        <v>356</v>
      </c>
      <c r="F19" s="129" t="s">
        <v>319</v>
      </c>
      <c r="G19" s="128" t="s">
        <v>320</v>
      </c>
      <c r="H19" s="128" t="s">
        <v>357</v>
      </c>
      <c r="I19" s="129" t="s">
        <v>322</v>
      </c>
      <c r="J19" s="129" t="s">
        <v>358</v>
      </c>
    </row>
    <row r="20" ht="52.5" customHeight="1" outlineLevel="1" spans="1:10">
      <c r="A20" s="129" t="s">
        <v>298</v>
      </c>
      <c r="B20" s="129" t="s">
        <v>355</v>
      </c>
      <c r="C20" s="129" t="s">
        <v>324</v>
      </c>
      <c r="D20" s="129" t="s">
        <v>325</v>
      </c>
      <c r="E20" s="129" t="s">
        <v>359</v>
      </c>
      <c r="F20" s="129" t="s">
        <v>319</v>
      </c>
      <c r="G20" s="128" t="s">
        <v>340</v>
      </c>
      <c r="H20" s="128"/>
      <c r="I20" s="129" t="s">
        <v>328</v>
      </c>
      <c r="J20" s="129" t="s">
        <v>358</v>
      </c>
    </row>
    <row r="21" ht="52.5" customHeight="1" outlineLevel="1" spans="1:10">
      <c r="A21" s="129" t="s">
        <v>298</v>
      </c>
      <c r="B21" s="129" t="s">
        <v>355</v>
      </c>
      <c r="C21" s="129" t="s">
        <v>329</v>
      </c>
      <c r="D21" s="129" t="s">
        <v>330</v>
      </c>
      <c r="E21" s="129" t="s">
        <v>360</v>
      </c>
      <c r="F21" s="129" t="s">
        <v>319</v>
      </c>
      <c r="G21" s="128" t="s">
        <v>320</v>
      </c>
      <c r="H21" s="128" t="s">
        <v>321</v>
      </c>
      <c r="I21" s="129" t="s">
        <v>322</v>
      </c>
      <c r="J21" s="129" t="s">
        <v>358</v>
      </c>
    </row>
  </sheetData>
  <mergeCells count="10">
    <mergeCell ref="A2:J2"/>
    <mergeCell ref="A3:E3"/>
    <mergeCell ref="A7:A9"/>
    <mergeCell ref="A10:A13"/>
    <mergeCell ref="A14:A18"/>
    <mergeCell ref="A19:A21"/>
    <mergeCell ref="B7:B9"/>
    <mergeCell ref="B10:B13"/>
    <mergeCell ref="B14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2026-04-02T00:45:00Z</dcterms:created>
  <dcterms:modified xsi:type="dcterms:W3CDTF">2026-04-08T02:20:42Z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E2EE4CFB77824062B047DE1B2C3566E0_12</vt:lpwstr>
  </property>
</Properties>
</file>