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79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<sst xmlns="http://schemas.openxmlformats.org/spreadsheetml/2006/main" count="1427" uniqueCount="493">
  <si>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</si>
  <si>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</si>
  <si>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</si>
  <si>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</si>
  <si>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</si>
  <si>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</si>
  <si>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</si>
  <si>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</si>
  <si>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</si>
  <si>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</si>
  <si>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</si>
  <si>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</si>
  <si>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</si>
  <si>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</si>
  <si>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</si>
  <si>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</si>
  <si>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</si>
  <si>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</si>
  <si>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</si>
  <si>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</si>
  <si>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</si>
  <si>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</si>
  <si>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</si>
  <si>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</si>
  <si>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</si>
  <si>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</si>
  <si>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</si>
  <si>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</si>
  <si>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</si>
  <si>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</si>
  <si>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</si>
  <si>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</si>
  <si>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</si>
  <si>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</si>
  <si>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</si>
  <si>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</si>
  <si>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</si>
  <si>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</si>
  <si>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</si>
  <si>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</si>
  <si>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</si>
  <si>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</si>
  <si>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</si>
  <si>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</si>
  <si>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</si>
  <si>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</si>
  <si>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</si>
  <si>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</si>
  <si>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</si>
  <si>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</si>
  <si>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</si>
  <si>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</si>
  <si>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</si>
  <si>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</si>
  <si>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</si>
  <si>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</si>
  <si>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</si>
  <si>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</si>
  <si>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</si>
  <si>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</si>
  <si>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</si>
  <si>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</si>
  <si>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</si>
  <si>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</si>
  <si>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</si>
  <si>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</si>
  <si>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</si>
  <si>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</si>
  <si>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</si>
  <si>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</si>
  <si>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129001</t>
  </si>
  <si>
    <t>陇川县文化和旅游局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</si>
  <si>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</si>
  <si>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</si>
  <si>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</si>
  <si>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</si>
  <si>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</si>
  <si>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</si>
  <si>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</si>
  <si>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</si>
  <si>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</si>
  <si>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</si>
  <si>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</si>
  <si>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</si>
  <si>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</si>
  <si>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</si>
  <si>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</si>
  <si>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</si>
  <si>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</si>
  <si>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</si>
  <si>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</si>
  <si>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</si>
  <si>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</si>
  <si>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</si>
  <si>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</si>
  <si>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</si>
  <si>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</si>
  <si>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</si>
  <si>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</si>
  <si>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</si>
  <si>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</si>
  <si>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</si>
  <si>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</si>
  <si>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2070101</t>
  </si>
  <si>
    <t>行政运行</t>
  </si>
  <si>
    <t>2070104</t>
  </si>
  <si>
    <t>图书馆</t>
  </si>
  <si>
    <t>2070105</t>
  </si>
  <si>
    <t>文化展示及纪念机构</t>
  </si>
  <si>
    <t>2070109</t>
  </si>
  <si>
    <t>群众文化</t>
  </si>
  <si>
    <t>2070111</t>
  </si>
  <si>
    <t>文化创作与保护</t>
  </si>
  <si>
    <t>2070114</t>
  </si>
  <si>
    <t>文化和旅游管理事务</t>
  </si>
  <si>
    <t>2070199</t>
  </si>
  <si>
    <t>其他文化和旅游支出</t>
  </si>
  <si>
    <t>20702</t>
  </si>
  <si>
    <t>文物</t>
  </si>
  <si>
    <t>2070204</t>
  </si>
  <si>
    <t>文物保护</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</si>
  <si>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</si>
  <si>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</si>
  <si>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</si>
  <si>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</si>
  <si>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</si>
  <si>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</si>
  <si>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</si>
  <si>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</si>
  <si>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</si>
  <si>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</si>
  <si>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</si>
  <si>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</si>
  <si>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</si>
  <si>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</si>
  <si>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</si>
  <si>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</si>
  <si>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</si>
  <si>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</si>
  <si>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</si>
  <si>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</si>
  <si>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</si>
  <si>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</si>
  <si>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</si>
  <si>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</si>
  <si>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</si>
  <si>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</si>
  <si>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</si>
  <si>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</si>
  <si>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</si>
  <si>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</si>
  <si>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</si>
  <si>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</si>
  <si>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</si>
  <si>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</si>
  <si>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</si>
  <si>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</si>
  <si>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</si>
  <si>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</si>
  <si>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</si>
  <si>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</si>
  <si>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</si>
  <si>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</si>
  <si>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</si>
  <si>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</si>
  <si>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</si>
  <si>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</si>
  <si>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</si>
  <si>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</si>
  <si>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</si>
  <si>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</si>
  <si>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</si>
  <si>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</si>
  <si>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</si>
  <si>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</si>
  <si>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</si>
  <si>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</si>
  <si>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</si>
  <si>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</si>
  <si>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</si>
  <si>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</si>
  <si>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</si>
  <si>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</si>
  <si>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</si>
  <si>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</si>
  <si>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</si>
  <si>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</si>
  <si>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</si>
  <si>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</si>
  <si>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</si>
  <si>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</si>
  <si>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</si>
  <si>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</si>
  <si>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</si>
  <si>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</si>
  <si>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</si>
  <si>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</si>
  <si>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</si>
  <si>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</si>
  <si>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</si>
  <si>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</si>
  <si>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</si>
  <si>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</si>
  <si>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</si>
  <si>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</si>
  <si>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</si>
  <si>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</si>
  <si>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</si>
  <si>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</si>
  <si>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</si>
  <si>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</si>
  <si>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</si>
  <si>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</si>
  <si>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</si>
  <si>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</si>
  <si>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</si>
  <si>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</si>
  <si>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</si>
  <si>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</si>
  <si>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</si>
  <si>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</si>
  <si>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</si>
  <si>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</si>
  <si>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</si>
  <si>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</si>
  <si>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533124210000000011987</t>
  </si>
  <si>
    <t>事业人员支出工资</t>
  </si>
  <si>
    <t>30101</t>
  </si>
  <si>
    <t>基本工资</t>
  </si>
  <si>
    <t>533124210000000011986</t>
  </si>
  <si>
    <t>行政人员支出工资</t>
  </si>
  <si>
    <t>30102</t>
  </si>
  <si>
    <t>津贴补贴</t>
  </si>
  <si>
    <t>30103</t>
  </si>
  <si>
    <t>奖金</t>
  </si>
  <si>
    <t>533124221100000547165</t>
  </si>
  <si>
    <t>获得奖励的公务员一次性奖励</t>
  </si>
  <si>
    <t>533124221100000547189</t>
  </si>
  <si>
    <t>事业人员优秀奖励</t>
  </si>
  <si>
    <t>30107</t>
  </si>
  <si>
    <t>绩效工资</t>
  </si>
  <si>
    <t>533124231100001426213</t>
  </si>
  <si>
    <t>事业人员奖励性绩效改革性补贴</t>
  </si>
  <si>
    <t>533124210000000011988</t>
  </si>
  <si>
    <t>社会保障缴费</t>
  </si>
  <si>
    <t>30108</t>
  </si>
  <si>
    <t>机关事业单位基本养老保险缴费</t>
  </si>
  <si>
    <t>30110</t>
  </si>
  <si>
    <t>职工基本医疗保险缴费</t>
  </si>
  <si>
    <t>30112</t>
  </si>
  <si>
    <t>其他社会保障缴费</t>
  </si>
  <si>
    <t>30111</t>
  </si>
  <si>
    <t>公务员医疗补助缴费</t>
  </si>
  <si>
    <t>533124210000000011989</t>
  </si>
  <si>
    <t>30113</t>
  </si>
  <si>
    <t>533124241100002445216</t>
  </si>
  <si>
    <t>编外人员经费</t>
  </si>
  <si>
    <t>30199</t>
  </si>
  <si>
    <t>其他工资福利支出</t>
  </si>
  <si>
    <t>533124251100003793628</t>
  </si>
  <si>
    <t>公用经费安排的公务用车运行维护费</t>
  </si>
  <si>
    <t>30231</t>
  </si>
  <si>
    <t>公务用车运行维护费</t>
  </si>
  <si>
    <t>533124210000000011993</t>
  </si>
  <si>
    <t>一般公用经费</t>
  </si>
  <si>
    <t>30211</t>
  </si>
  <si>
    <t>差旅费</t>
  </si>
  <si>
    <t>30201</t>
  </si>
  <si>
    <t>办公费</t>
  </si>
  <si>
    <t>533124261100005059540</t>
  </si>
  <si>
    <t>公用经费安排的对个人和家庭的补助</t>
  </si>
  <si>
    <t>30305</t>
  </si>
  <si>
    <t>生活补助</t>
  </si>
  <si>
    <t>533124221100000547206</t>
  </si>
  <si>
    <t>公用经费安排的工会经费</t>
  </si>
  <si>
    <t>30228</t>
  </si>
  <si>
    <t>工会经费</t>
  </si>
  <si>
    <t>533124210000000011992</t>
  </si>
  <si>
    <t>退休公用经费</t>
  </si>
  <si>
    <t>30299</t>
  </si>
  <si>
    <t>其他商品和服务支出</t>
  </si>
  <si>
    <t>533124210000000011991</t>
  </si>
  <si>
    <t>公务交通补贴</t>
  </si>
  <si>
    <t>30239</t>
  </si>
  <si>
    <t>其他交通费用</t>
  </si>
  <si>
    <t>预算05-1表</t>
  </si>
  <si>
    <t>项目分类</t>
  </si>
  <si>
    <t>项目单位</t>
  </si>
  <si>
    <t>经济科目编码</t>
  </si>
  <si>
    <t>经济科目名称</t>
  </si>
  <si>
    <t>本年拨款</t>
  </si>
  <si>
    <t>其中：本次下达</t>
  </si>
  <si>
    <t>第四次全国文物普查工作经费</t>
  </si>
  <si>
    <t>事业发展类</t>
  </si>
  <si>
    <t>533124241100002449814</t>
  </si>
  <si>
    <t>30226</t>
  </si>
  <si>
    <t>劳务费</t>
  </si>
  <si>
    <t>30227</t>
  </si>
  <si>
    <t>委托业务费</t>
  </si>
  <si>
    <t>31002</t>
  </si>
  <si>
    <t>办公设备购置</t>
  </si>
  <si>
    <t>非物质文化遗产保护经费</t>
  </si>
  <si>
    <t>专项业务类</t>
  </si>
  <si>
    <t>533124200000000000510</t>
  </si>
  <si>
    <t>公共图书馆、文化馆（站）免费开放县级配套资金</t>
  </si>
  <si>
    <t>533124251100003972120</t>
  </si>
  <si>
    <t>景颇民族文化传承中心运行维护经费</t>
  </si>
  <si>
    <t>533124200000000000467</t>
  </si>
  <si>
    <t>30205</t>
  </si>
  <si>
    <t>水费</t>
  </si>
  <si>
    <t>30206</t>
  </si>
  <si>
    <t>电费</t>
  </si>
  <si>
    <t>30209</t>
  </si>
  <si>
    <t>物业管理费</t>
  </si>
  <si>
    <t>30213</t>
  </si>
  <si>
    <t>维修（护）费</t>
  </si>
  <si>
    <t>陇川县图书馆购书经费</t>
  </si>
  <si>
    <t>533124200000000000482</t>
  </si>
  <si>
    <t>文化馆活动经费</t>
  </si>
  <si>
    <t>533124200000000000462</t>
  </si>
  <si>
    <t>30216</t>
  </si>
  <si>
    <t>培训费</t>
  </si>
  <si>
    <t>30217</t>
  </si>
  <si>
    <t>文化惠民活动补助资金</t>
  </si>
  <si>
    <t>533124200000000000481</t>
  </si>
  <si>
    <t>文化信息资源共享工程经费</t>
  </si>
  <si>
    <t>533124200000000000528</t>
  </si>
  <si>
    <t>文旅高质量发展（乡村振兴龙安农旅融合建设专债项目财政补助）资金</t>
  </si>
  <si>
    <t>533124251100003972638</t>
  </si>
  <si>
    <t>文物保护专项经费</t>
  </si>
  <si>
    <t>533124210000000011781</t>
  </si>
  <si>
    <t>县级非遗传承人传习补助资金</t>
  </si>
  <si>
    <t>533124221100000515319</t>
  </si>
  <si>
    <t>预算05-2表</t>
  </si>
  <si>
    <t>单位名称、项目名称</t>
  </si>
  <si>
    <t>项目年度绩效目标</t>
  </si>
  <si>
    <t>一级指标</t>
  </si>
  <si>
    <t>二级指标</t>
  </si>
  <si>
    <t>三级指标</t>
  </si>
  <si>
    <t>指标性质</t>
  </si>
  <si>
    <t>指标值</t>
  </si>
  <si>
    <t>度量单位</t>
  </si>
  <si>
    <t>指标属性</t>
  </si>
  <si>
    <t>指标内容</t>
  </si>
  <si>
    <t>2026年支付水电费每年4万元；花草树林木养护费4万元；消防设施维护保养每年2万元；保洁员3人×2000元×12月=7.2万元；排水及电气维护维修费2.3万元；零星部件更换及光纤租金10万元；4名保安×2500元×12月=12万元。</t>
  </si>
  <si>
    <t>产出指标</t>
  </si>
  <si>
    <t>质量指标</t>
  </si>
  <si>
    <t>维护覆盖率</t>
  </si>
  <si>
    <t>=</t>
  </si>
  <si>
    <t>90</t>
  </si>
  <si>
    <t>%</t>
  </si>
  <si>
    <t>定量指标</t>
  </si>
  <si>
    <t>反映传承中心维护的覆盖情况。维护覆盖率=实际维护数/应维护数*100%</t>
  </si>
  <si>
    <t>2026年支付水电费每年4万元元；花草树林木养护费4万元；消防设施维护保养每年2万元；保洁员3人×2000元×12月=7.2万元；排水及电气维护维修费2.3万元；零星部件更换及光纤租金10万元；4名保安×2500元×12月=12万元。</t>
  </si>
  <si>
    <t>效益指标</t>
  </si>
  <si>
    <t>社会效益</t>
  </si>
  <si>
    <t>免费开放天数</t>
  </si>
  <si>
    <t>≥</t>
  </si>
  <si>
    <t>250</t>
  </si>
  <si>
    <t>天</t>
  </si>
  <si>
    <t>反映大型场馆免费开放的天数情况。</t>
  </si>
  <si>
    <t>满意度指标</t>
  </si>
  <si>
    <t>服务对象满意度</t>
  </si>
  <si>
    <t>接待对象的满意度</t>
  </si>
  <si>
    <t>95</t>
  </si>
  <si>
    <t>反映场馆接待对象的满意程度。</t>
  </si>
  <si>
    <t>按照党中央、国务院决策部署，启动第四次全国文物普查，主要任务是建立国家不可移动文物资源总目录，建立全国不可移动文物资源大数据库，建立文物资源资产动态管理机制。一是组织梳理本县辖区内文物保护单位公布后升级、合并、信息变化等情况，建立本县文物保护单位实有名录。</t>
  </si>
  <si>
    <t>时效指标</t>
  </si>
  <si>
    <t>完成时间</t>
  </si>
  <si>
    <t>365</t>
  </si>
  <si>
    <t>2023年11月将启动第四次全国文物普查，到2026年6月结束</t>
  </si>
  <si>
    <t>按照中央、国务院决策部署，启动第四次全国文物普查，主要任务是建立国家不可移动文物资源总目录，建立全国不可移动文物资源大数据库，建立文物资源资产动态管理机制。一是组织梳理本县辖区内文物保护单位公布后升级、合并、信息变化等情况，建立本县文物保护单位实有名录。</t>
  </si>
  <si>
    <t>文物遗产有效保护</t>
  </si>
  <si>
    <t>群众满意度</t>
  </si>
  <si>
    <t>2026年完成文化馆的日常活动，确保文化馆各项活动正常开展。完成文化馆的日常活动，确保文化馆各项活动正常开展，保障文化馆正常开展各项文化活动培训。加强农村公共文化服务体系建设是推进中国特色社会主义事业进程中的一项重要任务，加强农村公共文化服务体系建设的实施意见是保障农民群众基本文化权益的迫切需要。加强农村公共文化服务体系建设是各级党委、政府的责任。</t>
  </si>
  <si>
    <t>数量指标</t>
  </si>
  <si>
    <t>培训参加人次</t>
  </si>
  <si>
    <t>80</t>
  </si>
  <si>
    <t>人次</t>
  </si>
  <si>
    <t>反映单位组织开展各类培训的人次。</t>
  </si>
  <si>
    <t>2026年完成文化馆的日常活动，确保文化馆各项活动正常开展。完成文化馆的日常活动，确保文化馆各项活动正常开展，保障文化馆正常开展各项文化活动培训。加强农村公共文化服务体系建设是推进中国特色社会主义事业进程中的一项重要任务，加强农村公共文化服务体系建设的实施意见史保障农民群众基本文化权益的迫切需要。加强农村公共文化服务体系建设是各级党委、政府的责任。</t>
  </si>
  <si>
    <t>质量达标</t>
  </si>
  <si>
    <t>质量达标为合格，否则酌情扣分</t>
  </si>
  <si>
    <t>乡镇文化站参加培训的参与率</t>
  </si>
  <si>
    <t>反映培训带来的文化影响力</t>
  </si>
  <si>
    <t>反映参训人员对培训内容、讲师授课、课程设置和培训效果等的满意度。
参训人员满意度=（对培训整体满意的参训人数/参训总人数）*100%</t>
  </si>
  <si>
    <t>同意将县级非遗传承人传习补助按照每人每年2000元的标准纳入县财政预算予以保障。今后新增县级非遗传承人按此标准执行。2026年县级非遗传承人50人*2000元=10万元</t>
  </si>
  <si>
    <t>县级传承人数</t>
  </si>
  <si>
    <t>50</t>
  </si>
  <si>
    <t>人</t>
  </si>
  <si>
    <t>非遗宣传传播覆盖人群率</t>
  </si>
  <si>
    <t>可持续影响</t>
  </si>
  <si>
    <t>对提升技能艺能的影响</t>
  </si>
  <si>
    <t>对提升非遗传承人群技能艺能的影响</t>
  </si>
  <si>
    <t>非遗传承人群满意率</t>
  </si>
  <si>
    <t>2026年陇川县图书馆新增图书不少于人均0.03册，按陇川县总人口数每年需要新增图书6000册，需要资金240000元；年定报刊不少于160种，连续5年陇川县图书馆年定报刊都在220种以上。</t>
  </si>
  <si>
    <t>购置图书数量</t>
  </si>
  <si>
    <t>200</t>
  </si>
  <si>
    <t>册</t>
  </si>
  <si>
    <t>反映购置数量完成情况。</t>
  </si>
  <si>
    <t>反映场馆免费开放的天数情况。</t>
  </si>
  <si>
    <t>反映服务对象对购置设备的整体满意情况。
使用人员满意度=（对购置设备满意的人数/问卷调查人数）*100%。</t>
  </si>
  <si>
    <t>2026年公共图书馆、文化馆（站）免费开放县级配套资金</t>
  </si>
  <si>
    <t>免费开放补助个数</t>
  </si>
  <si>
    <t>个</t>
  </si>
  <si>
    <t>县级配套资金补助1个图书馆，1个文化馆及9个乡镇文化站</t>
  </si>
  <si>
    <t>社会可持续增长</t>
  </si>
  <si>
    <t>社会可持续增长大于或等于95%为达标</t>
  </si>
  <si>
    <t>群众满意度大于或等于95%为合格</t>
  </si>
  <si>
    <t>2026年一是对全县13处文保单位户撒乡皇阁寺、芒捧奘房、加孔奘房、连勐奘寺、姐告广很奘寺、新寨奘寺、户早奘寺；王子树乡邦角山官衙署；城子镇宣抚司署旧址、贺姐奘房、陇川县公安局大楼旧
址；景罕镇姐冒奘寺；护国乡杉木笼隘口、山川一览，共15人补助经费。每人每月补助600元，共计经费10.08万元；二是完成6处州级保护单位景罕佛塔、新山坝古塔、早乐东墓、陇川宣抚司衙署旧址、贺姐奘寺、芒崩城遗址，13处县级文物保护单位弄糯墓壕塔、东么土城遗址、诸葛营城遗址、姐冒奘寺、姐告广很奘寺、新寨奘寺、户早奘寺、张坡头石拱桥、水碾子、允罕树包塔、多忠瑶墓、陇川县公安局大楼旧址、杉木笼“山川一览”摩崖石刻文保单位搜集整理、复制资料、购买卫星地形图、测绘制图、拍照、永久基点埋设、整理档案制作、保护标志碑、简介碑制作，共计经费133万元；三是对文物进行勘察采取保护维修措施，并对适用于博物馆展览的文物进行征集、维护、探究与展示工作经费50万元；四是开展陇川县文物修缮提升、保护规划设计方案30万元；五是完成3处省保单位帮角山官衙署、皇阁寺、芒捧奘寺进行电气规范穿管排布，完成5处县级文保单位姐冒奘寺、姐告广很奘寺、新寨奘寺、户早奘寺、陇川县公安局大楼旧址安装手抬机动消防水泵、水枪、水带、修建消防水池建设经费28万元；六是开展全县文物安全工作考核及消防安全检查，开展全县文物安全检查工作4次，经费2万元；开展打击文物犯罪检查工作1次，经费0.5万元；开展节前博物馆、纪念馆文物安全及文物建筑消防安全工作检查工作2次，经费1万元；开展文物安全工作年度综合考核工作1次，经费1万元；开展文物行政执法检查工作2次，经费1万元；开展文物工作的有关其他工作，经费2.5万元。以上合计8万元；七是开展宣传、贯彻文化遗产保护的法律法规、方针政策宣传活动及展板设计、制作经费9万元；八是开展文博工作人员综合能力提升培训。对全县各级文博保护单位管理人员及文物专业技术人员培训达到30人次/2天，完成规定课程内容的教学，全面提升文物专业技术人员素质。通过科学制定工作方案、科学管理，完成培训工作经费4万元；健全文博工作人才培养，建设一支高、精、尖的专业文博工作队伍，必须和国内知名文博（考古）专家合作学习，一年两次外出学习参加考古调勘、发掘。</t>
  </si>
  <si>
    <t>补助经费获补对象数</t>
  </si>
  <si>
    <t>人（人次、家）</t>
  </si>
  <si>
    <t>反映获补助人员、企业的数量情况，也适用补贴、资助等形式的补助。</t>
  </si>
  <si>
    <t>2026年一是对全县13处文保单位户撒乡皇阁寺、芒捧奘房、加孔奘房、连勐奘寺、姐告广很奘寺、新寨奘寺、户早奘寺；王子树乡邦角山官衙署；城子镇宣抚司署旧址、贺姐奘房、陇川县公安局大楼旧
址；景罕镇姐冒奘寺；护国乡杉木笼隘口、山川一览，共15人补助经费。每人每月补助600元，共计经费10.08万元；二是完成6处州级保护单位景罕佛塔、新山坝古塔、早乐东墓、陇川宣抚司衙署旧址、贺姐奘寺、芒崩城遗址，13处县级文物保护单位弄糯墓壕塔、东么土城遗址、诸葛营城遗址、姐冒奘寺、姐告广很奘寺、新寨奘寺、户早奘寺、张坡头石拱桥、水碾子、允罕树包塔、多忠瑶墓、陇川县公安局大楼旧址、杉木笼“山川一览”摩崖石刻文保单位搜集整理、复制资料、购买卫星地形图、测绘制图、拍照、永久基点埋设、整理档案制作、保护标志碑、简介碑制作，共计经费133万元；三是对文物进行勘察采取保护维修措施，并对适用于博物馆展览的文物进行征集、维护、探究与展示工作经费50万元；四是开展陇川县文物修缮提升、保护规划设计方案30万元；五是完成3处省保单位帮角山官衙署、皇阁寺、芒捧奘寺进行电气规范穿管排布，完成5处县级文保单位姐冒奘寺、姐告广很奘寺、新寨奘寺、户早奘寺、陇川县公安局大楼旧址安装手抬机动消防水泵、水枪、水带、修建消防水池建设经费28万元；六是开展全县文物安全工作考核及消防安全检查，开展全县文物安全检查工作4次，经费2万元；开展打击文物犯罪检查工作1次，经费0.5万元；开展节前博物馆、纪念馆文物安全及文物建筑消防安全工作检查工作2次，经费1万元；开展文物安全工作年度综合考核工作1次，经费1万元；开展文物行政执法检查工作2次，经费1万元；开展文物工作的有关其他工作，经费2.5万元。以上合计8万元；七是开展宣传、贯彻文化遗产保护的法律、法规、方针政策宣传活动及展板设计、制作经费9万元；八是开展文博工作人员综合能力提升培训。对全县各级文博保护单位管理人员及文物专业技术人员培训达到30人次/2天，完成规定课程内容的教学，全面提升文物专业的技术人员技术素质。通过科学制定工作方案、科学管理，完成培训工作经费4万元；健全文博工作人才培养，建设一支高、精、尖的专业文博工作队伍，必须和国内知名文博（考古）专家合作学习，一年两次外出学习参加考古调勘、发掘、</t>
  </si>
  <si>
    <t>文物保护情况</t>
  </si>
  <si>
    <t>反映补文保单位安全情况</t>
  </si>
  <si>
    <t>受益对象满意度</t>
  </si>
  <si>
    <t>反映获补助受益对象的满意程度。</t>
  </si>
  <si>
    <r>
      <t>2026年我局按照《中共陇川县委办公室 陇川县人民政府办公室关于加强农村公共文化服务体系建设的实施意见》（陇办发</t>
    </r>
    <r>
      <rPr>
        <sz val="9"/>
        <color rgb="FF000000"/>
        <rFont val="微软雅黑"/>
        <charset val="134"/>
      </rPr>
      <t>〔</t>
    </r>
    <r>
      <rPr>
        <sz val="9"/>
        <color rgb="FF000000"/>
        <rFont val="SimSun"/>
        <charset val="134"/>
      </rPr>
      <t>2010</t>
    </r>
    <r>
      <rPr>
        <sz val="9"/>
        <color rgb="FF000000"/>
        <rFont val="微软雅黑"/>
        <charset val="134"/>
      </rPr>
      <t>〕</t>
    </r>
    <r>
      <rPr>
        <sz val="9"/>
        <color rgb="FF000000"/>
        <rFont val="SimSun"/>
        <charset val="134"/>
      </rPr>
      <t>119号）、《陇川县加快构建现代公共文化服务体系的实施意见》（陇办发﹝2018﹞54号）文件有关要求，每年积极开展文化惠民服务。确保农民每年看一本书，每季度看一场戏，每半月参加一次文化活动，每个行政村有一支群众性文艺队伍。</t>
    </r>
  </si>
  <si>
    <t>按时完成图书购置，购置数量是否完成</t>
  </si>
  <si>
    <t>2026年我局按照《中共陇川县委办公室 陇川县人民政府办公室关于加强农村公共文化服务体系建设的实施意见》（陇办发［2010］119号）、《陇川县加快构建现代公共文化服务体系的实施意见》（陇办发﹝2018﹞54号）文件有要求，每年积极开展文化惠民服务。确保农民每年看一本书，每季度看一场戏，每半月参加一次文化活动，每个行政村有一只群众性文艺队伍。</t>
  </si>
  <si>
    <t>可持续发展</t>
  </si>
  <si>
    <t>&gt;</t>
  </si>
  <si>
    <t>农民每年看一本书，每季度看一场戏，每半月参加一次文化活动，每个行政村有一支群众性文艺队伍。</t>
  </si>
  <si>
    <t>反映受益对象的满意程度。</t>
  </si>
  <si>
    <t>2026年（一）非物质文化遗产的调查与研究；（二）濒危非物质文化遗产项目的抢救；（三）非物质文化遗产项目的传承和传播活动；（四）非物质文化遗产重大项目的保护利用设施建设；（五）非物质文化遗产相关资料和实物的征集；（六）非物质文化遗产相关书籍、音像制品的整理出版；（七）民族传统文化生态保护区专项保护规划的制定实施；（八）非物质文化遗产保护工作的表彰、奖励；（九）非物质文化遗产保护的其他工作。</t>
  </si>
  <si>
    <t>组织培训期数</t>
  </si>
  <si>
    <t>次</t>
  </si>
  <si>
    <t>反映预算部门（单位）组织开展各类培训的期数。</t>
  </si>
  <si>
    <t>对非物质文化的传承和保护</t>
  </si>
  <si>
    <t>参训人员满意度</t>
  </si>
  <si>
    <t>2026年文旅高质量发展资金（含乡村振兴龙安农旅融合建设专债项目财政补助150万元）</t>
  </si>
  <si>
    <t>文旅高质量发展</t>
  </si>
  <si>
    <t>文旅高质量发展大于或等于95%为合格</t>
  </si>
  <si>
    <t>陇川县旅游人次增长率</t>
  </si>
  <si>
    <t>旅游人次增长大于或等于90%为满分</t>
  </si>
  <si>
    <t>群众满意度大于或等于90%为满分</t>
  </si>
  <si>
    <r>
      <t>2026年需要县级财政资金80000元，由于开展城乡数字文化服务的设备设施和相关数字资源的购买，在《中共陇川县委办公室 陇川县人民政府办公室关于加强农村公共文化服务体系建设的实施意见》（陇办发</t>
    </r>
    <r>
      <rPr>
        <sz val="9"/>
        <color rgb="FF000000"/>
        <rFont val="微软雅黑"/>
        <charset val="134"/>
      </rPr>
      <t>〔</t>
    </r>
    <r>
      <rPr>
        <sz val="9"/>
        <color rgb="FF000000"/>
        <rFont val="SimSun"/>
        <charset val="134"/>
      </rPr>
      <t>2010</t>
    </r>
    <r>
      <rPr>
        <sz val="9"/>
        <color rgb="FF000000"/>
        <rFont val="微软雅黑"/>
        <charset val="134"/>
      </rPr>
      <t>〕</t>
    </r>
    <r>
      <rPr>
        <sz val="9"/>
        <color rgb="FF000000"/>
        <rFont val="SimSun"/>
        <charset val="134"/>
      </rPr>
      <t>119号）文件中明确不少于80000元。</t>
    </r>
  </si>
  <si>
    <t>基层服务点建设情况</t>
  </si>
  <si>
    <t>37</t>
  </si>
  <si>
    <t>一个县级中心、11个乡镇级站点及25基层服务点公共电子阅览的建设，每年都需要根据工作的实际情况更新部分设备设施，并购买相关数字资源开展数字文化服务。</t>
  </si>
  <si>
    <t>2026年需要县级财政资金80000元，由于开展城乡数字文化服务的设备设施和相关数字资源的购买，在《中共陇川县委办公室 陇川县人民政府办公室关于加强农村公共文化服务体系建设的实施意见》（陇办发［2010］119号）文件中明确不少于80000元。</t>
  </si>
  <si>
    <t>预算06表</t>
  </si>
  <si>
    <t>政府性基金预算支出预算表</t>
  </si>
  <si>
    <t>单位名称：德宏傣族景颇族自治州残疾人联合会</t>
  </si>
  <si>
    <t>本年政府性基金预算支出</t>
  </si>
  <si>
    <t>合  计</t>
  </si>
  <si>
    <t>本单位无此项内容公开，故此表为空表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</si>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</sst>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1" xfId="0" applyFont="1" applyBorder="1" applyAlignment="1" applyProtection="1">
      <alignment horizontal="center" vertical="center" wrapText="1"/>
      <protection locked="0"/>
    </xf>
    <xf numFmtId="0" fontId="4" fillId="0" borderId="1" xfId="0" applyFont="1" applyBorder="1" applyAlignment="1">
      <alignment horizontal="left" vertical="center"/>
    </xf>
    <xf numFmtId="178" fontId="1" fillId="0" borderId="1" xfId="54" applyBorder="1" applyProtection="1">
      <alignment horizontal="right" vertical="center"/>
      <protection locked="0"/>
    </xf>
    <xf numFmtId="0" fontId="5" fillId="0" borderId="0" xfId="0" applyFont="1" applyAlignment="1">
      <alignment horizontal="center" vertical="top"/>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1" xfId="0" applyFont="1" applyBorder="1" applyAlignment="1" applyProtection="1">
      <alignment horizontal="right" vertical="center" wrapText="1"/>
      <protection locked="0"/>
    </xf>
    <xf numFmtId="0" fontId="0" fillId="0" borderId="0" xfId="0" applyBorder="1" applyAlignment="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Alignment="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0" fillId="0" borderId="0" xfId="0" applyBorder="1" applyAlignment="1">
      <alignment horizontal="center" vertical="top"/>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5" fillId="0" borderId="0" xfId="0" applyFont="1" applyBorder="1" applyAlignment="1">
      <alignment horizontal="center" vertical="top"/>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7" xfId="53" applyFont="1" applyAlignme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4" fillId="0" borderId="0" xfId="0" applyFont="1" applyBorder="1" applyAlignment="1">
      <alignment horizontal="center" vertical="center" wrapText="1"/>
    </xf>
    <xf numFmtId="0" fontId="5" fillId="0" borderId="0" xfId="0" applyBorder="1" applyAlignment="1">
      <alignment horizontal="left" vertical="top"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I20" sqref="I20"/>
    </sheetView>
  </sheetViews>
  <sheetFormatPr defaultColWidth="10.2857142857143" defaultRowHeight="15" customHeight="1" outlineLevelCol="3"/>
  <cols>
    <col min="1" max="4" width="33.2857142857143" customWidth="1"/>
  </cols>
  <sheetData>
    <row r="1" ht="18.75" customHeight="1" spans="1:4">
      <c r="A1" s="143"/>
      <c r="B1" s="143"/>
      <c r="C1" s="143"/>
      <c r="D1" s="182" t="s">
        <v>0</v>
      </c>
    </row>
    <row r="2" ht="42" customHeight="1" spans="1:4">
      <c r="A2" s="183" t="str">
        <f>"2026"&amp;"年财务收支预算总表"</f>
        <v>2026年财务收支预算总表</v>
      </c>
      <c r="B2" s="183"/>
      <c r="C2" s="183"/>
      <c r="D2" s="183"/>
    </row>
    <row r="3" ht="18.75" customHeight="1" spans="1:4">
      <c r="A3" s="184" t="str">
        <f>"单位名称："&amp;"陇川县文化和旅游局"</f>
        <v>单位名称：陇川县文化和旅游局</v>
      </c>
      <c r="B3" s="184"/>
      <c r="C3" s="143"/>
      <c r="D3" s="182" t="s">
        <v>1</v>
      </c>
    </row>
    <row r="4" ht="18.75" customHeight="1" spans="1:4">
      <c r="A4" s="146" t="s">
        <v>2</v>
      </c>
      <c r="B4" s="146"/>
      <c r="C4" s="146" t="s">
        <v>3</v>
      </c>
      <c r="D4" s="146"/>
    </row>
    <row r="5" ht="18.75" customHeight="1" spans="1:4">
      <c r="A5" s="146" t="s">
        <v>4</v>
      </c>
      <c r="B5" s="146" t="str">
        <f t="shared" ref="B5:D5" si="0">"2026"&amp;"年预算金额"</f>
        <v>2026年预算金额</v>
      </c>
      <c r="C5" s="146" t="s">
        <v>5</v>
      </c>
      <c r="D5" s="146" t="str">
        <f t="shared" si="0"/>
        <v>2026年预算金额</v>
      </c>
    </row>
    <row r="6" ht="18.75" customHeight="1" spans="1:4">
      <c r="A6" s="185" t="s">
        <v>6</v>
      </c>
      <c r="B6" s="186">
        <v>7480314.09</v>
      </c>
      <c r="C6" s="185" t="s">
        <v>7</v>
      </c>
      <c r="D6" s="186"/>
    </row>
    <row r="7" ht="18.75" customHeight="1" spans="1:4">
      <c r="A7" s="185" t="s">
        <v>8</v>
      </c>
      <c r="B7" s="186"/>
      <c r="C7" s="185" t="s">
        <v>9</v>
      </c>
      <c r="D7" s="186"/>
    </row>
    <row r="8" ht="18.75" customHeight="1" spans="1:4">
      <c r="A8" s="185" t="s">
        <v>10</v>
      </c>
      <c r="B8" s="186"/>
      <c r="C8" s="185" t="s">
        <v>11</v>
      </c>
      <c r="D8" s="186"/>
    </row>
    <row r="9" ht="18.75" customHeight="1" spans="1:4">
      <c r="A9" s="185" t="s">
        <v>12</v>
      </c>
      <c r="B9" s="186"/>
      <c r="C9" s="185" t="s">
        <v>13</v>
      </c>
      <c r="D9" s="186"/>
    </row>
    <row r="10" ht="18.75" customHeight="1" spans="1:4">
      <c r="A10" s="185" t="s">
        <v>14</v>
      </c>
      <c r="B10" s="186"/>
      <c r="C10" s="185" t="s">
        <v>15</v>
      </c>
      <c r="D10" s="186"/>
    </row>
    <row r="11" ht="18.75" customHeight="1" spans="1:4">
      <c r="A11" s="185" t="s">
        <v>16</v>
      </c>
      <c r="B11" s="186"/>
      <c r="C11" s="185" t="s">
        <v>17</v>
      </c>
      <c r="D11" s="186"/>
    </row>
    <row r="12" ht="18.75" customHeight="1" spans="1:4">
      <c r="A12" s="185" t="s">
        <v>18</v>
      </c>
      <c r="B12" s="186"/>
      <c r="C12" s="185" t="s">
        <v>19</v>
      </c>
      <c r="D12" s="186">
        <v>6411903</v>
      </c>
    </row>
    <row r="13" ht="18.75" customHeight="1" spans="1:4">
      <c r="A13" s="185" t="s">
        <v>20</v>
      </c>
      <c r="B13" s="186"/>
      <c r="C13" s="185" t="s">
        <v>21</v>
      </c>
      <c r="D13" s="186">
        <v>479983.48</v>
      </c>
    </row>
    <row r="14" ht="18.75" customHeight="1" spans="1:4">
      <c r="A14" s="185" t="s">
        <v>22</v>
      </c>
      <c r="B14" s="186"/>
      <c r="C14" s="185" t="s">
        <v>23</v>
      </c>
      <c r="D14" s="186">
        <v>293419.61</v>
      </c>
    </row>
    <row r="15" ht="18.75" customHeight="1" spans="1:4">
      <c r="A15" s="185" t="s">
        <v>24</v>
      </c>
      <c r="B15" s="186"/>
      <c r="C15" s="185" t="s">
        <v>25</v>
      </c>
      <c r="D15" s="186"/>
    </row>
    <row r="16" ht="18.75" customHeight="1" spans="1:4">
      <c r="A16" s="185"/>
      <c r="B16" s="185"/>
      <c r="C16" s="185" t="s">
        <v>26</v>
      </c>
      <c r="D16" s="186"/>
    </row>
    <row r="17" ht="18.75" customHeight="1" spans="1:4">
      <c r="A17" s="185"/>
      <c r="B17" s="185"/>
      <c r="C17" s="185" t="s">
        <v>27</v>
      </c>
      <c r="D17" s="186"/>
    </row>
    <row r="18" ht="18.75" customHeight="1" spans="1:4">
      <c r="A18" s="185"/>
      <c r="B18" s="185"/>
      <c r="C18" s="185" t="s">
        <v>28</v>
      </c>
      <c r="D18" s="186"/>
    </row>
    <row r="19" ht="18.75" customHeight="1" spans="1:4">
      <c r="A19" s="185"/>
      <c r="B19" s="185"/>
      <c r="C19" s="185" t="s">
        <v>29</v>
      </c>
      <c r="D19" s="186"/>
    </row>
    <row r="20" ht="18.75" customHeight="1" spans="1:4">
      <c r="A20" s="185"/>
      <c r="B20" s="185"/>
      <c r="C20" s="185" t="s">
        <v>30</v>
      </c>
      <c r="D20" s="186"/>
    </row>
    <row r="21" ht="18.75" customHeight="1" spans="1:4">
      <c r="A21" s="185"/>
      <c r="B21" s="185"/>
      <c r="C21" s="185" t="s">
        <v>31</v>
      </c>
      <c r="D21" s="186"/>
    </row>
    <row r="22" ht="18.75" customHeight="1" spans="1:4">
      <c r="A22" s="185"/>
      <c r="B22" s="185"/>
      <c r="C22" s="185" t="s">
        <v>32</v>
      </c>
      <c r="D22" s="186"/>
    </row>
    <row r="23" ht="18.75" customHeight="1" spans="1:4">
      <c r="A23" s="185"/>
      <c r="B23" s="185"/>
      <c r="C23" s="185" t="s">
        <v>33</v>
      </c>
      <c r="D23" s="186"/>
    </row>
    <row r="24" ht="18.75" customHeight="1" spans="1:4">
      <c r="A24" s="185"/>
      <c r="B24" s="185"/>
      <c r="C24" s="185" t="s">
        <v>34</v>
      </c>
      <c r="D24" s="186">
        <v>295008</v>
      </c>
    </row>
    <row r="25" ht="18.75" customHeight="1" spans="1:4">
      <c r="A25" s="185"/>
      <c r="B25" s="185"/>
      <c r="C25" s="185" t="s">
        <v>35</v>
      </c>
      <c r="D25" s="186"/>
    </row>
    <row r="26" ht="18.75" customHeight="1" spans="1:4">
      <c r="A26" s="185"/>
      <c r="B26" s="185"/>
      <c r="C26" s="185" t="s">
        <v>36</v>
      </c>
      <c r="D26" s="186"/>
    </row>
    <row r="27" ht="18.75" customHeight="1" spans="1:4">
      <c r="A27" s="185"/>
      <c r="B27" s="185"/>
      <c r="C27" s="185" t="s">
        <v>37</v>
      </c>
      <c r="D27" s="186"/>
    </row>
    <row r="28" ht="18.75" customHeight="1" spans="1:4">
      <c r="A28" s="185"/>
      <c r="B28" s="185"/>
      <c r="C28" s="185" t="s">
        <v>38</v>
      </c>
      <c r="D28" s="186"/>
    </row>
    <row r="29" ht="18.75" customHeight="1" spans="1:4">
      <c r="A29" s="185"/>
      <c r="B29" s="185"/>
      <c r="C29" s="185" t="s">
        <v>39</v>
      </c>
      <c r="D29" s="186"/>
    </row>
    <row r="30" ht="18.75" customHeight="1" spans="1:4">
      <c r="A30" s="185"/>
      <c r="B30" s="185"/>
      <c r="C30" s="185" t="s">
        <v>40</v>
      </c>
      <c r="D30" s="186"/>
    </row>
    <row r="31" ht="18.75" customHeight="1" spans="1:4">
      <c r="A31" s="185"/>
      <c r="B31" s="185"/>
      <c r="C31" s="185" t="s">
        <v>41</v>
      </c>
      <c r="D31" s="186"/>
    </row>
    <row r="32" ht="18.75" customHeight="1" spans="1:4">
      <c r="A32" s="185"/>
      <c r="B32" s="186"/>
      <c r="C32" s="185" t="s">
        <v>42</v>
      </c>
      <c r="D32" s="186"/>
    </row>
    <row r="33" ht="18.75" customHeight="1" spans="1:4">
      <c r="A33" s="185" t="s">
        <v>43</v>
      </c>
      <c r="B33" s="186">
        <v>7480314.09</v>
      </c>
      <c r="C33" s="185" t="s">
        <v>44</v>
      </c>
      <c r="D33" s="186">
        <v>7480314.09</v>
      </c>
    </row>
    <row r="34" ht="18.75" customHeight="1" spans="1:4">
      <c r="A34" s="185" t="s">
        <v>45</v>
      </c>
      <c r="B34" s="186"/>
      <c r="C34" s="185" t="s">
        <v>46</v>
      </c>
      <c r="D34" s="186"/>
    </row>
    <row r="35" ht="18.75" customHeight="1" spans="1:4">
      <c r="A35" s="185" t="s">
        <v>47</v>
      </c>
      <c r="B35" s="186"/>
      <c r="C35" s="185" t="s">
        <v>47</v>
      </c>
      <c r="D35" s="186"/>
    </row>
    <row r="36" ht="18.75" customHeight="1" spans="1:4">
      <c r="A36" s="185" t="s">
        <v>48</v>
      </c>
      <c r="B36" s="186"/>
      <c r="C36" s="185" t="s">
        <v>49</v>
      </c>
      <c r="D36" s="186"/>
    </row>
    <row r="37" ht="18.75" customHeight="1" spans="1:4">
      <c r="A37" s="185" t="s">
        <v>50</v>
      </c>
      <c r="B37" s="186">
        <v>7480314.09</v>
      </c>
      <c r="C37" s="185" t="s">
        <v>51</v>
      </c>
      <c r="D37" s="186">
        <v>7480314.09</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28" sqref="C28"/>
    </sheetView>
  </sheetViews>
  <sheetFormatPr defaultColWidth="9.14285714285714" defaultRowHeight="14.25" customHeight="1" outlineLevelCol="5"/>
  <cols>
    <col min="1" max="6" width="24.3428571428571" customWidth="1"/>
  </cols>
  <sheetData>
    <row r="1" ht="12" customHeight="1" spans="1:6">
      <c r="A1" s="119">
        <v>1</v>
      </c>
      <c r="B1" s="120">
        <v>0</v>
      </c>
      <c r="C1" s="119">
        <v>1</v>
      </c>
      <c r="D1" s="96"/>
      <c r="E1" s="96"/>
      <c r="F1" s="118" t="s">
        <v>442</v>
      </c>
    </row>
    <row r="2" ht="26.25" customHeight="1" spans="1:6">
      <c r="A2" s="121" t="str">
        <f>"2026"&amp;"年部门政府性基金预算支出预算表"</f>
        <v>2026年部门政府性基金预算支出预算表</v>
      </c>
      <c r="B2" s="121" t="s">
        <v>443</v>
      </c>
      <c r="C2" s="122"/>
      <c r="D2" s="123"/>
      <c r="E2" s="123"/>
      <c r="F2" s="123"/>
    </row>
    <row r="3" ht="13.5" customHeight="1" spans="1:6">
      <c r="A3" s="124" t="str">
        <f>"单位名称："&amp;"陇川县文化和旅游局"</f>
        <v>单位名称：陇川县文化和旅游局</v>
      </c>
      <c r="B3" s="124" t="s">
        <v>444</v>
      </c>
      <c r="C3" s="125"/>
      <c r="D3" s="96"/>
      <c r="E3" s="96"/>
      <c r="F3" s="118" t="s">
        <v>1</v>
      </c>
    </row>
    <row r="4" ht="19.5" customHeight="1" spans="1:6">
      <c r="A4" s="63" t="s">
        <v>202</v>
      </c>
      <c r="B4" s="126" t="s">
        <v>73</v>
      </c>
      <c r="C4" s="63" t="s">
        <v>74</v>
      </c>
      <c r="D4" s="35" t="s">
        <v>445</v>
      </c>
      <c r="E4" s="35"/>
      <c r="F4" s="35"/>
    </row>
    <row r="5" ht="18.55" customHeight="1" spans="1:6">
      <c r="A5" s="63"/>
      <c r="B5" s="126"/>
      <c r="C5" s="63"/>
      <c r="D5" s="35" t="s">
        <v>55</v>
      </c>
      <c r="E5" s="35" t="s">
        <v>77</v>
      </c>
      <c r="F5" s="35" t="s">
        <v>78</v>
      </c>
    </row>
    <row r="6" ht="20.25" customHeight="1" spans="1:6">
      <c r="A6" s="63">
        <v>1</v>
      </c>
      <c r="B6" s="127" t="s">
        <v>85</v>
      </c>
      <c r="C6" s="127" t="s">
        <v>86</v>
      </c>
      <c r="D6" s="127" t="s">
        <v>87</v>
      </c>
      <c r="E6" s="127" t="s">
        <v>88</v>
      </c>
      <c r="F6" s="127" t="s">
        <v>89</v>
      </c>
    </row>
    <row r="7" ht="30" customHeight="1" spans="1:6">
      <c r="A7" s="33"/>
      <c r="B7" s="126"/>
      <c r="C7" s="33"/>
      <c r="D7" s="82"/>
      <c r="E7" s="128"/>
      <c r="F7" s="128"/>
    </row>
    <row r="8" ht="30" customHeight="1" spans="1:6">
      <c r="A8" s="22"/>
      <c r="B8" s="22"/>
      <c r="C8" s="22"/>
      <c r="D8" s="82"/>
      <c r="E8" s="128"/>
      <c r="F8" s="128"/>
    </row>
    <row r="9" ht="30" customHeight="1" spans="1:6">
      <c r="A9" s="20" t="s">
        <v>446</v>
      </c>
      <c r="B9" s="20" t="s">
        <v>446</v>
      </c>
      <c r="C9" s="20" t="s">
        <v>446</v>
      </c>
      <c r="D9" s="82"/>
      <c r="E9" s="128"/>
      <c r="F9" s="128"/>
    </row>
    <row r="10" customHeight="1" spans="1:6">
      <c r="A10" s="129" t="s">
        <v>447</v>
      </c>
      <c r="B10" s="108"/>
      <c r="C10" s="108"/>
      <c r="D10" s="108"/>
      <c r="E10" s="108"/>
      <c r="F10" s="108"/>
    </row>
  </sheetData>
  <mergeCells count="8">
    <mergeCell ref="A2:F2"/>
    <mergeCell ref="A3:C3"/>
    <mergeCell ref="D4:F4"/>
    <mergeCell ref="A9:C9"/>
    <mergeCell ref="A10:F10"/>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1" sqref="A11:Q1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9"/>
      <c r="P1" s="109"/>
      <c r="Q1" s="46" t="s">
        <v>448</v>
      </c>
    </row>
    <row r="2" ht="27.75" customHeight="1" spans="1:17">
      <c r="A2" s="47" t="str">
        <f>"2026"&amp;"年部门政府采购预算表"</f>
        <v>2026年部门政府采购预算表</v>
      </c>
      <c r="B2" s="29"/>
      <c r="C2" s="29"/>
      <c r="D2" s="29"/>
      <c r="E2" s="29"/>
      <c r="F2" s="29"/>
      <c r="G2" s="29"/>
      <c r="H2" s="29"/>
      <c r="I2" s="29"/>
      <c r="J2" s="29"/>
      <c r="K2" s="110"/>
      <c r="L2" s="29"/>
      <c r="M2" s="29"/>
      <c r="N2" s="29"/>
      <c r="O2" s="110"/>
      <c r="P2" s="110"/>
      <c r="Q2" s="29"/>
    </row>
    <row r="3" ht="18.75" customHeight="1" spans="1:17">
      <c r="A3" s="48" t="str">
        <f>"单位名称："&amp;"陇川县文化和旅游局"</f>
        <v>单位名称：陇川县文化和旅游局</v>
      </c>
      <c r="B3" s="32"/>
      <c r="C3" s="32"/>
      <c r="D3" s="32"/>
      <c r="E3" s="32"/>
      <c r="F3" s="32"/>
      <c r="G3" s="32"/>
      <c r="H3" s="32"/>
      <c r="I3" s="32"/>
      <c r="J3" s="32"/>
      <c r="K3" s="1"/>
      <c r="L3" s="1"/>
      <c r="M3" s="1"/>
      <c r="N3" s="1"/>
      <c r="O3" s="111"/>
      <c r="P3" s="111"/>
      <c r="Q3" s="118" t="s">
        <v>1</v>
      </c>
    </row>
    <row r="4" ht="15.75" customHeight="1" spans="1:17">
      <c r="A4" s="11" t="s">
        <v>449</v>
      </c>
      <c r="B4" s="97" t="s">
        <v>450</v>
      </c>
      <c r="C4" s="97" t="s">
        <v>451</v>
      </c>
      <c r="D4" s="97" t="s">
        <v>452</v>
      </c>
      <c r="E4" s="97" t="s">
        <v>453</v>
      </c>
      <c r="F4" s="97" t="s">
        <v>454</v>
      </c>
      <c r="G4" s="51" t="s">
        <v>209</v>
      </c>
      <c r="H4" s="51"/>
      <c r="I4" s="51"/>
      <c r="J4" s="51"/>
      <c r="K4" s="112"/>
      <c r="L4" s="51"/>
      <c r="M4" s="51"/>
      <c r="N4" s="51"/>
      <c r="O4" s="76"/>
      <c r="P4" s="112"/>
      <c r="Q4" s="52"/>
    </row>
    <row r="5" ht="17.25" customHeight="1" spans="1:17">
      <c r="A5" s="16"/>
      <c r="B5" s="98"/>
      <c r="C5" s="98"/>
      <c r="D5" s="98"/>
      <c r="E5" s="98"/>
      <c r="F5" s="98"/>
      <c r="G5" s="98" t="s">
        <v>55</v>
      </c>
      <c r="H5" s="98" t="s">
        <v>59</v>
      </c>
      <c r="I5" s="98" t="s">
        <v>455</v>
      </c>
      <c r="J5" s="98" t="s">
        <v>456</v>
      </c>
      <c r="K5" s="113" t="s">
        <v>457</v>
      </c>
      <c r="L5" s="114" t="s">
        <v>458</v>
      </c>
      <c r="M5" s="114"/>
      <c r="N5" s="114"/>
      <c r="O5" s="115"/>
      <c r="P5" s="116"/>
      <c r="Q5" s="99"/>
    </row>
    <row r="6" ht="57" customHeight="1" spans="1:17">
      <c r="A6" s="18"/>
      <c r="B6" s="99"/>
      <c r="C6" s="99"/>
      <c r="D6" s="99"/>
      <c r="E6" s="99"/>
      <c r="F6" s="99"/>
      <c r="G6" s="99"/>
      <c r="H6" s="99" t="s">
        <v>58</v>
      </c>
      <c r="I6" s="99"/>
      <c r="J6" s="99"/>
      <c r="K6" s="117"/>
      <c r="L6" s="99" t="s">
        <v>58</v>
      </c>
      <c r="M6" s="99" t="s">
        <v>65</v>
      </c>
      <c r="N6" s="99" t="s">
        <v>459</v>
      </c>
      <c r="O6" s="33" t="s">
        <v>67</v>
      </c>
      <c r="P6" s="117" t="s">
        <v>68</v>
      </c>
      <c r="Q6" s="99" t="s">
        <v>69</v>
      </c>
    </row>
    <row r="7" ht="19" customHeight="1" spans="1:17">
      <c r="A7" s="77">
        <v>1</v>
      </c>
      <c r="B7" s="100">
        <v>2</v>
      </c>
      <c r="C7" s="100">
        <v>3</v>
      </c>
      <c r="D7" s="100">
        <v>4</v>
      </c>
      <c r="E7" s="100">
        <v>5</v>
      </c>
      <c r="F7" s="100">
        <v>6</v>
      </c>
      <c r="G7" s="101">
        <v>7</v>
      </c>
      <c r="H7" s="101">
        <v>8</v>
      </c>
      <c r="I7" s="101">
        <v>9</v>
      </c>
      <c r="J7" s="101">
        <v>10</v>
      </c>
      <c r="K7" s="101">
        <v>11</v>
      </c>
      <c r="L7" s="101">
        <v>12</v>
      </c>
      <c r="M7" s="101">
        <v>13</v>
      </c>
      <c r="N7" s="101">
        <v>14</v>
      </c>
      <c r="O7" s="101">
        <v>15</v>
      </c>
      <c r="P7" s="101">
        <v>16</v>
      </c>
      <c r="Q7" s="101">
        <v>17</v>
      </c>
    </row>
    <row r="8" ht="52.5" customHeight="1" spans="1:17">
      <c r="A8" s="102"/>
      <c r="B8" s="103"/>
      <c r="C8" s="103"/>
      <c r="D8" s="104"/>
      <c r="E8" s="105"/>
      <c r="F8" s="23"/>
      <c r="G8" s="23"/>
      <c r="H8" s="23"/>
      <c r="I8" s="23"/>
      <c r="J8" s="23"/>
      <c r="K8" s="23"/>
      <c r="L8" s="23"/>
      <c r="M8" s="23"/>
      <c r="N8" s="23"/>
      <c r="O8" s="23"/>
      <c r="P8" s="23"/>
      <c r="Q8" s="23"/>
    </row>
    <row r="9" ht="52.5" customHeight="1" spans="1:17">
      <c r="A9" s="102"/>
      <c r="B9" s="103"/>
      <c r="C9" s="103"/>
      <c r="D9" s="104"/>
      <c r="E9" s="105"/>
      <c r="F9" s="23"/>
      <c r="G9" s="23"/>
      <c r="H9" s="23"/>
      <c r="I9" s="23"/>
      <c r="J9" s="23"/>
      <c r="K9" s="23"/>
      <c r="L9" s="23"/>
      <c r="M9" s="23"/>
      <c r="N9" s="23"/>
      <c r="O9" s="23"/>
      <c r="P9" s="23"/>
      <c r="Q9" s="23"/>
    </row>
    <row r="10" ht="30" customHeight="1" spans="1:17">
      <c r="A10" s="106" t="s">
        <v>446</v>
      </c>
      <c r="B10" s="107"/>
      <c r="C10" s="107"/>
      <c r="D10" s="107"/>
      <c r="E10" s="105"/>
      <c r="F10" s="23"/>
      <c r="G10" s="23"/>
      <c r="H10" s="23"/>
      <c r="I10" s="23"/>
      <c r="J10" s="23"/>
      <c r="K10" s="23"/>
      <c r="L10" s="23"/>
      <c r="M10" s="23"/>
      <c r="N10" s="23"/>
      <c r="O10" s="23"/>
      <c r="P10" s="23"/>
      <c r="Q10" s="23"/>
    </row>
    <row r="11" ht="18" customHeight="1" spans="1:17">
      <c r="A11" s="108" t="s">
        <v>447</v>
      </c>
      <c r="B11" s="108"/>
      <c r="C11" s="108"/>
      <c r="D11" s="108"/>
      <c r="E11" s="108"/>
      <c r="F11" s="108"/>
      <c r="G11" s="108"/>
      <c r="H11" s="108"/>
      <c r="I11" s="108"/>
      <c r="J11" s="108"/>
      <c r="K11" s="108"/>
      <c r="L11" s="108"/>
      <c r="M11" s="108"/>
      <c r="N11" s="108"/>
      <c r="O11" s="108"/>
      <c r="P11" s="108"/>
      <c r="Q11" s="108"/>
    </row>
  </sheetData>
  <mergeCells count="17">
    <mergeCell ref="A2:Q2"/>
    <mergeCell ref="A3:F3"/>
    <mergeCell ref="G4:Q4"/>
    <mergeCell ref="L5:Q5"/>
    <mergeCell ref="A10:E10"/>
    <mergeCell ref="A11:Q11"/>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N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1"/>
      <c r="I1" s="1"/>
      <c r="J1" s="1"/>
      <c r="K1" s="91"/>
      <c r="L1" s="1"/>
      <c r="M1" s="95"/>
      <c r="N1" s="95" t="s">
        <v>460</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"单位名称："&amp;"陇川县文化和旅游局"</f>
        <v>单位名称：陇川县文化和旅游局</v>
      </c>
      <c r="B3" s="32"/>
      <c r="C3" s="32"/>
      <c r="D3" s="32"/>
      <c r="E3" s="32"/>
      <c r="F3" s="32"/>
      <c r="G3" s="32"/>
      <c r="H3" s="91"/>
      <c r="I3" s="1"/>
      <c r="J3" s="1"/>
      <c r="K3" s="91"/>
      <c r="L3" s="1"/>
      <c r="M3" s="96"/>
      <c r="N3" s="46" t="s">
        <v>1</v>
      </c>
    </row>
    <row r="4" ht="15.75" customHeight="1" spans="1:14">
      <c r="A4" s="11" t="s">
        <v>449</v>
      </c>
      <c r="B4" s="11" t="s">
        <v>461</v>
      </c>
      <c r="C4" s="11" t="s">
        <v>462</v>
      </c>
      <c r="D4" s="12" t="s">
        <v>209</v>
      </c>
      <c r="E4" s="13"/>
      <c r="F4" s="13"/>
      <c r="G4" s="13"/>
      <c r="H4" s="13"/>
      <c r="I4" s="13"/>
      <c r="J4" s="13"/>
      <c r="K4" s="13"/>
      <c r="L4" s="13"/>
      <c r="M4" s="13"/>
      <c r="N4" s="14"/>
    </row>
    <row r="5" ht="17.25" customHeight="1" spans="1:14">
      <c r="A5" s="16"/>
      <c r="B5" s="16"/>
      <c r="C5" s="16"/>
      <c r="D5" s="78" t="s">
        <v>55</v>
      </c>
      <c r="E5" s="11" t="s">
        <v>59</v>
      </c>
      <c r="F5" s="11" t="s">
        <v>455</v>
      </c>
      <c r="G5" s="11" t="s">
        <v>456</v>
      </c>
      <c r="H5" s="11" t="s">
        <v>457</v>
      </c>
      <c r="I5" s="12" t="s">
        <v>458</v>
      </c>
      <c r="J5" s="13"/>
      <c r="K5" s="13"/>
      <c r="L5" s="13"/>
      <c r="M5" s="13"/>
      <c r="N5" s="14"/>
    </row>
    <row r="6" ht="50" customHeight="1" spans="1:14">
      <c r="A6" s="18"/>
      <c r="B6" s="18"/>
      <c r="C6" s="18"/>
      <c r="D6" s="77"/>
      <c r="E6" s="16" t="s">
        <v>58</v>
      </c>
      <c r="F6" s="18"/>
      <c r="G6" s="18"/>
      <c r="H6" s="77"/>
      <c r="I6" s="16" t="s">
        <v>58</v>
      </c>
      <c r="J6" s="16" t="s">
        <v>65</v>
      </c>
      <c r="K6" s="16" t="s">
        <v>66</v>
      </c>
      <c r="L6" s="16" t="s">
        <v>67</v>
      </c>
      <c r="M6" s="16" t="s">
        <v>68</v>
      </c>
      <c r="N6" s="16" t="s">
        <v>69</v>
      </c>
    </row>
    <row r="7" ht="24"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2"/>
      <c r="B8" s="92"/>
      <c r="C8" s="92"/>
      <c r="D8" s="23"/>
      <c r="E8" s="23"/>
      <c r="F8" s="23"/>
      <c r="G8" s="23"/>
      <c r="H8" s="23"/>
      <c r="I8" s="23"/>
      <c r="J8" s="23"/>
      <c r="K8" s="23"/>
      <c r="L8" s="23"/>
      <c r="M8" s="23"/>
      <c r="N8" s="23"/>
    </row>
    <row r="9" ht="52.5" customHeight="1" spans="1:14">
      <c r="A9" s="93"/>
      <c r="B9" s="93"/>
      <c r="C9" s="93"/>
      <c r="D9" s="23"/>
      <c r="E9" s="23"/>
      <c r="F9" s="23"/>
      <c r="G9" s="23"/>
      <c r="H9" s="23"/>
      <c r="I9" s="23"/>
      <c r="J9" s="23"/>
      <c r="K9" s="23"/>
      <c r="L9" s="23"/>
      <c r="M9" s="23"/>
      <c r="N9" s="23"/>
    </row>
    <row r="10" ht="30" customHeight="1" spans="1:14">
      <c r="A10" s="12" t="s">
        <v>55</v>
      </c>
      <c r="B10" s="94"/>
      <c r="C10" s="94"/>
      <c r="D10" s="23"/>
      <c r="E10" s="23"/>
      <c r="F10" s="23"/>
      <c r="G10" s="23"/>
      <c r="H10" s="23"/>
      <c r="I10" s="23"/>
      <c r="J10" s="23"/>
      <c r="K10" s="23"/>
      <c r="L10" s="23"/>
      <c r="M10" s="23"/>
      <c r="N10" s="23"/>
    </row>
    <row r="11" customHeight="1" spans="1:14">
      <c r="A11" s="40" t="s">
        <v>447</v>
      </c>
      <c r="B11" s="40"/>
      <c r="C11" s="40"/>
      <c r="D11" s="40"/>
      <c r="E11" s="40"/>
      <c r="F11" s="40"/>
      <c r="G11" s="40"/>
      <c r="H11" s="40"/>
      <c r="I11" s="40"/>
      <c r="J11" s="40"/>
      <c r="K11" s="40"/>
      <c r="L11" s="40"/>
      <c r="M11" s="40"/>
      <c r="N11" s="40"/>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1" sqref="A11:M11"/>
    </sheetView>
  </sheetViews>
  <sheetFormatPr defaultColWidth="9.14285714285714" defaultRowHeight="14.25" customHeight="1"/>
  <cols>
    <col min="1" max="1" width="37.7142857142857" customWidth="1"/>
    <col min="2" max="13" width="6.62857142857143" customWidth="1"/>
  </cols>
  <sheetData>
    <row r="1" ht="13.5" customHeight="1" spans="1:13">
      <c r="A1" s="67"/>
      <c r="B1" s="67"/>
      <c r="C1" s="67"/>
      <c r="D1" s="68"/>
      <c r="E1" s="68"/>
      <c r="F1" s="68"/>
      <c r="G1" s="68"/>
      <c r="H1" s="68"/>
      <c r="I1" s="68"/>
      <c r="J1" s="68"/>
      <c r="K1" s="68"/>
      <c r="L1" s="68"/>
      <c r="M1" s="86" t="s">
        <v>463</v>
      </c>
    </row>
    <row r="2" ht="27.75" customHeight="1" spans="1:13">
      <c r="A2" s="69" t="str">
        <f>"2026"&amp;"年县对下转移支付预算表"</f>
        <v>2026年县对下转移支付预算表</v>
      </c>
      <c r="B2" s="5"/>
      <c r="C2" s="5"/>
      <c r="D2" s="60"/>
      <c r="E2" s="60"/>
      <c r="F2" s="60"/>
      <c r="G2" s="60"/>
      <c r="H2" s="60"/>
      <c r="I2" s="60"/>
      <c r="J2" s="60"/>
      <c r="K2" s="60"/>
      <c r="L2" s="60"/>
      <c r="M2" s="5"/>
    </row>
    <row r="3" customHeight="1" spans="1:13">
      <c r="A3" s="70" t="s">
        <v>1</v>
      </c>
      <c r="B3" s="71"/>
      <c r="C3" s="71"/>
      <c r="D3" s="9"/>
      <c r="E3" s="9"/>
      <c r="F3" s="9"/>
      <c r="G3" s="9"/>
      <c r="H3" s="9"/>
      <c r="I3" s="9"/>
      <c r="J3" s="9"/>
      <c r="K3" s="9"/>
      <c r="L3" s="9"/>
      <c r="M3" s="87"/>
    </row>
    <row r="4" ht="18" customHeight="1" spans="1:13">
      <c r="A4" s="72" t="str">
        <f>"单位名称："&amp;"陇川县文化和旅游局"</f>
        <v>单位名称：陇川县文化和旅游局</v>
      </c>
      <c r="B4" s="73"/>
      <c r="C4" s="73"/>
      <c r="D4" s="9"/>
      <c r="E4" s="9"/>
      <c r="F4" s="9"/>
      <c r="G4" s="9"/>
      <c r="H4" s="9"/>
      <c r="I4" s="9"/>
      <c r="J4" s="9"/>
      <c r="K4" s="9"/>
      <c r="L4" s="9"/>
      <c r="M4" s="88"/>
    </row>
    <row r="5" ht="19.5" customHeight="1" spans="1:13">
      <c r="A5" s="74" t="s">
        <v>464</v>
      </c>
      <c r="B5" s="12" t="s">
        <v>209</v>
      </c>
      <c r="C5" s="13"/>
      <c r="D5" s="75"/>
      <c r="E5" s="76" t="s">
        <v>465</v>
      </c>
      <c r="F5" s="76"/>
      <c r="G5" s="76"/>
      <c r="H5" s="76"/>
      <c r="I5" s="76"/>
      <c r="J5" s="76"/>
      <c r="K5" s="76"/>
      <c r="L5" s="76"/>
      <c r="M5" s="14"/>
    </row>
    <row r="6" ht="65" customHeight="1" spans="1:13">
      <c r="A6" s="77"/>
      <c r="B6" s="78" t="s">
        <v>55</v>
      </c>
      <c r="C6" s="11" t="s">
        <v>59</v>
      </c>
      <c r="D6" s="79" t="s">
        <v>466</v>
      </c>
      <c r="E6" s="79" t="s">
        <v>467</v>
      </c>
      <c r="F6" s="79" t="s">
        <v>468</v>
      </c>
      <c r="G6" s="79" t="s">
        <v>469</v>
      </c>
      <c r="H6" s="79" t="s">
        <v>470</v>
      </c>
      <c r="I6" s="79" t="s">
        <v>471</v>
      </c>
      <c r="J6" s="79" t="s">
        <v>472</v>
      </c>
      <c r="K6" s="79" t="s">
        <v>473</v>
      </c>
      <c r="L6" s="79" t="s">
        <v>474</v>
      </c>
      <c r="M6" s="33" t="s">
        <v>475</v>
      </c>
    </row>
    <row r="7" ht="19.5" customHeight="1" spans="1:13">
      <c r="A7" s="35">
        <v>1</v>
      </c>
      <c r="B7" s="35">
        <v>2</v>
      </c>
      <c r="C7" s="80">
        <v>3</v>
      </c>
      <c r="D7" s="81">
        <v>4</v>
      </c>
      <c r="E7" s="80">
        <v>5</v>
      </c>
      <c r="F7" s="81">
        <v>6</v>
      </c>
      <c r="G7" s="80">
        <v>7</v>
      </c>
      <c r="H7" s="80">
        <v>8</v>
      </c>
      <c r="I7" s="80">
        <v>9</v>
      </c>
      <c r="J7" s="80">
        <v>10</v>
      </c>
      <c r="K7" s="80">
        <v>11</v>
      </c>
      <c r="L7" s="80">
        <v>12</v>
      </c>
      <c r="M7" s="89">
        <v>13</v>
      </c>
    </row>
    <row r="8" ht="19.5" customHeight="1" spans="1:13">
      <c r="A8" s="36"/>
      <c r="B8" s="82"/>
      <c r="C8" s="82"/>
      <c r="D8" s="83"/>
      <c r="E8" s="84"/>
      <c r="F8" s="84"/>
      <c r="G8" s="84"/>
      <c r="H8" s="84"/>
      <c r="I8" s="84"/>
      <c r="J8" s="84"/>
      <c r="K8" s="84"/>
      <c r="L8" s="84"/>
      <c r="M8" s="90"/>
    </row>
    <row r="9" ht="19.5" customHeight="1" spans="1:13">
      <c r="A9" s="36"/>
      <c r="B9" s="82"/>
      <c r="C9" s="82"/>
      <c r="D9" s="83"/>
      <c r="E9" s="85"/>
      <c r="F9" s="85"/>
      <c r="G9" s="85"/>
      <c r="H9" s="85"/>
      <c r="I9" s="85"/>
      <c r="J9" s="85"/>
      <c r="K9" s="85"/>
      <c r="L9" s="85"/>
      <c r="M9" s="24"/>
    </row>
    <row r="10" ht="19.5" customHeight="1" spans="1:13">
      <c r="A10" s="55" t="s">
        <v>55</v>
      </c>
      <c r="B10" s="82"/>
      <c r="C10" s="82"/>
      <c r="D10" s="83"/>
      <c r="E10" s="84"/>
      <c r="F10" s="84"/>
      <c r="G10" s="84"/>
      <c r="H10" s="84"/>
      <c r="I10" s="84"/>
      <c r="J10" s="84"/>
      <c r="K10" s="84"/>
      <c r="L10" s="84"/>
      <c r="M10" s="90"/>
    </row>
    <row r="11" customHeight="1" spans="1:13">
      <c r="A11" s="40" t="s">
        <v>447</v>
      </c>
      <c r="B11" s="40"/>
      <c r="C11" s="40"/>
      <c r="D11" s="40"/>
      <c r="E11" s="40"/>
      <c r="F11" s="40"/>
      <c r="G11" s="40"/>
      <c r="H11" s="40"/>
      <c r="I11" s="40"/>
      <c r="J11" s="40"/>
      <c r="K11" s="40"/>
      <c r="L11" s="40"/>
      <c r="M11" s="40"/>
    </row>
  </sheetData>
  <mergeCells count="7">
    <mergeCell ref="A2:M2"/>
    <mergeCell ref="A3:M3"/>
    <mergeCell ref="A4:M4"/>
    <mergeCell ref="B5:D5"/>
    <mergeCell ref="E5:M5"/>
    <mergeCell ref="A11:M11"/>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J8"/>
    </sheetView>
  </sheetViews>
  <sheetFormatPr defaultColWidth="9.14285714285714" defaultRowHeight="12" customHeight="1" outlineLevelRow="7"/>
  <cols>
    <col min="1" max="10" width="12.2" customWidth="1"/>
  </cols>
  <sheetData>
    <row r="1" customHeight="1" spans="10:10">
      <c r="J1" s="66" t="s">
        <v>476</v>
      </c>
    </row>
    <row r="2" ht="28.5" customHeight="1" spans="1:10">
      <c r="A2" s="59" t="str">
        <f>"2026"&amp;"年县对下转移支付绩效目标表"</f>
        <v>2026年县对下转移支付绩效目标表</v>
      </c>
      <c r="B2" s="5"/>
      <c r="C2" s="5"/>
      <c r="D2" s="5"/>
      <c r="E2" s="5"/>
      <c r="F2" s="60"/>
      <c r="G2" s="5"/>
      <c r="H2" s="60"/>
      <c r="I2" s="60"/>
      <c r="J2" s="5"/>
    </row>
    <row r="3" ht="17.25" customHeight="1" spans="1:8">
      <c r="A3" s="6" t="str">
        <f>"单位名称："&amp;"陇川县文化和旅游局"</f>
        <v>单位名称：陇川县文化和旅游局</v>
      </c>
      <c r="B3" s="61"/>
      <c r="C3" s="61"/>
      <c r="D3" s="61"/>
      <c r="E3" s="61"/>
      <c r="F3" s="62"/>
      <c r="G3" s="61"/>
      <c r="H3" s="62"/>
    </row>
    <row r="4" ht="53" customHeight="1" spans="1:10">
      <c r="A4" s="34" t="s">
        <v>334</v>
      </c>
      <c r="B4" s="34" t="s">
        <v>335</v>
      </c>
      <c r="C4" s="34" t="s">
        <v>336</v>
      </c>
      <c r="D4" s="34" t="s">
        <v>337</v>
      </c>
      <c r="E4" s="34" t="s">
        <v>338</v>
      </c>
      <c r="F4" s="63" t="s">
        <v>339</v>
      </c>
      <c r="G4" s="34" t="s">
        <v>340</v>
      </c>
      <c r="H4" s="63" t="s">
        <v>341</v>
      </c>
      <c r="I4" s="63" t="s">
        <v>342</v>
      </c>
      <c r="J4" s="34" t="s">
        <v>343</v>
      </c>
    </row>
    <row r="5" ht="21" customHeight="1" spans="1:10">
      <c r="A5" s="34">
        <v>1</v>
      </c>
      <c r="B5" s="34">
        <v>2</v>
      </c>
      <c r="C5" s="34">
        <v>3</v>
      </c>
      <c r="D5" s="34">
        <v>4</v>
      </c>
      <c r="E5" s="34">
        <v>5</v>
      </c>
      <c r="F5" s="63">
        <v>6</v>
      </c>
      <c r="G5" s="34">
        <v>7</v>
      </c>
      <c r="H5" s="63">
        <v>8</v>
      </c>
      <c r="I5" s="63">
        <v>9</v>
      </c>
      <c r="J5" s="34">
        <v>10</v>
      </c>
    </row>
    <row r="6" ht="29.7" customHeight="1" spans="1:10">
      <c r="A6" s="36"/>
      <c r="B6" s="53"/>
      <c r="C6" s="53"/>
      <c r="D6" s="53"/>
      <c r="E6" s="64"/>
      <c r="F6" s="65"/>
      <c r="G6" s="64"/>
      <c r="H6" s="65"/>
      <c r="I6" s="65"/>
      <c r="J6" s="64"/>
    </row>
    <row r="7" ht="29.7" customHeight="1" spans="1:10">
      <c r="A7" s="36"/>
      <c r="B7" s="22" t="s">
        <v>477</v>
      </c>
      <c r="C7" s="22" t="s">
        <v>477</v>
      </c>
      <c r="D7" s="22" t="s">
        <v>477</v>
      </c>
      <c r="E7" s="36" t="s">
        <v>477</v>
      </c>
      <c r="F7" s="22" t="s">
        <v>477</v>
      </c>
      <c r="G7" s="36" t="s">
        <v>477</v>
      </c>
      <c r="H7" s="22" t="s">
        <v>477</v>
      </c>
      <c r="I7" s="22" t="s">
        <v>477</v>
      </c>
      <c r="J7" s="36" t="s">
        <v>477</v>
      </c>
    </row>
    <row r="8" ht="23" customHeight="1" spans="1:10">
      <c r="A8" s="40" t="s">
        <v>447</v>
      </c>
      <c r="B8" s="40"/>
      <c r="C8" s="40"/>
      <c r="D8" s="40"/>
      <c r="E8" s="40"/>
      <c r="F8" s="40"/>
      <c r="G8" s="40"/>
      <c r="H8" s="40"/>
      <c r="I8" s="40"/>
      <c r="J8" s="40"/>
    </row>
  </sheetData>
  <mergeCells count="3">
    <mergeCell ref="A2:J2"/>
    <mergeCell ref="A3:H3"/>
    <mergeCell ref="A8:J8"/>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workbookViewId="0">
      <selection activeCell="A9" sqref="A9:H9"/>
    </sheetView>
  </sheetViews>
  <sheetFormatPr defaultColWidth="9.14285714285714" defaultRowHeight="12" customHeight="1"/>
  <cols>
    <col min="1" max="8" width="16.9142857142857" customWidth="1"/>
  </cols>
  <sheetData>
    <row r="1" ht="14.25" customHeight="1" spans="1:8">
      <c r="A1" s="1"/>
      <c r="B1" s="1"/>
      <c r="C1" s="1"/>
      <c r="D1" s="1"/>
      <c r="E1" s="1"/>
      <c r="F1" s="1"/>
      <c r="G1" s="1"/>
      <c r="H1" s="46" t="s">
        <v>478</v>
      </c>
    </row>
    <row r="2" ht="28.5" customHeight="1" spans="1:8">
      <c r="A2" s="47" t="str">
        <f>"2026"&amp;"年新增资产配置表"</f>
        <v>2026年新增资产配置表</v>
      </c>
      <c r="B2" s="29"/>
      <c r="C2" s="29"/>
      <c r="D2" s="29"/>
      <c r="E2" s="29"/>
      <c r="F2" s="29"/>
      <c r="G2" s="29"/>
      <c r="H2" s="29"/>
    </row>
    <row r="3" ht="13.5" customHeight="1" spans="1:8">
      <c r="A3" s="48" t="str">
        <f>"单位名称："&amp;"陇川县文化和旅游局"</f>
        <v>单位名称：陇川县文化和旅游局</v>
      </c>
      <c r="B3" s="31"/>
      <c r="C3" s="49"/>
      <c r="D3" s="1"/>
      <c r="E3" s="1"/>
      <c r="F3" s="1"/>
      <c r="G3" s="1"/>
      <c r="H3" s="1"/>
    </row>
    <row r="4" ht="18" customHeight="1" spans="1:8">
      <c r="A4" s="11" t="s">
        <v>202</v>
      </c>
      <c r="B4" s="11" t="s">
        <v>479</v>
      </c>
      <c r="C4" s="11" t="s">
        <v>480</v>
      </c>
      <c r="D4" s="11" t="s">
        <v>481</v>
      </c>
      <c r="E4" s="11" t="s">
        <v>482</v>
      </c>
      <c r="F4" s="50" t="s">
        <v>483</v>
      </c>
      <c r="G4" s="51"/>
      <c r="H4" s="52"/>
    </row>
    <row r="5" ht="18" customHeight="1" spans="1:8">
      <c r="A5" s="18"/>
      <c r="B5" s="18"/>
      <c r="C5" s="18"/>
      <c r="D5" s="18"/>
      <c r="E5" s="18"/>
      <c r="F5" s="34" t="s">
        <v>453</v>
      </c>
      <c r="G5" s="34" t="s">
        <v>484</v>
      </c>
      <c r="H5" s="34" t="s">
        <v>485</v>
      </c>
    </row>
    <row r="6" ht="21" customHeight="1" spans="1:8">
      <c r="A6" s="34">
        <v>1</v>
      </c>
      <c r="B6" s="34">
        <v>2</v>
      </c>
      <c r="C6" s="34">
        <v>3</v>
      </c>
      <c r="D6" s="34">
        <v>4</v>
      </c>
      <c r="E6" s="34">
        <v>5</v>
      </c>
      <c r="F6" s="34">
        <v>6</v>
      </c>
      <c r="G6" s="34">
        <v>7</v>
      </c>
      <c r="H6" s="34">
        <v>8</v>
      </c>
    </row>
    <row r="7" ht="33" customHeight="1" spans="1:8">
      <c r="A7" s="53"/>
      <c r="B7" s="53"/>
      <c r="C7" s="53"/>
      <c r="D7" s="53"/>
      <c r="E7" s="53"/>
      <c r="F7" s="42"/>
      <c r="G7" s="54"/>
      <c r="H7" s="54"/>
    </row>
    <row r="8" ht="24" customHeight="1" spans="1:8">
      <c r="A8" s="55" t="s">
        <v>55</v>
      </c>
      <c r="B8" s="56"/>
      <c r="C8" s="56"/>
      <c r="D8" s="56"/>
      <c r="E8" s="56"/>
      <c r="F8" s="43"/>
      <c r="G8" s="57"/>
      <c r="H8" s="57"/>
    </row>
    <row r="9" s="45" customFormat="1" ht="21" customHeight="1" spans="1:10">
      <c r="A9" s="40" t="s">
        <v>447</v>
      </c>
      <c r="B9" s="40"/>
      <c r="C9" s="40"/>
      <c r="D9" s="40"/>
      <c r="E9" s="40"/>
      <c r="F9" s="40"/>
      <c r="G9" s="40"/>
      <c r="H9" s="40"/>
      <c r="I9" s="58"/>
      <c r="J9" s="58"/>
    </row>
  </sheetData>
  <mergeCells count="10">
    <mergeCell ref="A2:H2"/>
    <mergeCell ref="A3:C3"/>
    <mergeCell ref="F4:H4"/>
    <mergeCell ref="A8:E8"/>
    <mergeCell ref="A9:H9"/>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K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486</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"单位名称："&amp;"陇川县文化和旅游局"</f>
        <v>单位名称：陇川县文化和旅游局</v>
      </c>
      <c r="B3" s="31"/>
      <c r="C3" s="31"/>
      <c r="D3" s="31"/>
      <c r="E3" s="31"/>
      <c r="F3" s="31"/>
      <c r="G3" s="31"/>
      <c r="H3" s="32"/>
      <c r="I3" s="32"/>
      <c r="J3" s="32"/>
      <c r="K3" s="41" t="s">
        <v>1</v>
      </c>
    </row>
    <row r="4" ht="21.75" customHeight="1" spans="1:11">
      <c r="A4" s="33" t="s">
        <v>286</v>
      </c>
      <c r="B4" s="33" t="s">
        <v>204</v>
      </c>
      <c r="C4" s="33" t="s">
        <v>287</v>
      </c>
      <c r="D4" s="34" t="s">
        <v>205</v>
      </c>
      <c r="E4" s="34" t="s">
        <v>206</v>
      </c>
      <c r="F4" s="34" t="s">
        <v>288</v>
      </c>
      <c r="G4" s="34" t="s">
        <v>289</v>
      </c>
      <c r="H4" s="35" t="s">
        <v>55</v>
      </c>
      <c r="I4" s="35" t="s">
        <v>487</v>
      </c>
      <c r="J4" s="35"/>
      <c r="K4" s="35"/>
    </row>
    <row r="5" ht="21.75" customHeight="1" spans="1:11">
      <c r="A5" s="33"/>
      <c r="B5" s="33"/>
      <c r="C5" s="33"/>
      <c r="D5" s="34"/>
      <c r="E5" s="34"/>
      <c r="F5" s="34"/>
      <c r="G5" s="34"/>
      <c r="H5" s="35"/>
      <c r="I5" s="34" t="s">
        <v>59</v>
      </c>
      <c r="J5" s="34" t="s">
        <v>60</v>
      </c>
      <c r="K5" s="34" t="s">
        <v>61</v>
      </c>
    </row>
    <row r="6" ht="40.5" customHeight="1" spans="1:11">
      <c r="A6" s="33"/>
      <c r="B6" s="33"/>
      <c r="C6" s="33"/>
      <c r="D6" s="34"/>
      <c r="E6" s="34"/>
      <c r="F6" s="34"/>
      <c r="G6" s="34"/>
      <c r="H6" s="35"/>
      <c r="I6" s="34" t="s">
        <v>58</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2"/>
    </row>
    <row r="9" ht="52.5" customHeight="1" spans="1:11">
      <c r="A9" s="22"/>
      <c r="B9" s="22"/>
      <c r="C9" s="22"/>
      <c r="D9" s="22"/>
      <c r="E9" s="22"/>
      <c r="F9" s="22"/>
      <c r="G9" s="22"/>
      <c r="H9" s="23"/>
      <c r="I9" s="23"/>
      <c r="J9" s="23"/>
      <c r="K9" s="43"/>
    </row>
    <row r="10" ht="30" customHeight="1" spans="1:11">
      <c r="A10" s="37" t="s">
        <v>446</v>
      </c>
      <c r="B10" s="38"/>
      <c r="C10" s="38"/>
      <c r="D10" s="38"/>
      <c r="E10" s="38"/>
      <c r="F10" s="38"/>
      <c r="G10" s="38"/>
      <c r="H10" s="39"/>
      <c r="I10" s="39"/>
      <c r="J10" s="39"/>
      <c r="K10" s="44"/>
    </row>
    <row r="11" customHeight="1" spans="1:11">
      <c r="A11" s="40" t="s">
        <v>447</v>
      </c>
      <c r="B11" s="40"/>
      <c r="C11" s="40"/>
      <c r="D11" s="40"/>
      <c r="E11" s="40"/>
      <c r="F11" s="40"/>
      <c r="G11" s="40"/>
      <c r="H11" s="40"/>
      <c r="I11" s="40"/>
      <c r="J11" s="40"/>
      <c r="K11" s="40"/>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showZeros="0" workbookViewId="0">
      <selection activeCell="K16" sqref="K16"/>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488</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"单位名称："&amp;"陇川县文化和旅游局"</f>
        <v>单位名称：陇川县文化和旅游局</v>
      </c>
      <c r="B3" s="7"/>
      <c r="C3" s="7"/>
      <c r="D3" s="7"/>
      <c r="E3" s="8"/>
      <c r="F3" s="8"/>
      <c r="G3" s="9" t="s">
        <v>1</v>
      </c>
    </row>
    <row r="4" ht="21.75" customHeight="1" spans="1:7">
      <c r="A4" s="10" t="s">
        <v>287</v>
      </c>
      <c r="B4" s="10" t="s">
        <v>286</v>
      </c>
      <c r="C4" s="10" t="s">
        <v>204</v>
      </c>
      <c r="D4" s="11" t="s">
        <v>489</v>
      </c>
      <c r="E4" s="12" t="s">
        <v>59</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58</v>
      </c>
      <c r="F6" s="18" t="s">
        <v>58</v>
      </c>
      <c r="G6" s="18" t="s">
        <v>58</v>
      </c>
    </row>
    <row r="7" ht="15" customHeight="1" spans="1:7">
      <c r="A7" s="19">
        <v>1</v>
      </c>
      <c r="B7" s="19">
        <v>2</v>
      </c>
      <c r="C7" s="19">
        <v>3</v>
      </c>
      <c r="D7" s="20">
        <v>4</v>
      </c>
      <c r="E7" s="19">
        <v>5</v>
      </c>
      <c r="F7" s="19">
        <v>6</v>
      </c>
      <c r="G7" s="19">
        <v>7</v>
      </c>
    </row>
    <row r="8" ht="52.5" customHeight="1" spans="1:7">
      <c r="A8" s="21" t="s">
        <v>71</v>
      </c>
      <c r="B8" s="22"/>
      <c r="C8" s="22"/>
      <c r="D8" s="22"/>
      <c r="E8" s="23">
        <v>3418900</v>
      </c>
      <c r="F8" s="23"/>
      <c r="G8" s="23"/>
    </row>
    <row r="9" ht="52.5" customHeight="1" spans="1:7">
      <c r="A9" s="24"/>
      <c r="B9" s="22" t="s">
        <v>490</v>
      </c>
      <c r="C9" s="22" t="s">
        <v>318</v>
      </c>
      <c r="D9" s="22" t="s">
        <v>491</v>
      </c>
      <c r="E9" s="23">
        <v>80000</v>
      </c>
      <c r="F9" s="23"/>
      <c r="G9" s="23"/>
    </row>
    <row r="10" ht="52.5" customHeight="1" spans="1:7">
      <c r="A10" s="25"/>
      <c r="B10" s="22" t="s">
        <v>490</v>
      </c>
      <c r="C10" s="22" t="s">
        <v>306</v>
      </c>
      <c r="D10" s="22" t="s">
        <v>491</v>
      </c>
      <c r="E10" s="23">
        <v>400000</v>
      </c>
      <c r="F10" s="23"/>
      <c r="G10" s="23"/>
    </row>
    <row r="11" ht="52.5" customHeight="1" spans="1:7">
      <c r="A11" s="25"/>
      <c r="B11" s="22" t="s">
        <v>490</v>
      </c>
      <c r="C11" s="22" t="s">
        <v>323</v>
      </c>
      <c r="D11" s="22" t="s">
        <v>491</v>
      </c>
      <c r="E11" s="23">
        <v>31800</v>
      </c>
      <c r="F11" s="23"/>
      <c r="G11" s="23"/>
    </row>
    <row r="12" ht="52.5" customHeight="1" spans="1:7">
      <c r="A12" s="25"/>
      <c r="B12" s="22" t="s">
        <v>490</v>
      </c>
      <c r="C12" s="22" t="s">
        <v>316</v>
      </c>
      <c r="D12" s="22" t="s">
        <v>491</v>
      </c>
      <c r="E12" s="23">
        <v>100000</v>
      </c>
      <c r="F12" s="23"/>
      <c r="G12" s="23"/>
    </row>
    <row r="13" ht="52.5" customHeight="1" spans="1:7">
      <c r="A13" s="25"/>
      <c r="B13" s="22" t="s">
        <v>490</v>
      </c>
      <c r="C13" s="22" t="s">
        <v>301</v>
      </c>
      <c r="D13" s="22" t="s">
        <v>491</v>
      </c>
      <c r="E13" s="23">
        <v>80000</v>
      </c>
      <c r="F13" s="23"/>
      <c r="G13" s="23"/>
    </row>
    <row r="14" ht="52.5" customHeight="1" spans="1:7">
      <c r="A14" s="25"/>
      <c r="B14" s="22" t="s">
        <v>490</v>
      </c>
      <c r="C14" s="22" t="s">
        <v>325</v>
      </c>
      <c r="D14" s="22" t="s">
        <v>491</v>
      </c>
      <c r="E14" s="23">
        <v>80000</v>
      </c>
      <c r="F14" s="23"/>
      <c r="G14" s="23"/>
    </row>
    <row r="15" ht="52.5" customHeight="1" spans="1:7">
      <c r="A15" s="25"/>
      <c r="B15" s="22" t="s">
        <v>490</v>
      </c>
      <c r="C15" s="22" t="s">
        <v>329</v>
      </c>
      <c r="D15" s="22" t="s">
        <v>491</v>
      </c>
      <c r="E15" s="23">
        <v>630000</v>
      </c>
      <c r="F15" s="23"/>
      <c r="G15" s="23"/>
    </row>
    <row r="16" ht="52.5" customHeight="1" spans="1:7">
      <c r="A16" s="25"/>
      <c r="B16" s="22" t="s">
        <v>490</v>
      </c>
      <c r="C16" s="22" t="s">
        <v>331</v>
      </c>
      <c r="D16" s="22" t="s">
        <v>491</v>
      </c>
      <c r="E16" s="23">
        <v>100000</v>
      </c>
      <c r="F16" s="23"/>
      <c r="G16" s="23"/>
    </row>
    <row r="17" ht="52.5" customHeight="1" spans="1:7">
      <c r="A17" s="25"/>
      <c r="B17" s="22" t="s">
        <v>490</v>
      </c>
      <c r="C17" s="22" t="s">
        <v>304</v>
      </c>
      <c r="D17" s="22" t="s">
        <v>491</v>
      </c>
      <c r="E17" s="23">
        <v>17100</v>
      </c>
      <c r="F17" s="23"/>
      <c r="G17" s="23"/>
    </row>
    <row r="18" ht="52.5" customHeight="1" spans="1:7">
      <c r="A18" s="25"/>
      <c r="B18" s="22" t="s">
        <v>490</v>
      </c>
      <c r="C18" s="22" t="s">
        <v>327</v>
      </c>
      <c r="D18" s="22" t="s">
        <v>491</v>
      </c>
      <c r="E18" s="23">
        <v>1500000</v>
      </c>
      <c r="F18" s="23"/>
      <c r="G18" s="23"/>
    </row>
    <row r="19" ht="52.5" customHeight="1" spans="1:7">
      <c r="A19" s="25"/>
      <c r="B19" s="22" t="s">
        <v>492</v>
      </c>
      <c r="C19" s="22" t="s">
        <v>292</v>
      </c>
      <c r="D19" s="22" t="s">
        <v>491</v>
      </c>
      <c r="E19" s="23">
        <v>400000</v>
      </c>
      <c r="F19" s="23"/>
      <c r="G19" s="23"/>
    </row>
    <row r="20" ht="30" customHeight="1" spans="1:7">
      <c r="A20" s="26" t="s">
        <v>55</v>
      </c>
      <c r="B20" s="27" t="s">
        <v>477</v>
      </c>
      <c r="C20" s="27"/>
      <c r="D20" s="28"/>
      <c r="E20" s="23">
        <v>3418900</v>
      </c>
      <c r="F20" s="23"/>
      <c r="G20" s="23"/>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T15" sqref="T15"/>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8"/>
      <c r="B1" s="1"/>
      <c r="C1" s="1"/>
      <c r="D1" s="1"/>
      <c r="E1" s="1"/>
      <c r="F1" s="1"/>
      <c r="G1" s="1"/>
      <c r="H1" s="1"/>
      <c r="I1" s="91"/>
      <c r="J1" s="1"/>
      <c r="K1" s="1"/>
      <c r="L1" s="1"/>
      <c r="M1" s="1"/>
      <c r="N1" s="1"/>
      <c r="O1" s="1"/>
      <c r="P1" s="95" t="s">
        <v>52</v>
      </c>
      <c r="Q1" s="95"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"单位名称："&amp;"陇川县文化和旅游局"</f>
        <v>单位名称：陇川县文化和旅游局</v>
      </c>
      <c r="B3" s="31"/>
      <c r="C3" s="49"/>
      <c r="D3" s="49"/>
      <c r="E3" s="49"/>
      <c r="F3" s="49"/>
      <c r="G3" s="49"/>
      <c r="H3" s="49"/>
      <c r="I3" s="49"/>
      <c r="J3" s="49"/>
      <c r="K3" s="49"/>
      <c r="L3" s="49"/>
      <c r="M3" s="49"/>
      <c r="N3" s="49"/>
      <c r="O3" s="49"/>
      <c r="P3" s="95" t="s">
        <v>1</v>
      </c>
      <c r="Q3" s="95"/>
    </row>
    <row r="4" ht="21" customHeight="1" spans="1:19">
      <c r="A4" s="11" t="s">
        <v>53</v>
      </c>
      <c r="B4" s="11" t="s">
        <v>54</v>
      </c>
      <c r="C4" s="11" t="s">
        <v>55</v>
      </c>
      <c r="D4" s="50" t="s">
        <v>56</v>
      </c>
      <c r="E4" s="51"/>
      <c r="F4" s="51"/>
      <c r="G4" s="51"/>
      <c r="H4" s="51"/>
      <c r="I4" s="13"/>
      <c r="J4" s="51"/>
      <c r="K4" s="51"/>
      <c r="L4" s="51"/>
      <c r="M4" s="51"/>
      <c r="N4" s="52"/>
      <c r="O4" s="50" t="s">
        <v>57</v>
      </c>
      <c r="P4" s="51"/>
      <c r="Q4" s="51"/>
      <c r="R4" s="51"/>
      <c r="S4" s="52"/>
    </row>
    <row r="5" ht="41.25" customHeight="1" spans="1:19">
      <c r="A5" s="16"/>
      <c r="B5" s="16"/>
      <c r="C5" s="16"/>
      <c r="D5" s="16" t="s">
        <v>58</v>
      </c>
      <c r="E5" s="16" t="s">
        <v>59</v>
      </c>
      <c r="F5" s="16" t="s">
        <v>60</v>
      </c>
      <c r="G5" s="16" t="s">
        <v>61</v>
      </c>
      <c r="H5" s="11" t="s">
        <v>62</v>
      </c>
      <c r="I5" s="181" t="s">
        <v>63</v>
      </c>
      <c r="J5" s="181"/>
      <c r="K5" s="181"/>
      <c r="L5" s="181"/>
      <c r="M5" s="181"/>
      <c r="N5" s="181"/>
      <c r="O5" s="11" t="s">
        <v>58</v>
      </c>
      <c r="P5" s="11" t="s">
        <v>59</v>
      </c>
      <c r="Q5" s="11" t="s">
        <v>60</v>
      </c>
      <c r="R5" s="11" t="s">
        <v>61</v>
      </c>
      <c r="S5" s="11" t="s">
        <v>64</v>
      </c>
    </row>
    <row r="6" ht="105" customHeight="1" spans="1:19">
      <c r="A6" s="77"/>
      <c r="B6" s="77"/>
      <c r="C6" s="77"/>
      <c r="D6" s="78"/>
      <c r="E6" s="78"/>
      <c r="F6" s="78"/>
      <c r="G6" s="77"/>
      <c r="H6" s="77"/>
      <c r="I6" s="35" t="s">
        <v>58</v>
      </c>
      <c r="J6" s="33" t="s">
        <v>65</v>
      </c>
      <c r="K6" s="33" t="s">
        <v>66</v>
      </c>
      <c r="L6" s="10" t="s">
        <v>67</v>
      </c>
      <c r="M6" s="10" t="s">
        <v>68</v>
      </c>
      <c r="N6" s="10" t="s">
        <v>69</v>
      </c>
      <c r="O6" s="78"/>
      <c r="P6" s="78"/>
      <c r="Q6" s="78"/>
      <c r="R6" s="78"/>
      <c r="S6" s="78"/>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3">
        <v>19</v>
      </c>
    </row>
    <row r="8" ht="52.5" customHeight="1" spans="1:19">
      <c r="A8" s="179" t="s">
        <v>70</v>
      </c>
      <c r="B8" s="179" t="s">
        <v>71</v>
      </c>
      <c r="C8" s="23">
        <v>7480314.09</v>
      </c>
      <c r="D8" s="23">
        <v>7480314.09</v>
      </c>
      <c r="E8" s="23">
        <v>7480314.09</v>
      </c>
      <c r="F8" s="23"/>
      <c r="G8" s="23"/>
      <c r="H8" s="23"/>
      <c r="I8" s="23"/>
      <c r="J8" s="23"/>
      <c r="K8" s="23"/>
      <c r="L8" s="23"/>
      <c r="M8" s="23"/>
      <c r="N8" s="23"/>
      <c r="O8" s="23"/>
      <c r="P8" s="23"/>
      <c r="Q8" s="23"/>
      <c r="R8" s="23"/>
      <c r="S8" s="23"/>
    </row>
    <row r="9" ht="30" customHeight="1" spans="1:19">
      <c r="A9" s="12" t="s">
        <v>55</v>
      </c>
      <c r="B9" s="180"/>
      <c r="C9" s="169">
        <v>7480314.09</v>
      </c>
      <c r="D9" s="169">
        <v>7480314.09</v>
      </c>
      <c r="E9" s="169">
        <v>7480314.09</v>
      </c>
      <c r="F9" s="169"/>
      <c r="G9" s="169"/>
      <c r="H9" s="169"/>
      <c r="I9" s="169"/>
      <c r="J9" s="169"/>
      <c r="K9" s="169"/>
      <c r="L9" s="169"/>
      <c r="M9" s="169"/>
      <c r="N9" s="169"/>
      <c r="O9" s="169"/>
      <c r="P9" s="169"/>
      <c r="Q9" s="169"/>
      <c r="R9" s="169"/>
      <c r="S9" s="16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workbookViewId="0">
      <selection activeCell="M7" sqref="M7"/>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71"/>
      <c r="B1" s="171"/>
      <c r="C1" s="171"/>
      <c r="D1" s="171"/>
      <c r="E1" s="171"/>
      <c r="F1" s="171"/>
      <c r="G1" s="171"/>
      <c r="H1" s="171"/>
      <c r="I1" s="171"/>
      <c r="J1" s="171"/>
      <c r="K1" s="171"/>
      <c r="L1" s="171"/>
      <c r="M1" s="171"/>
      <c r="N1" s="46" t="s">
        <v>72</v>
      </c>
      <c r="O1" s="46"/>
    </row>
    <row r="2" ht="36" customHeight="1" spans="1:15">
      <c r="A2" s="172" t="str">
        <f>"2026"&amp;"年部门支出预算表"</f>
        <v>2026年部门支出预算表</v>
      </c>
      <c r="B2" s="172"/>
      <c r="C2" s="172"/>
      <c r="D2" s="172"/>
      <c r="E2" s="172"/>
      <c r="F2" s="172"/>
      <c r="G2" s="172"/>
      <c r="H2" s="172"/>
      <c r="I2" s="172"/>
      <c r="J2" s="172"/>
      <c r="K2" s="172"/>
      <c r="L2" s="172"/>
      <c r="M2" s="172"/>
      <c r="N2" s="172"/>
      <c r="O2" s="172"/>
    </row>
    <row r="3" ht="18.75" customHeight="1" spans="1:15">
      <c r="A3" s="31" t="str">
        <f>"单位名称："&amp;"陇川县文化和旅游局"</f>
        <v>单位名称：陇川县文化和旅游局</v>
      </c>
      <c r="B3" s="31"/>
      <c r="C3" s="31"/>
      <c r="D3" s="31"/>
      <c r="E3" s="31"/>
      <c r="F3" s="31"/>
      <c r="G3" s="171"/>
      <c r="H3" s="171"/>
      <c r="I3" s="171"/>
      <c r="J3" s="171"/>
      <c r="K3" s="171"/>
      <c r="L3" s="171"/>
      <c r="M3" s="171"/>
      <c r="N3" s="46" t="s">
        <v>1</v>
      </c>
      <c r="O3" s="46"/>
    </row>
    <row r="4" ht="31.5" customHeight="1" spans="1:15">
      <c r="A4" s="173" t="s">
        <v>73</v>
      </c>
      <c r="B4" s="173" t="s">
        <v>74</v>
      </c>
      <c r="C4" s="173" t="s">
        <v>55</v>
      </c>
      <c r="D4" s="173" t="s">
        <v>59</v>
      </c>
      <c r="E4" s="173"/>
      <c r="F4" s="173"/>
      <c r="G4" s="173" t="s">
        <v>60</v>
      </c>
      <c r="H4" s="173" t="s">
        <v>61</v>
      </c>
      <c r="I4" s="173" t="s">
        <v>75</v>
      </c>
      <c r="J4" s="173" t="s">
        <v>76</v>
      </c>
      <c r="K4" s="173"/>
      <c r="L4" s="173"/>
      <c r="M4" s="173"/>
      <c r="N4" s="173"/>
      <c r="O4" s="173"/>
    </row>
    <row r="5" ht="87" customHeight="1" spans="1:15">
      <c r="A5" s="173"/>
      <c r="B5" s="173"/>
      <c r="C5" s="173"/>
      <c r="D5" s="173" t="s">
        <v>58</v>
      </c>
      <c r="E5" s="173" t="s">
        <v>77</v>
      </c>
      <c r="F5" s="173" t="s">
        <v>78</v>
      </c>
      <c r="G5" s="173"/>
      <c r="H5" s="173"/>
      <c r="I5" s="173"/>
      <c r="J5" s="173" t="s">
        <v>58</v>
      </c>
      <c r="K5" s="173" t="s">
        <v>79</v>
      </c>
      <c r="L5" s="173" t="s">
        <v>80</v>
      </c>
      <c r="M5" s="173" t="s">
        <v>81</v>
      </c>
      <c r="N5" s="173" t="s">
        <v>82</v>
      </c>
      <c r="O5" s="173" t="s">
        <v>83</v>
      </c>
    </row>
    <row r="6" ht="18.75" customHeight="1" spans="1:15">
      <c r="A6" s="174" t="s">
        <v>84</v>
      </c>
      <c r="B6" s="174" t="s">
        <v>85</v>
      </c>
      <c r="C6" s="174" t="s">
        <v>86</v>
      </c>
      <c r="D6" s="174" t="s">
        <v>87</v>
      </c>
      <c r="E6" s="174" t="s">
        <v>88</v>
      </c>
      <c r="F6" s="174" t="s">
        <v>89</v>
      </c>
      <c r="G6" s="174" t="s">
        <v>90</v>
      </c>
      <c r="H6" s="174" t="s">
        <v>91</v>
      </c>
      <c r="I6" s="174" t="s">
        <v>92</v>
      </c>
      <c r="J6" s="174" t="s">
        <v>93</v>
      </c>
      <c r="K6" s="174" t="s">
        <v>94</v>
      </c>
      <c r="L6" s="174" t="s">
        <v>95</v>
      </c>
      <c r="M6" s="174" t="s">
        <v>96</v>
      </c>
      <c r="N6" s="174" t="s">
        <v>97</v>
      </c>
      <c r="O6" s="174" t="s">
        <v>98</v>
      </c>
    </row>
    <row r="7" ht="52.5" customHeight="1" spans="1:15">
      <c r="A7" s="175" t="s">
        <v>99</v>
      </c>
      <c r="B7" s="175" t="s">
        <v>100</v>
      </c>
      <c r="C7" s="142">
        <v>6411903</v>
      </c>
      <c r="D7" s="142">
        <v>6411903</v>
      </c>
      <c r="E7" s="142">
        <v>2993003</v>
      </c>
      <c r="F7" s="142">
        <v>3418900</v>
      </c>
      <c r="G7" s="142"/>
      <c r="H7" s="142"/>
      <c r="I7" s="142"/>
      <c r="J7" s="142"/>
      <c r="K7" s="142"/>
      <c r="L7" s="142"/>
      <c r="M7" s="142"/>
      <c r="N7" s="142"/>
      <c r="O7" s="142"/>
    </row>
    <row r="8" ht="52.5" customHeight="1" spans="1:15">
      <c r="A8" s="176" t="s">
        <v>101</v>
      </c>
      <c r="B8" s="176" t="s">
        <v>102</v>
      </c>
      <c r="C8" s="142">
        <v>5353103</v>
      </c>
      <c r="D8" s="142">
        <v>5353103</v>
      </c>
      <c r="E8" s="142">
        <v>2964203</v>
      </c>
      <c r="F8" s="142">
        <v>2388900</v>
      </c>
      <c r="G8" s="142"/>
      <c r="H8" s="142"/>
      <c r="I8" s="142"/>
      <c r="J8" s="142"/>
      <c r="K8" s="142"/>
      <c r="L8" s="142"/>
      <c r="M8" s="142"/>
      <c r="N8" s="142"/>
      <c r="O8" s="142"/>
    </row>
    <row r="9" ht="52.5" customHeight="1" spans="1:15">
      <c r="A9" s="177" t="s">
        <v>103</v>
      </c>
      <c r="B9" s="177" t="s">
        <v>104</v>
      </c>
      <c r="C9" s="142">
        <v>2964203</v>
      </c>
      <c r="D9" s="142">
        <v>2964203</v>
      </c>
      <c r="E9" s="142">
        <v>2964203</v>
      </c>
      <c r="F9" s="142"/>
      <c r="G9" s="142"/>
      <c r="H9" s="142"/>
      <c r="I9" s="142"/>
      <c r="J9" s="142"/>
      <c r="K9" s="142"/>
      <c r="L9" s="142"/>
      <c r="M9" s="142"/>
      <c r="N9" s="142"/>
      <c r="O9" s="142"/>
    </row>
    <row r="10" ht="52.5" customHeight="1" spans="1:15">
      <c r="A10" s="177" t="s">
        <v>105</v>
      </c>
      <c r="B10" s="177" t="s">
        <v>106</v>
      </c>
      <c r="C10" s="142">
        <v>211800</v>
      </c>
      <c r="D10" s="142">
        <v>211800</v>
      </c>
      <c r="E10" s="142"/>
      <c r="F10" s="142">
        <v>211800</v>
      </c>
      <c r="G10" s="142"/>
      <c r="H10" s="142"/>
      <c r="I10" s="142"/>
      <c r="J10" s="142"/>
      <c r="K10" s="142"/>
      <c r="L10" s="142"/>
      <c r="M10" s="142"/>
      <c r="N10" s="142"/>
      <c r="O10" s="142"/>
    </row>
    <row r="11" ht="129" customHeight="1" spans="1:15">
      <c r="A11" s="177" t="s">
        <v>107</v>
      </c>
      <c r="B11" s="177" t="s">
        <v>108</v>
      </c>
      <c r="C11" s="142">
        <v>400000</v>
      </c>
      <c r="D11" s="142">
        <v>400000</v>
      </c>
      <c r="E11" s="142"/>
      <c r="F11" s="142">
        <v>400000</v>
      </c>
      <c r="G11" s="142"/>
      <c r="H11" s="142"/>
      <c r="I11" s="142"/>
      <c r="J11" s="142"/>
      <c r="K11" s="142"/>
      <c r="L11" s="142"/>
      <c r="M11" s="142"/>
      <c r="N11" s="142"/>
      <c r="O11" s="142"/>
    </row>
    <row r="12" ht="52.5" customHeight="1" spans="1:15">
      <c r="A12" s="177" t="s">
        <v>109</v>
      </c>
      <c r="B12" s="177" t="s">
        <v>110</v>
      </c>
      <c r="C12" s="142">
        <v>80000</v>
      </c>
      <c r="D12" s="142">
        <v>80000</v>
      </c>
      <c r="E12" s="142"/>
      <c r="F12" s="142">
        <v>80000</v>
      </c>
      <c r="G12" s="142"/>
      <c r="H12" s="142"/>
      <c r="I12" s="142"/>
      <c r="J12" s="142"/>
      <c r="K12" s="142"/>
      <c r="L12" s="142"/>
      <c r="M12" s="142"/>
      <c r="N12" s="142"/>
      <c r="O12" s="142"/>
    </row>
    <row r="13" ht="87" customHeight="1" spans="1:15">
      <c r="A13" s="177" t="s">
        <v>111</v>
      </c>
      <c r="B13" s="177" t="s">
        <v>112</v>
      </c>
      <c r="C13" s="142">
        <v>180000</v>
      </c>
      <c r="D13" s="142">
        <v>180000</v>
      </c>
      <c r="E13" s="142"/>
      <c r="F13" s="142">
        <v>180000</v>
      </c>
      <c r="G13" s="142"/>
      <c r="H13" s="142"/>
      <c r="I13" s="142"/>
      <c r="J13" s="142"/>
      <c r="K13" s="142"/>
      <c r="L13" s="142"/>
      <c r="M13" s="142"/>
      <c r="N13" s="142"/>
      <c r="O13" s="142"/>
    </row>
    <row r="14" ht="79" customHeight="1" spans="1:15">
      <c r="A14" s="177" t="s">
        <v>113</v>
      </c>
      <c r="B14" s="177" t="s">
        <v>114</v>
      </c>
      <c r="C14" s="142">
        <v>1500000</v>
      </c>
      <c r="D14" s="142">
        <v>1500000</v>
      </c>
      <c r="E14" s="142"/>
      <c r="F14" s="142">
        <v>1500000</v>
      </c>
      <c r="G14" s="142"/>
      <c r="H14" s="142"/>
      <c r="I14" s="142"/>
      <c r="J14" s="142"/>
      <c r="K14" s="142"/>
      <c r="L14" s="142"/>
      <c r="M14" s="142"/>
      <c r="N14" s="142"/>
      <c r="O14" s="142"/>
    </row>
    <row r="15" ht="86" customHeight="1" spans="1:15">
      <c r="A15" s="177" t="s">
        <v>115</v>
      </c>
      <c r="B15" s="177" t="s">
        <v>116</v>
      </c>
      <c r="C15" s="142">
        <v>17100</v>
      </c>
      <c r="D15" s="142">
        <v>17100</v>
      </c>
      <c r="E15" s="142"/>
      <c r="F15" s="142">
        <v>17100</v>
      </c>
      <c r="G15" s="142"/>
      <c r="H15" s="142"/>
      <c r="I15" s="142"/>
      <c r="J15" s="142"/>
      <c r="K15" s="142"/>
      <c r="L15" s="142"/>
      <c r="M15" s="142"/>
      <c r="N15" s="142"/>
      <c r="O15" s="142"/>
    </row>
    <row r="16" ht="52.5" customHeight="1" spans="1:15">
      <c r="A16" s="176" t="s">
        <v>117</v>
      </c>
      <c r="B16" s="176" t="s">
        <v>118</v>
      </c>
      <c r="C16" s="142">
        <v>1058800</v>
      </c>
      <c r="D16" s="142">
        <v>1058800</v>
      </c>
      <c r="E16" s="142">
        <v>28800</v>
      </c>
      <c r="F16" s="142">
        <v>1030000</v>
      </c>
      <c r="G16" s="142"/>
      <c r="H16" s="142"/>
      <c r="I16" s="142"/>
      <c r="J16" s="142"/>
      <c r="K16" s="142"/>
      <c r="L16" s="142"/>
      <c r="M16" s="142"/>
      <c r="N16" s="142"/>
      <c r="O16" s="142"/>
    </row>
    <row r="17" ht="52.5" customHeight="1" spans="1:15">
      <c r="A17" s="177" t="s">
        <v>119</v>
      </c>
      <c r="B17" s="177" t="s">
        <v>120</v>
      </c>
      <c r="C17" s="142">
        <v>1058800</v>
      </c>
      <c r="D17" s="142">
        <v>1058800</v>
      </c>
      <c r="E17" s="142">
        <v>28800</v>
      </c>
      <c r="F17" s="142">
        <v>1030000</v>
      </c>
      <c r="G17" s="142"/>
      <c r="H17" s="142"/>
      <c r="I17" s="142"/>
      <c r="J17" s="142"/>
      <c r="K17" s="142"/>
      <c r="L17" s="142"/>
      <c r="M17" s="142"/>
      <c r="N17" s="142"/>
      <c r="O17" s="142"/>
    </row>
    <row r="18" ht="52.5" customHeight="1" spans="1:15">
      <c r="A18" s="175" t="s">
        <v>121</v>
      </c>
      <c r="B18" s="175" t="s">
        <v>122</v>
      </c>
      <c r="C18" s="142">
        <v>479983.48</v>
      </c>
      <c r="D18" s="142">
        <v>479983.48</v>
      </c>
      <c r="E18" s="142">
        <v>479983.48</v>
      </c>
      <c r="F18" s="142"/>
      <c r="G18" s="142"/>
      <c r="H18" s="142"/>
      <c r="I18" s="142"/>
      <c r="J18" s="142"/>
      <c r="K18" s="142"/>
      <c r="L18" s="142"/>
      <c r="M18" s="142"/>
      <c r="N18" s="142"/>
      <c r="O18" s="142"/>
    </row>
    <row r="19" ht="52.5" customHeight="1" spans="1:15">
      <c r="A19" s="176" t="s">
        <v>123</v>
      </c>
      <c r="B19" s="176" t="s">
        <v>124</v>
      </c>
      <c r="C19" s="142">
        <v>468845.28</v>
      </c>
      <c r="D19" s="142">
        <v>468845.28</v>
      </c>
      <c r="E19" s="142">
        <v>468845.28</v>
      </c>
      <c r="F19" s="142"/>
      <c r="G19" s="142"/>
      <c r="H19" s="142"/>
      <c r="I19" s="142"/>
      <c r="J19" s="142"/>
      <c r="K19" s="142"/>
      <c r="L19" s="142"/>
      <c r="M19" s="142"/>
      <c r="N19" s="142"/>
      <c r="O19" s="142"/>
    </row>
    <row r="20" ht="52.5" customHeight="1" spans="1:15">
      <c r="A20" s="177" t="s">
        <v>125</v>
      </c>
      <c r="B20" s="177" t="s">
        <v>126</v>
      </c>
      <c r="C20" s="142">
        <v>41000</v>
      </c>
      <c r="D20" s="142">
        <v>41000</v>
      </c>
      <c r="E20" s="142">
        <v>41000</v>
      </c>
      <c r="F20" s="142"/>
      <c r="G20" s="142"/>
      <c r="H20" s="142"/>
      <c r="I20" s="142"/>
      <c r="J20" s="142"/>
      <c r="K20" s="142"/>
      <c r="L20" s="142"/>
      <c r="M20" s="142"/>
      <c r="N20" s="142"/>
      <c r="O20" s="142"/>
    </row>
    <row r="21" ht="121" customHeight="1" spans="1:15">
      <c r="A21" s="177" t="s">
        <v>127</v>
      </c>
      <c r="B21" s="177" t="s">
        <v>128</v>
      </c>
      <c r="C21" s="142">
        <v>427845.28</v>
      </c>
      <c r="D21" s="142">
        <v>427845.28</v>
      </c>
      <c r="E21" s="142">
        <v>427845.28</v>
      </c>
      <c r="F21" s="142"/>
      <c r="G21" s="142"/>
      <c r="H21" s="142"/>
      <c r="I21" s="142"/>
      <c r="J21" s="142"/>
      <c r="K21" s="142"/>
      <c r="L21" s="142"/>
      <c r="M21" s="142"/>
      <c r="N21" s="142"/>
      <c r="O21" s="142"/>
    </row>
    <row r="22" ht="52.5" customHeight="1" spans="1:15">
      <c r="A22" s="176" t="s">
        <v>129</v>
      </c>
      <c r="B22" s="176" t="s">
        <v>130</v>
      </c>
      <c r="C22" s="142">
        <v>11138.2</v>
      </c>
      <c r="D22" s="142">
        <v>11138.2</v>
      </c>
      <c r="E22" s="142">
        <v>11138.2</v>
      </c>
      <c r="F22" s="142"/>
      <c r="G22" s="142"/>
      <c r="H22" s="142"/>
      <c r="I22" s="142"/>
      <c r="J22" s="142"/>
      <c r="K22" s="142"/>
      <c r="L22" s="142"/>
      <c r="M22" s="142"/>
      <c r="N22" s="142"/>
      <c r="O22" s="142"/>
    </row>
    <row r="23" ht="110" customHeight="1" spans="1:15">
      <c r="A23" s="177" t="s">
        <v>131</v>
      </c>
      <c r="B23" s="177" t="s">
        <v>130</v>
      </c>
      <c r="C23" s="142">
        <v>11138.2</v>
      </c>
      <c r="D23" s="142">
        <v>11138.2</v>
      </c>
      <c r="E23" s="142">
        <v>11138.2</v>
      </c>
      <c r="F23" s="142"/>
      <c r="G23" s="142"/>
      <c r="H23" s="142"/>
      <c r="I23" s="142"/>
      <c r="J23" s="142"/>
      <c r="K23" s="142"/>
      <c r="L23" s="142"/>
      <c r="M23" s="142"/>
      <c r="N23" s="142"/>
      <c r="O23" s="142"/>
    </row>
    <row r="24" ht="52.5" customHeight="1" spans="1:15">
      <c r="A24" s="175" t="s">
        <v>132</v>
      </c>
      <c r="B24" s="175" t="s">
        <v>133</v>
      </c>
      <c r="C24" s="142">
        <v>293419.61</v>
      </c>
      <c r="D24" s="142">
        <v>293419.61</v>
      </c>
      <c r="E24" s="142">
        <v>293419.61</v>
      </c>
      <c r="F24" s="142"/>
      <c r="G24" s="142"/>
      <c r="H24" s="142"/>
      <c r="I24" s="142"/>
      <c r="J24" s="142"/>
      <c r="K24" s="142"/>
      <c r="L24" s="142"/>
      <c r="M24" s="142"/>
      <c r="N24" s="142"/>
      <c r="O24" s="142"/>
    </row>
    <row r="25" ht="52.5" customHeight="1" spans="1:15">
      <c r="A25" s="176" t="s">
        <v>134</v>
      </c>
      <c r="B25" s="176" t="s">
        <v>135</v>
      </c>
      <c r="C25" s="142">
        <v>293419.61</v>
      </c>
      <c r="D25" s="142">
        <v>293419.61</v>
      </c>
      <c r="E25" s="142">
        <v>293419.61</v>
      </c>
      <c r="F25" s="142"/>
      <c r="G25" s="142"/>
      <c r="H25" s="142"/>
      <c r="I25" s="142"/>
      <c r="J25" s="142"/>
      <c r="K25" s="142"/>
      <c r="L25" s="142"/>
      <c r="M25" s="142"/>
      <c r="N25" s="142"/>
      <c r="O25" s="142"/>
    </row>
    <row r="26" ht="52.5" customHeight="1" spans="1:15">
      <c r="A26" s="177" t="s">
        <v>136</v>
      </c>
      <c r="B26" s="177" t="s">
        <v>137</v>
      </c>
      <c r="C26" s="142">
        <v>86196.07</v>
      </c>
      <c r="D26" s="142">
        <v>86196.07</v>
      </c>
      <c r="E26" s="142">
        <v>86196.07</v>
      </c>
      <c r="F26" s="142"/>
      <c r="G26" s="142"/>
      <c r="H26" s="142"/>
      <c r="I26" s="142"/>
      <c r="J26" s="142"/>
      <c r="K26" s="142"/>
      <c r="L26" s="142"/>
      <c r="M26" s="142"/>
      <c r="N26" s="142"/>
      <c r="O26" s="142"/>
    </row>
    <row r="27" ht="52.5" customHeight="1" spans="1:15">
      <c r="A27" s="177" t="s">
        <v>138</v>
      </c>
      <c r="B27" s="177" t="s">
        <v>139</v>
      </c>
      <c r="C27" s="142">
        <v>96343.97</v>
      </c>
      <c r="D27" s="142">
        <v>96343.97</v>
      </c>
      <c r="E27" s="142">
        <v>96343.97</v>
      </c>
      <c r="F27" s="142"/>
      <c r="G27" s="142"/>
      <c r="H27" s="142"/>
      <c r="I27" s="142"/>
      <c r="J27" s="142"/>
      <c r="K27" s="142"/>
      <c r="L27" s="142"/>
      <c r="M27" s="142"/>
      <c r="N27" s="142"/>
      <c r="O27" s="142"/>
    </row>
    <row r="28" ht="52.5" customHeight="1" spans="1:15">
      <c r="A28" s="177" t="s">
        <v>140</v>
      </c>
      <c r="B28" s="177" t="s">
        <v>141</v>
      </c>
      <c r="C28" s="142">
        <v>105531.5</v>
      </c>
      <c r="D28" s="142">
        <v>105531.5</v>
      </c>
      <c r="E28" s="142">
        <v>105531.5</v>
      </c>
      <c r="F28" s="142"/>
      <c r="G28" s="142"/>
      <c r="H28" s="142"/>
      <c r="I28" s="142"/>
      <c r="J28" s="142"/>
      <c r="K28" s="142"/>
      <c r="L28" s="142"/>
      <c r="M28" s="142"/>
      <c r="N28" s="142"/>
      <c r="O28" s="142"/>
    </row>
    <row r="29" ht="87" customHeight="1" spans="1:15">
      <c r="A29" s="177" t="s">
        <v>142</v>
      </c>
      <c r="B29" s="177" t="s">
        <v>143</v>
      </c>
      <c r="C29" s="142">
        <v>5348.07</v>
      </c>
      <c r="D29" s="142">
        <v>5348.07</v>
      </c>
      <c r="E29" s="142">
        <v>5348.07</v>
      </c>
      <c r="F29" s="142"/>
      <c r="G29" s="142"/>
      <c r="H29" s="142"/>
      <c r="I29" s="142"/>
      <c r="J29" s="142"/>
      <c r="K29" s="142"/>
      <c r="L29" s="142"/>
      <c r="M29" s="142"/>
      <c r="N29" s="142"/>
      <c r="O29" s="142"/>
    </row>
    <row r="30" ht="52.5" customHeight="1" spans="1:15">
      <c r="A30" s="175" t="s">
        <v>144</v>
      </c>
      <c r="B30" s="175" t="s">
        <v>145</v>
      </c>
      <c r="C30" s="142">
        <v>295008</v>
      </c>
      <c r="D30" s="142">
        <v>295008</v>
      </c>
      <c r="E30" s="142">
        <v>295008</v>
      </c>
      <c r="F30" s="142"/>
      <c r="G30" s="142"/>
      <c r="H30" s="142"/>
      <c r="I30" s="142"/>
      <c r="J30" s="142"/>
      <c r="K30" s="142"/>
      <c r="L30" s="142"/>
      <c r="M30" s="142"/>
      <c r="N30" s="142"/>
      <c r="O30" s="142"/>
    </row>
    <row r="31" ht="52.5" customHeight="1" spans="1:15">
      <c r="A31" s="176" t="s">
        <v>146</v>
      </c>
      <c r="B31" s="176" t="s">
        <v>147</v>
      </c>
      <c r="C31" s="142">
        <v>295008</v>
      </c>
      <c r="D31" s="142">
        <v>295008</v>
      </c>
      <c r="E31" s="142">
        <v>295008</v>
      </c>
      <c r="F31" s="142"/>
      <c r="G31" s="142"/>
      <c r="H31" s="142"/>
      <c r="I31" s="142"/>
      <c r="J31" s="142"/>
      <c r="K31" s="142"/>
      <c r="L31" s="142"/>
      <c r="M31" s="142"/>
      <c r="N31" s="142"/>
      <c r="O31" s="142"/>
    </row>
    <row r="32" ht="52.5" customHeight="1" spans="1:15">
      <c r="A32" s="177" t="s">
        <v>148</v>
      </c>
      <c r="B32" s="177" t="s">
        <v>149</v>
      </c>
      <c r="C32" s="142">
        <v>295008</v>
      </c>
      <c r="D32" s="142">
        <v>295008</v>
      </c>
      <c r="E32" s="142">
        <v>295008</v>
      </c>
      <c r="F32" s="142"/>
      <c r="G32" s="142"/>
      <c r="H32" s="142"/>
      <c r="I32" s="142"/>
      <c r="J32" s="142"/>
      <c r="K32" s="142"/>
      <c r="L32" s="142"/>
      <c r="M32" s="142"/>
      <c r="N32" s="142"/>
      <c r="O32" s="142"/>
    </row>
    <row r="33" ht="30" customHeight="1" spans="1:15">
      <c r="A33" s="174" t="s">
        <v>55</v>
      </c>
      <c r="B33" s="174"/>
      <c r="C33" s="142">
        <v>7480314.09</v>
      </c>
      <c r="D33" s="142">
        <v>7480314.09</v>
      </c>
      <c r="E33" s="142">
        <v>4061414.09</v>
      </c>
      <c r="F33" s="142">
        <v>3418900</v>
      </c>
      <c r="G33" s="142"/>
      <c r="H33" s="142"/>
      <c r="I33" s="142"/>
      <c r="J33" s="142"/>
      <c r="K33" s="142"/>
      <c r="L33" s="142"/>
      <c r="M33" s="142"/>
      <c r="N33" s="142"/>
      <c r="O33" s="142"/>
    </row>
  </sheetData>
  <mergeCells count="13">
    <mergeCell ref="N1:O1"/>
    <mergeCell ref="A2:O2"/>
    <mergeCell ref="A3:F3"/>
    <mergeCell ref="N3:O3"/>
    <mergeCell ref="D4:F4"/>
    <mergeCell ref="J4:O4"/>
    <mergeCell ref="A33:B33"/>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O16" sqref="O16"/>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9"/>
      <c r="B1" s="49"/>
      <c r="C1" s="49"/>
      <c r="D1" s="95" t="s">
        <v>150</v>
      </c>
    </row>
    <row r="2" ht="30.75" customHeight="1" spans="1:4">
      <c r="A2" s="164" t="str">
        <f>"2026"&amp;"年部门财政拨款收支预算总表"</f>
        <v>2026年部门财政拨款收支预算总表</v>
      </c>
      <c r="B2" s="164"/>
      <c r="C2" s="164"/>
      <c r="D2" s="164"/>
    </row>
    <row r="3" ht="18.75" customHeight="1" spans="1:4">
      <c r="A3" s="31" t="str">
        <f>"单位名称："&amp;"陇川县文化和旅游局"</f>
        <v>单位名称：陇川县文化和旅游局</v>
      </c>
      <c r="B3" s="165"/>
      <c r="C3" s="165"/>
      <c r="D3" s="96" t="s">
        <v>1</v>
      </c>
    </row>
    <row r="4" ht="19.5" customHeight="1" spans="1:4">
      <c r="A4" s="12" t="s">
        <v>151</v>
      </c>
      <c r="B4" s="14"/>
      <c r="C4" s="12" t="s">
        <v>152</v>
      </c>
      <c r="D4" s="14"/>
    </row>
    <row r="5" ht="21.75" customHeight="1" spans="1:4">
      <c r="A5" s="74" t="s">
        <v>153</v>
      </c>
      <c r="B5" s="11" t="s">
        <v>154</v>
      </c>
      <c r="C5" s="74" t="s">
        <v>155</v>
      </c>
      <c r="D5" s="11" t="s">
        <v>154</v>
      </c>
    </row>
    <row r="6" ht="17.25" customHeight="1" spans="1:4">
      <c r="A6" s="77"/>
      <c r="B6" s="18"/>
      <c r="C6" s="77"/>
      <c r="D6" s="18"/>
    </row>
    <row r="7" ht="19.5" customHeight="1" spans="1:4">
      <c r="A7" s="92" t="s">
        <v>156</v>
      </c>
      <c r="B7" s="23">
        <v>7480314.09</v>
      </c>
      <c r="C7" s="92" t="s">
        <v>157</v>
      </c>
      <c r="D7" s="23">
        <v>7480314.09</v>
      </c>
    </row>
    <row r="8" ht="19.5" customHeight="1" spans="1:4">
      <c r="A8" s="92" t="s">
        <v>158</v>
      </c>
      <c r="B8" s="23">
        <v>7480314.09</v>
      </c>
      <c r="C8" s="166" t="s">
        <v>159</v>
      </c>
      <c r="D8" s="23"/>
    </row>
    <row r="9" ht="19.5" customHeight="1" spans="1:4">
      <c r="A9" s="167" t="s">
        <v>160</v>
      </c>
      <c r="B9" s="23"/>
      <c r="C9" s="166" t="s">
        <v>161</v>
      </c>
      <c r="D9" s="23"/>
    </row>
    <row r="10" ht="19.5" customHeight="1" spans="1:4">
      <c r="A10" s="167" t="s">
        <v>162</v>
      </c>
      <c r="B10" s="23"/>
      <c r="C10" s="166" t="s">
        <v>163</v>
      </c>
      <c r="D10" s="23"/>
    </row>
    <row r="11" ht="19.5" customHeight="1" spans="1:4">
      <c r="A11" s="167" t="s">
        <v>164</v>
      </c>
      <c r="B11" s="23"/>
      <c r="C11" s="166" t="s">
        <v>165</v>
      </c>
      <c r="D11" s="23"/>
    </row>
    <row r="12" ht="19.5" customHeight="1" spans="1:4">
      <c r="A12" s="167" t="s">
        <v>158</v>
      </c>
      <c r="B12" s="23"/>
      <c r="C12" s="166" t="s">
        <v>166</v>
      </c>
      <c r="D12" s="23"/>
    </row>
    <row r="13" ht="19.5" customHeight="1" spans="1:4">
      <c r="A13" s="167" t="s">
        <v>160</v>
      </c>
      <c r="B13" s="23"/>
      <c r="C13" s="166" t="s">
        <v>167</v>
      </c>
      <c r="D13" s="23"/>
    </row>
    <row r="14" ht="19.5" customHeight="1" spans="1:4">
      <c r="A14" s="167" t="s">
        <v>162</v>
      </c>
      <c r="B14" s="23"/>
      <c r="C14" s="166" t="s">
        <v>168</v>
      </c>
      <c r="D14" s="23">
        <v>6411903</v>
      </c>
    </row>
    <row r="15" ht="19.5" customHeight="1" spans="1:4">
      <c r="A15" s="168"/>
      <c r="B15" s="23"/>
      <c r="C15" s="166" t="s">
        <v>169</v>
      </c>
      <c r="D15" s="23">
        <v>479983.48</v>
      </c>
    </row>
    <row r="16" ht="19.5" customHeight="1" spans="1:4">
      <c r="A16" s="168"/>
      <c r="B16" s="23"/>
      <c r="C16" s="166" t="s">
        <v>170</v>
      </c>
      <c r="D16" s="23">
        <v>293419.61</v>
      </c>
    </row>
    <row r="17" ht="19.5" customHeight="1" spans="1:4">
      <c r="A17" s="168"/>
      <c r="B17" s="23"/>
      <c r="C17" s="166" t="s">
        <v>171</v>
      </c>
      <c r="D17" s="23"/>
    </row>
    <row r="18" ht="19.5" customHeight="1" spans="1:4">
      <c r="A18" s="168"/>
      <c r="B18" s="23"/>
      <c r="C18" s="166" t="s">
        <v>172</v>
      </c>
      <c r="D18" s="23"/>
    </row>
    <row r="19" ht="19.5" customHeight="1" spans="1:4">
      <c r="A19" s="168"/>
      <c r="B19" s="23"/>
      <c r="C19" s="166" t="s">
        <v>173</v>
      </c>
      <c r="D19" s="23"/>
    </row>
    <row r="20" ht="19.5" customHeight="1" spans="1:4">
      <c r="A20" s="92"/>
      <c r="B20" s="23"/>
      <c r="C20" s="166" t="s">
        <v>174</v>
      </c>
      <c r="D20" s="23"/>
    </row>
    <row r="21" ht="19.5" customHeight="1" spans="1:4">
      <c r="A21" s="92"/>
      <c r="B21" s="23"/>
      <c r="C21" s="92" t="s">
        <v>175</v>
      </c>
      <c r="D21" s="23"/>
    </row>
    <row r="22" ht="19.5" customHeight="1" spans="1:4">
      <c r="A22" s="92"/>
      <c r="B22" s="23"/>
      <c r="C22" s="92" t="s">
        <v>176</v>
      </c>
      <c r="D22" s="23"/>
    </row>
    <row r="23" ht="19.5" customHeight="1" spans="1:4">
      <c r="A23" s="92"/>
      <c r="B23" s="23"/>
      <c r="C23" s="92" t="s">
        <v>177</v>
      </c>
      <c r="D23" s="23"/>
    </row>
    <row r="24" ht="19.5" customHeight="1" spans="1:4">
      <c r="A24" s="92"/>
      <c r="B24" s="23"/>
      <c r="C24" s="92" t="s">
        <v>178</v>
      </c>
      <c r="D24" s="23"/>
    </row>
    <row r="25" ht="19.5" customHeight="1" spans="1:4">
      <c r="A25" s="92"/>
      <c r="B25" s="23"/>
      <c r="C25" s="92" t="s">
        <v>179</v>
      </c>
      <c r="D25" s="23"/>
    </row>
    <row r="26" ht="19.5" customHeight="1" spans="1:4">
      <c r="A26" s="166"/>
      <c r="B26" s="23"/>
      <c r="C26" s="92" t="s">
        <v>180</v>
      </c>
      <c r="D26" s="23">
        <v>295008</v>
      </c>
    </row>
    <row r="27" ht="19.5" customHeight="1" spans="1:4">
      <c r="A27" s="92"/>
      <c r="B27" s="23"/>
      <c r="C27" s="92" t="s">
        <v>181</v>
      </c>
      <c r="D27" s="23"/>
    </row>
    <row r="28" customHeight="1" spans="1:4">
      <c r="A28" s="92"/>
      <c r="B28" s="23"/>
      <c r="C28" s="167" t="s">
        <v>182</v>
      </c>
      <c r="D28" s="23"/>
    </row>
    <row r="29" ht="19.5" customHeight="1" spans="1:4">
      <c r="A29" s="92"/>
      <c r="B29" s="23"/>
      <c r="C29" s="92" t="s">
        <v>183</v>
      </c>
      <c r="D29" s="23"/>
    </row>
    <row r="30" ht="19.5" customHeight="1" spans="1:4">
      <c r="A30" s="166"/>
      <c r="B30" s="23"/>
      <c r="C30" s="92" t="s">
        <v>184</v>
      </c>
      <c r="D30" s="23"/>
    </row>
    <row r="31" ht="18" customHeight="1" spans="1:4">
      <c r="A31" s="166"/>
      <c r="B31" s="23"/>
      <c r="C31" s="92" t="s">
        <v>185</v>
      </c>
      <c r="D31" s="23"/>
    </row>
    <row r="32" ht="18" customHeight="1" spans="1:4">
      <c r="A32" s="166"/>
      <c r="B32" s="23"/>
      <c r="C32" s="167" t="s">
        <v>186</v>
      </c>
      <c r="D32" s="23"/>
    </row>
    <row r="33" ht="18" customHeight="1" spans="1:4">
      <c r="A33" s="166"/>
      <c r="B33" s="23"/>
      <c r="C33" s="167" t="s">
        <v>187</v>
      </c>
      <c r="D33" s="23"/>
    </row>
    <row r="34" ht="19.5" customHeight="1" spans="1:4">
      <c r="A34" s="166"/>
      <c r="B34" s="169"/>
      <c r="C34" s="92" t="s">
        <v>188</v>
      </c>
      <c r="D34" s="169"/>
    </row>
    <row r="35" ht="19.5" customHeight="1" spans="1:4">
      <c r="A35" s="166"/>
      <c r="B35" s="23"/>
      <c r="C35" s="92" t="s">
        <v>189</v>
      </c>
      <c r="D35" s="23"/>
    </row>
    <row r="36" ht="19.5" customHeight="1" spans="1:4">
      <c r="A36" s="170" t="s">
        <v>50</v>
      </c>
      <c r="B36" s="23">
        <v>7480314.09</v>
      </c>
      <c r="C36" s="170" t="s">
        <v>51</v>
      </c>
      <c r="D36" s="23">
        <v>7480314.09</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3"/>
  <sheetViews>
    <sheetView showZeros="0" workbookViewId="0">
      <selection activeCell="L19" sqref="L19"/>
    </sheetView>
  </sheetViews>
  <sheetFormatPr defaultColWidth="10.2857142857143" defaultRowHeight="15" customHeight="1" outlineLevelCol="6"/>
  <cols>
    <col min="1" max="1" width="26.3428571428571" customWidth="1"/>
    <col min="2" max="2" width="27.7142857142857" customWidth="1"/>
    <col min="3" max="7" width="19.2857142857143" customWidth="1"/>
  </cols>
  <sheetData>
    <row r="1" ht="18.75" customHeight="1" spans="1:7">
      <c r="A1" s="130"/>
      <c r="B1" s="130"/>
      <c r="C1" s="130"/>
      <c r="D1" s="130"/>
      <c r="E1" s="130"/>
      <c r="F1" s="130"/>
      <c r="G1" s="135" t="s">
        <v>190</v>
      </c>
    </row>
    <row r="2" ht="33" customHeight="1" spans="1:7">
      <c r="A2" s="157" t="str">
        <f>"2026"&amp;"年一般公共预算支出预算表（按功能科目分类）"</f>
        <v>2026年一般公共预算支出预算表（按功能科目分类）</v>
      </c>
      <c r="B2" s="157"/>
      <c r="C2" s="157"/>
      <c r="D2" s="157"/>
      <c r="E2" s="157"/>
      <c r="F2" s="157"/>
      <c r="G2" s="157"/>
    </row>
    <row r="3" ht="18.75" customHeight="1" spans="1:7">
      <c r="A3" s="158" t="str">
        <f>"单位名称："&amp;"陇川县文化和旅游局"</f>
        <v>单位名称：陇川县文化和旅游局</v>
      </c>
      <c r="B3" s="158"/>
      <c r="C3" s="130"/>
      <c r="D3" s="130"/>
      <c r="E3" s="130"/>
      <c r="F3" s="130"/>
      <c r="G3" s="135" t="s">
        <v>1</v>
      </c>
    </row>
    <row r="4" ht="18.75" customHeight="1" spans="1:7">
      <c r="A4" s="159" t="s">
        <v>191</v>
      </c>
      <c r="B4" s="159"/>
      <c r="C4" s="159" t="s">
        <v>55</v>
      </c>
      <c r="D4" s="159" t="s">
        <v>77</v>
      </c>
      <c r="E4" s="159"/>
      <c r="F4" s="159"/>
      <c r="G4" s="159" t="s">
        <v>78</v>
      </c>
    </row>
    <row r="5" ht="18.75" customHeight="1" spans="1:7">
      <c r="A5" s="159" t="s">
        <v>73</v>
      </c>
      <c r="B5" s="159" t="s">
        <v>74</v>
      </c>
      <c r="C5" s="159"/>
      <c r="D5" s="159" t="s">
        <v>58</v>
      </c>
      <c r="E5" s="159" t="s">
        <v>192</v>
      </c>
      <c r="F5" s="159" t="s">
        <v>193</v>
      </c>
      <c r="G5" s="159"/>
    </row>
    <row r="6" ht="18.75" customHeight="1" spans="1:7">
      <c r="A6" s="159" t="s">
        <v>84</v>
      </c>
      <c r="B6" s="159" t="s">
        <v>85</v>
      </c>
      <c r="C6" s="159" t="s">
        <v>86</v>
      </c>
      <c r="D6" s="159" t="s">
        <v>87</v>
      </c>
      <c r="E6" s="159" t="s">
        <v>88</v>
      </c>
      <c r="F6" s="159" t="s">
        <v>89</v>
      </c>
      <c r="G6" s="159" t="s">
        <v>90</v>
      </c>
    </row>
    <row r="7" ht="18.75" customHeight="1" spans="1:7">
      <c r="A7" s="160" t="s">
        <v>99</v>
      </c>
      <c r="B7" s="160" t="s">
        <v>100</v>
      </c>
      <c r="C7" s="161">
        <v>6411903</v>
      </c>
      <c r="D7" s="161">
        <v>2993003</v>
      </c>
      <c r="E7" s="161">
        <v>2734513</v>
      </c>
      <c r="F7" s="161">
        <v>258490</v>
      </c>
      <c r="G7" s="161">
        <v>3418900</v>
      </c>
    </row>
    <row r="8" ht="18.75" customHeight="1" outlineLevel="1" spans="1:7">
      <c r="A8" s="162" t="s">
        <v>101</v>
      </c>
      <c r="B8" s="162" t="s">
        <v>102</v>
      </c>
      <c r="C8" s="161">
        <v>5353103</v>
      </c>
      <c r="D8" s="161">
        <v>2964203</v>
      </c>
      <c r="E8" s="161">
        <v>2705713</v>
      </c>
      <c r="F8" s="161">
        <v>258490</v>
      </c>
      <c r="G8" s="161">
        <v>2388900</v>
      </c>
    </row>
    <row r="9" ht="18.75" customHeight="1" outlineLevel="2" spans="1:7">
      <c r="A9" s="163" t="s">
        <v>103</v>
      </c>
      <c r="B9" s="163" t="s">
        <v>104</v>
      </c>
      <c r="C9" s="161">
        <v>2964203</v>
      </c>
      <c r="D9" s="161">
        <v>2964203</v>
      </c>
      <c r="E9" s="161">
        <v>2705713</v>
      </c>
      <c r="F9" s="161">
        <v>258490</v>
      </c>
      <c r="G9" s="161"/>
    </row>
    <row r="10" ht="18.75" customHeight="1" outlineLevel="2" spans="1:7">
      <c r="A10" s="163" t="s">
        <v>105</v>
      </c>
      <c r="B10" s="163" t="s">
        <v>106</v>
      </c>
      <c r="C10" s="161">
        <v>211800</v>
      </c>
      <c r="D10" s="161"/>
      <c r="E10" s="161"/>
      <c r="F10" s="161"/>
      <c r="G10" s="161">
        <v>211800</v>
      </c>
    </row>
    <row r="11" ht="18.75" customHeight="1" outlineLevel="2" spans="1:7">
      <c r="A11" s="163" t="s">
        <v>107</v>
      </c>
      <c r="B11" s="163" t="s">
        <v>108</v>
      </c>
      <c r="C11" s="161">
        <v>400000</v>
      </c>
      <c r="D11" s="161"/>
      <c r="E11" s="161"/>
      <c r="F11" s="161"/>
      <c r="G11" s="161">
        <v>400000</v>
      </c>
    </row>
    <row r="12" ht="18.75" customHeight="1" outlineLevel="2" spans="1:7">
      <c r="A12" s="163" t="s">
        <v>109</v>
      </c>
      <c r="B12" s="163" t="s">
        <v>110</v>
      </c>
      <c r="C12" s="161">
        <v>80000</v>
      </c>
      <c r="D12" s="161"/>
      <c r="E12" s="161"/>
      <c r="F12" s="161"/>
      <c r="G12" s="161">
        <v>80000</v>
      </c>
    </row>
    <row r="13" ht="18.75" customHeight="1" outlineLevel="2" spans="1:7">
      <c r="A13" s="163" t="s">
        <v>111</v>
      </c>
      <c r="B13" s="163" t="s">
        <v>112</v>
      </c>
      <c r="C13" s="161">
        <v>180000</v>
      </c>
      <c r="D13" s="161"/>
      <c r="E13" s="161"/>
      <c r="F13" s="161"/>
      <c r="G13" s="161">
        <v>180000</v>
      </c>
    </row>
    <row r="14" ht="18.75" customHeight="1" outlineLevel="2" spans="1:7">
      <c r="A14" s="163" t="s">
        <v>113</v>
      </c>
      <c r="B14" s="163" t="s">
        <v>114</v>
      </c>
      <c r="C14" s="161">
        <v>1500000</v>
      </c>
      <c r="D14" s="161"/>
      <c r="E14" s="161"/>
      <c r="F14" s="161"/>
      <c r="G14" s="161">
        <v>1500000</v>
      </c>
    </row>
    <row r="15" ht="18.75" customHeight="1" outlineLevel="2" spans="1:7">
      <c r="A15" s="163" t="s">
        <v>115</v>
      </c>
      <c r="B15" s="163" t="s">
        <v>116</v>
      </c>
      <c r="C15" s="161">
        <v>17100</v>
      </c>
      <c r="D15" s="161"/>
      <c r="E15" s="161"/>
      <c r="F15" s="161"/>
      <c r="G15" s="161">
        <v>17100</v>
      </c>
    </row>
    <row r="16" ht="18.75" customHeight="1" outlineLevel="1" spans="1:7">
      <c r="A16" s="162" t="s">
        <v>117</v>
      </c>
      <c r="B16" s="162" t="s">
        <v>118</v>
      </c>
      <c r="C16" s="161">
        <v>1058800</v>
      </c>
      <c r="D16" s="161">
        <v>28800</v>
      </c>
      <c r="E16" s="161">
        <v>28800</v>
      </c>
      <c r="F16" s="161"/>
      <c r="G16" s="161">
        <v>1030000</v>
      </c>
    </row>
    <row r="17" ht="18.75" customHeight="1" outlineLevel="2" spans="1:7">
      <c r="A17" s="163" t="s">
        <v>119</v>
      </c>
      <c r="B17" s="163" t="s">
        <v>120</v>
      </c>
      <c r="C17" s="161">
        <v>1058800</v>
      </c>
      <c r="D17" s="161">
        <v>28800</v>
      </c>
      <c r="E17" s="161">
        <v>28800</v>
      </c>
      <c r="F17" s="161"/>
      <c r="G17" s="161">
        <v>1030000</v>
      </c>
    </row>
    <row r="18" ht="18.75" customHeight="1" spans="1:7">
      <c r="A18" s="160" t="s">
        <v>121</v>
      </c>
      <c r="B18" s="160" t="s">
        <v>122</v>
      </c>
      <c r="C18" s="161">
        <v>479983.48</v>
      </c>
      <c r="D18" s="161">
        <v>479983.48</v>
      </c>
      <c r="E18" s="161">
        <v>438983.48</v>
      </c>
      <c r="F18" s="161">
        <v>41000</v>
      </c>
      <c r="G18" s="161"/>
    </row>
    <row r="19" ht="18.75" customHeight="1" outlineLevel="1" spans="1:7">
      <c r="A19" s="162" t="s">
        <v>123</v>
      </c>
      <c r="B19" s="162" t="s">
        <v>124</v>
      </c>
      <c r="C19" s="161">
        <v>468845.28</v>
      </c>
      <c r="D19" s="161">
        <v>468845.28</v>
      </c>
      <c r="E19" s="161">
        <v>427845.28</v>
      </c>
      <c r="F19" s="161">
        <v>41000</v>
      </c>
      <c r="G19" s="161"/>
    </row>
    <row r="20" ht="18.75" customHeight="1" outlineLevel="2" spans="1:7">
      <c r="A20" s="163" t="s">
        <v>125</v>
      </c>
      <c r="B20" s="163" t="s">
        <v>126</v>
      </c>
      <c r="C20" s="161">
        <v>41000</v>
      </c>
      <c r="D20" s="161">
        <v>41000</v>
      </c>
      <c r="E20" s="161"/>
      <c r="F20" s="161">
        <v>41000</v>
      </c>
      <c r="G20" s="161"/>
    </row>
    <row r="21" ht="42" customHeight="1" outlineLevel="2" spans="1:7">
      <c r="A21" s="163" t="s">
        <v>127</v>
      </c>
      <c r="B21" s="163" t="s">
        <v>128</v>
      </c>
      <c r="C21" s="161">
        <v>427845.28</v>
      </c>
      <c r="D21" s="161">
        <v>427845.28</v>
      </c>
      <c r="E21" s="161">
        <v>427845.28</v>
      </c>
      <c r="F21" s="161"/>
      <c r="G21" s="161"/>
    </row>
    <row r="22" ht="30" customHeight="1" outlineLevel="1" spans="1:7">
      <c r="A22" s="162" t="s">
        <v>129</v>
      </c>
      <c r="B22" s="162" t="s">
        <v>130</v>
      </c>
      <c r="C22" s="161">
        <v>11138.2</v>
      </c>
      <c r="D22" s="161">
        <v>11138.2</v>
      </c>
      <c r="E22" s="161">
        <v>11138.2</v>
      </c>
      <c r="F22" s="161"/>
      <c r="G22" s="161"/>
    </row>
    <row r="23" ht="18.75" customHeight="1" outlineLevel="2" spans="1:7">
      <c r="A23" s="163" t="s">
        <v>131</v>
      </c>
      <c r="B23" s="163" t="s">
        <v>130</v>
      </c>
      <c r="C23" s="161">
        <v>11138.2</v>
      </c>
      <c r="D23" s="161">
        <v>11138.2</v>
      </c>
      <c r="E23" s="161">
        <v>11138.2</v>
      </c>
      <c r="F23" s="161"/>
      <c r="G23" s="161"/>
    </row>
    <row r="24" ht="18.75" customHeight="1" spans="1:7">
      <c r="A24" s="160" t="s">
        <v>132</v>
      </c>
      <c r="B24" s="160" t="s">
        <v>133</v>
      </c>
      <c r="C24" s="161">
        <v>293419.61</v>
      </c>
      <c r="D24" s="161">
        <v>293419.61</v>
      </c>
      <c r="E24" s="161">
        <v>293419.61</v>
      </c>
      <c r="F24" s="161"/>
      <c r="G24" s="161"/>
    </row>
    <row r="25" ht="18.75" customHeight="1" outlineLevel="1" spans="1:7">
      <c r="A25" s="162" t="s">
        <v>134</v>
      </c>
      <c r="B25" s="162" t="s">
        <v>135</v>
      </c>
      <c r="C25" s="161">
        <v>293419.61</v>
      </c>
      <c r="D25" s="161">
        <v>293419.61</v>
      </c>
      <c r="E25" s="161">
        <v>293419.61</v>
      </c>
      <c r="F25" s="161"/>
      <c r="G25" s="161"/>
    </row>
    <row r="26" ht="18.75" customHeight="1" outlineLevel="2" spans="1:7">
      <c r="A26" s="163" t="s">
        <v>136</v>
      </c>
      <c r="B26" s="163" t="s">
        <v>137</v>
      </c>
      <c r="C26" s="161">
        <v>86196.07</v>
      </c>
      <c r="D26" s="161">
        <v>86196.07</v>
      </c>
      <c r="E26" s="161">
        <v>86196.07</v>
      </c>
      <c r="F26" s="161"/>
      <c r="G26" s="161"/>
    </row>
    <row r="27" ht="18.75" customHeight="1" outlineLevel="2" spans="1:7">
      <c r="A27" s="163" t="s">
        <v>138</v>
      </c>
      <c r="B27" s="163" t="s">
        <v>139</v>
      </c>
      <c r="C27" s="161">
        <v>96343.97</v>
      </c>
      <c r="D27" s="161">
        <v>96343.97</v>
      </c>
      <c r="E27" s="161">
        <v>96343.97</v>
      </c>
      <c r="F27" s="161"/>
      <c r="G27" s="161"/>
    </row>
    <row r="28" ht="18.75" customHeight="1" outlineLevel="2" spans="1:7">
      <c r="A28" s="163" t="s">
        <v>140</v>
      </c>
      <c r="B28" s="163" t="s">
        <v>141</v>
      </c>
      <c r="C28" s="161">
        <v>105531.5</v>
      </c>
      <c r="D28" s="161">
        <v>105531.5</v>
      </c>
      <c r="E28" s="161">
        <v>105531.5</v>
      </c>
      <c r="F28" s="161"/>
      <c r="G28" s="161"/>
    </row>
    <row r="29" ht="18.75" customHeight="1" outlineLevel="2" spans="1:7">
      <c r="A29" s="163" t="s">
        <v>142</v>
      </c>
      <c r="B29" s="163" t="s">
        <v>143</v>
      </c>
      <c r="C29" s="161">
        <v>5348.07</v>
      </c>
      <c r="D29" s="161">
        <v>5348.07</v>
      </c>
      <c r="E29" s="161">
        <v>5348.07</v>
      </c>
      <c r="F29" s="161"/>
      <c r="G29" s="161"/>
    </row>
    <row r="30" ht="18.75" customHeight="1" spans="1:7">
      <c r="A30" s="160" t="s">
        <v>144</v>
      </c>
      <c r="B30" s="160" t="s">
        <v>145</v>
      </c>
      <c r="C30" s="161">
        <v>295008</v>
      </c>
      <c r="D30" s="161">
        <v>295008</v>
      </c>
      <c r="E30" s="161">
        <v>295008</v>
      </c>
      <c r="F30" s="161"/>
      <c r="G30" s="161"/>
    </row>
    <row r="31" ht="18.75" customHeight="1" outlineLevel="1" spans="1:7">
      <c r="A31" s="162" t="s">
        <v>146</v>
      </c>
      <c r="B31" s="162" t="s">
        <v>147</v>
      </c>
      <c r="C31" s="161">
        <v>295008</v>
      </c>
      <c r="D31" s="161">
        <v>295008</v>
      </c>
      <c r="E31" s="161">
        <v>295008</v>
      </c>
      <c r="F31" s="161"/>
      <c r="G31" s="161"/>
    </row>
    <row r="32" ht="18.75" customHeight="1" outlineLevel="2" spans="1:7">
      <c r="A32" s="163" t="s">
        <v>148</v>
      </c>
      <c r="B32" s="163" t="s">
        <v>149</v>
      </c>
      <c r="C32" s="161">
        <v>295008</v>
      </c>
      <c r="D32" s="161">
        <v>295008</v>
      </c>
      <c r="E32" s="161">
        <v>295008</v>
      </c>
      <c r="F32" s="161"/>
      <c r="G32" s="161"/>
    </row>
    <row r="33" ht="18.75" customHeight="1" spans="1:7">
      <c r="A33" s="159" t="s">
        <v>55</v>
      </c>
      <c r="B33" s="159"/>
      <c r="C33" s="161">
        <v>7480314.09</v>
      </c>
      <c r="D33" s="161">
        <v>4061414.09</v>
      </c>
      <c r="E33" s="161">
        <v>3761924.09</v>
      </c>
      <c r="F33" s="161">
        <v>299490</v>
      </c>
      <c r="G33" s="161">
        <v>3418900</v>
      </c>
    </row>
  </sheetData>
  <mergeCells count="7">
    <mergeCell ref="A2:G2"/>
    <mergeCell ref="A3:C3"/>
    <mergeCell ref="A4:B4"/>
    <mergeCell ref="D4:F4"/>
    <mergeCell ref="A33:B33"/>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O16" sqref="O16"/>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8"/>
      <c r="B1" s="148"/>
      <c r="C1" s="149"/>
      <c r="D1" s="1"/>
      <c r="E1" s="1"/>
      <c r="F1" s="150" t="s">
        <v>194</v>
      </c>
    </row>
    <row r="2" ht="33.75" customHeight="1" spans="1:6">
      <c r="A2" s="151" t="str">
        <f>"2026"&amp;"年一般公共预算“三公”经费支出预算表"</f>
        <v>2026年一般公共预算“三公”经费支出预算表</v>
      </c>
      <c r="B2" s="151"/>
      <c r="C2" s="151"/>
      <c r="D2" s="151"/>
      <c r="E2" s="151"/>
      <c r="F2" s="151"/>
    </row>
    <row r="3" ht="21.75" customHeight="1" spans="1:6">
      <c r="A3" s="152" t="str">
        <f>"单位名称："&amp;"陇川县文化和旅游局"</f>
        <v>单位名称：陇川县文化和旅游局</v>
      </c>
      <c r="B3" s="148"/>
      <c r="C3" s="149"/>
      <c r="D3" s="3"/>
      <c r="E3" s="1"/>
      <c r="F3" s="150" t="s">
        <v>1</v>
      </c>
    </row>
    <row r="4" ht="19.5" customHeight="1" spans="1:6">
      <c r="A4" s="11" t="s">
        <v>195</v>
      </c>
      <c r="B4" s="74" t="s">
        <v>196</v>
      </c>
      <c r="C4" s="12" t="s">
        <v>197</v>
      </c>
      <c r="D4" s="13"/>
      <c r="E4" s="14"/>
      <c r="F4" s="74" t="s">
        <v>198</v>
      </c>
    </row>
    <row r="5" ht="19.5" customHeight="1" spans="1:6">
      <c r="A5" s="18"/>
      <c r="B5" s="77"/>
      <c r="C5" s="35" t="s">
        <v>58</v>
      </c>
      <c r="D5" s="35" t="s">
        <v>199</v>
      </c>
      <c r="E5" s="35" t="s">
        <v>200</v>
      </c>
      <c r="F5" s="77"/>
    </row>
    <row r="6" ht="18.75" customHeight="1" spans="1:6">
      <c r="A6" s="153">
        <v>1</v>
      </c>
      <c r="B6" s="153">
        <v>2</v>
      </c>
      <c r="C6" s="154">
        <v>3</v>
      </c>
      <c r="D6" s="153">
        <v>4</v>
      </c>
      <c r="E6" s="153">
        <v>5</v>
      </c>
      <c r="F6" s="153">
        <v>6</v>
      </c>
    </row>
    <row r="7" ht="24.75" customHeight="1" spans="1:6">
      <c r="A7" s="155">
        <v>45000</v>
      </c>
      <c r="B7" s="155"/>
      <c r="C7" s="156">
        <v>40000</v>
      </c>
      <c r="D7" s="155"/>
      <c r="E7" s="155">
        <v>40000</v>
      </c>
      <c r="F7" s="155">
        <v>5000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4"/>
  <sheetViews>
    <sheetView showZeros="0" workbookViewId="0">
      <selection activeCell="X7" sqref="X7"/>
    </sheetView>
  </sheetViews>
  <sheetFormatPr defaultColWidth="10.2857142857143" defaultRowHeight="15" customHeight="1"/>
  <cols>
    <col min="1" max="2" width="12.4190476190476" customWidth="1"/>
    <col min="3" max="3" width="18.4285714285714" customWidth="1"/>
    <col min="4" max="4" width="6" customWidth="1"/>
    <col min="5" max="5" width="15.8571428571429" customWidth="1"/>
    <col min="6" max="6" width="5.57142857142857" customWidth="1"/>
    <col min="7" max="7" width="14.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43"/>
      <c r="B1" s="143"/>
      <c r="C1" s="143"/>
      <c r="D1" s="143"/>
      <c r="E1" s="143"/>
      <c r="F1" s="143"/>
      <c r="G1" s="143"/>
      <c r="H1" s="143"/>
      <c r="I1" s="143"/>
      <c r="J1" s="143"/>
      <c r="K1" s="143"/>
      <c r="L1" s="143"/>
      <c r="M1" s="143"/>
      <c r="N1" s="143"/>
      <c r="O1" s="143"/>
      <c r="P1" s="143"/>
      <c r="Q1" s="143"/>
      <c r="R1" s="143"/>
      <c r="S1" s="143"/>
      <c r="T1" s="147" t="s">
        <v>201</v>
      </c>
      <c r="U1" s="147"/>
      <c r="V1" s="147"/>
      <c r="W1" s="147"/>
    </row>
    <row r="2" ht="45.75" customHeight="1" spans="1:23">
      <c r="A2" s="144" t="str">
        <f>"2026"&amp;"年部门基本支出预算表"</f>
        <v>2026年部门基本支出预算表</v>
      </c>
      <c r="B2" s="144"/>
      <c r="C2" s="144"/>
      <c r="D2" s="144"/>
      <c r="E2" s="144"/>
      <c r="F2" s="144"/>
      <c r="G2" s="144"/>
      <c r="H2" s="144"/>
      <c r="I2" s="144"/>
      <c r="J2" s="144"/>
      <c r="K2" s="144"/>
      <c r="L2" s="144"/>
      <c r="M2" s="144"/>
      <c r="N2" s="144"/>
      <c r="O2" s="144"/>
      <c r="P2" s="144"/>
      <c r="Q2" s="144"/>
      <c r="R2" s="144"/>
      <c r="S2" s="144"/>
      <c r="T2" s="144"/>
      <c r="U2" s="144"/>
      <c r="V2" s="144"/>
      <c r="W2" s="144"/>
    </row>
    <row r="3" ht="18.75" customHeight="1" spans="1:23">
      <c r="A3" s="143" t="str">
        <f>"单位名称："&amp;"陇川县文化和旅游局"</f>
        <v>单位名称：陇川县文化和旅游局</v>
      </c>
      <c r="B3" s="143"/>
      <c r="C3" s="143"/>
      <c r="D3" s="143"/>
      <c r="E3" s="143"/>
      <c r="F3" s="143"/>
      <c r="G3" s="143"/>
      <c r="H3" s="143"/>
      <c r="I3" s="143"/>
      <c r="J3" s="143"/>
      <c r="K3" s="143"/>
      <c r="L3" s="143"/>
      <c r="M3" s="143"/>
      <c r="N3" s="143"/>
      <c r="O3" s="143"/>
      <c r="P3" s="143"/>
      <c r="Q3" s="143"/>
      <c r="R3" s="143"/>
      <c r="S3" s="143"/>
      <c r="T3" s="147" t="s">
        <v>1</v>
      </c>
      <c r="U3" s="147"/>
      <c r="V3" s="147"/>
      <c r="W3" s="147"/>
    </row>
    <row r="4" ht="18.75" customHeight="1" spans="1:23">
      <c r="A4" s="145" t="s">
        <v>202</v>
      </c>
      <c r="B4" s="145" t="s">
        <v>203</v>
      </c>
      <c r="C4" s="145" t="s">
        <v>204</v>
      </c>
      <c r="D4" s="145" t="s">
        <v>205</v>
      </c>
      <c r="E4" s="145" t="s">
        <v>206</v>
      </c>
      <c r="F4" s="145" t="s">
        <v>207</v>
      </c>
      <c r="G4" s="145" t="s">
        <v>208</v>
      </c>
      <c r="H4" s="145" t="s">
        <v>209</v>
      </c>
      <c r="I4" s="145"/>
      <c r="J4" s="145"/>
      <c r="K4" s="145"/>
      <c r="L4" s="145"/>
      <c r="M4" s="145"/>
      <c r="N4" s="145"/>
      <c r="O4" s="145"/>
      <c r="P4" s="145"/>
      <c r="Q4" s="145"/>
      <c r="R4" s="145"/>
      <c r="S4" s="145"/>
      <c r="T4" s="145"/>
      <c r="U4" s="145"/>
      <c r="V4" s="145"/>
      <c r="W4" s="145"/>
    </row>
    <row r="5" ht="28.3" customHeight="1" spans="1:23">
      <c r="A5" s="145"/>
      <c r="B5" s="145"/>
      <c r="C5" s="145"/>
      <c r="D5" s="145"/>
      <c r="E5" s="145"/>
      <c r="F5" s="145"/>
      <c r="G5" s="145"/>
      <c r="H5" s="145" t="s">
        <v>210</v>
      </c>
      <c r="I5" s="145" t="s">
        <v>59</v>
      </c>
      <c r="J5" s="145" t="s">
        <v>211</v>
      </c>
      <c r="K5" s="145" t="s">
        <v>212</v>
      </c>
      <c r="L5" s="145" t="s">
        <v>213</v>
      </c>
      <c r="M5" s="145" t="s">
        <v>214</v>
      </c>
      <c r="N5" s="145" t="s">
        <v>215</v>
      </c>
      <c r="O5" s="145" t="s">
        <v>60</v>
      </c>
      <c r="P5" s="145" t="s">
        <v>61</v>
      </c>
      <c r="Q5" s="145" t="s">
        <v>62</v>
      </c>
      <c r="R5" s="145" t="s">
        <v>76</v>
      </c>
      <c r="S5" s="145"/>
      <c r="T5" s="145"/>
      <c r="U5" s="145"/>
      <c r="V5" s="145"/>
      <c r="W5" s="145"/>
    </row>
    <row r="6" ht="24" customHeight="1" spans="1:23">
      <c r="A6" s="145"/>
      <c r="B6" s="145"/>
      <c r="C6" s="145"/>
      <c r="D6" s="145"/>
      <c r="E6" s="145"/>
      <c r="F6" s="145"/>
      <c r="G6" s="145"/>
      <c r="H6" s="145"/>
      <c r="I6" s="145" t="s">
        <v>216</v>
      </c>
      <c r="J6" s="145" t="s">
        <v>211</v>
      </c>
      <c r="K6" s="145" t="s">
        <v>212</v>
      </c>
      <c r="L6" s="145" t="s">
        <v>213</v>
      </c>
      <c r="M6" s="145" t="s">
        <v>214</v>
      </c>
      <c r="N6" s="145" t="s">
        <v>59</v>
      </c>
      <c r="O6" s="145" t="s">
        <v>60</v>
      </c>
      <c r="P6" s="145" t="s">
        <v>61</v>
      </c>
      <c r="Q6" s="145"/>
      <c r="R6" s="145" t="s">
        <v>58</v>
      </c>
      <c r="S6" s="145" t="s">
        <v>65</v>
      </c>
      <c r="T6" s="145" t="s">
        <v>66</v>
      </c>
      <c r="U6" s="145" t="s">
        <v>67</v>
      </c>
      <c r="V6" s="145" t="s">
        <v>68</v>
      </c>
      <c r="W6" s="145" t="s">
        <v>69</v>
      </c>
    </row>
    <row r="7" ht="117" customHeight="1" spans="1:23">
      <c r="A7" s="145"/>
      <c r="B7" s="145"/>
      <c r="C7" s="145"/>
      <c r="D7" s="145"/>
      <c r="E7" s="145"/>
      <c r="F7" s="145"/>
      <c r="G7" s="145"/>
      <c r="H7" s="145"/>
      <c r="I7" s="145" t="s">
        <v>58</v>
      </c>
      <c r="J7" s="145"/>
      <c r="K7" s="145"/>
      <c r="L7" s="145"/>
      <c r="M7" s="145"/>
      <c r="N7" s="145"/>
      <c r="O7" s="145"/>
      <c r="P7" s="145"/>
      <c r="Q7" s="145"/>
      <c r="R7" s="145"/>
      <c r="S7" s="145"/>
      <c r="T7" s="145"/>
      <c r="U7" s="145"/>
      <c r="V7" s="145"/>
      <c r="W7" s="145"/>
    </row>
    <row r="8" ht="18.75" customHeight="1" spans="1:23">
      <c r="A8" s="145" t="s">
        <v>84</v>
      </c>
      <c r="B8" s="145" t="s">
        <v>85</v>
      </c>
      <c r="C8" s="145" t="s">
        <v>86</v>
      </c>
      <c r="D8" s="145" t="s">
        <v>87</v>
      </c>
      <c r="E8" s="145" t="s">
        <v>88</v>
      </c>
      <c r="F8" s="145" t="s">
        <v>89</v>
      </c>
      <c r="G8" s="145" t="s">
        <v>90</v>
      </c>
      <c r="H8" s="145" t="s">
        <v>91</v>
      </c>
      <c r="I8" s="145" t="s">
        <v>92</v>
      </c>
      <c r="J8" s="145" t="s">
        <v>93</v>
      </c>
      <c r="K8" s="145" t="s">
        <v>94</v>
      </c>
      <c r="L8" s="145" t="s">
        <v>95</v>
      </c>
      <c r="M8" s="145" t="s">
        <v>96</v>
      </c>
      <c r="N8" s="145" t="s">
        <v>97</v>
      </c>
      <c r="O8" s="145" t="s">
        <v>98</v>
      </c>
      <c r="P8" s="145" t="s">
        <v>217</v>
      </c>
      <c r="Q8" s="145" t="s">
        <v>218</v>
      </c>
      <c r="R8" s="145" t="s">
        <v>219</v>
      </c>
      <c r="S8" s="145" t="s">
        <v>220</v>
      </c>
      <c r="T8" s="145" t="s">
        <v>221</v>
      </c>
      <c r="U8" s="145" t="s">
        <v>222</v>
      </c>
      <c r="V8" s="145" t="s">
        <v>223</v>
      </c>
      <c r="W8" s="145" t="s">
        <v>224</v>
      </c>
    </row>
    <row r="9" ht="53.25" customHeight="1" spans="1:23">
      <c r="A9" s="140" t="s">
        <v>71</v>
      </c>
      <c r="B9" s="140"/>
      <c r="C9" s="140"/>
      <c r="D9" s="140"/>
      <c r="E9" s="140"/>
      <c r="F9" s="140"/>
      <c r="G9" s="140"/>
      <c r="H9" s="142">
        <v>4061414.09</v>
      </c>
      <c r="I9" s="142">
        <v>4061414.09</v>
      </c>
      <c r="J9" s="142"/>
      <c r="K9" s="142"/>
      <c r="L9" s="142">
        <v>4061414.09</v>
      </c>
      <c r="M9" s="142"/>
      <c r="N9" s="142"/>
      <c r="O9" s="142"/>
      <c r="P9" s="142"/>
      <c r="Q9" s="142"/>
      <c r="R9" s="142"/>
      <c r="S9" s="142"/>
      <c r="T9" s="142"/>
      <c r="U9" s="142"/>
      <c r="V9" s="142"/>
      <c r="W9" s="142"/>
    </row>
    <row r="10" ht="53.25" customHeight="1" outlineLevel="1" spans="1:23">
      <c r="A10" s="140" t="s">
        <v>71</v>
      </c>
      <c r="B10" s="140" t="s">
        <v>225</v>
      </c>
      <c r="C10" s="140" t="s">
        <v>226</v>
      </c>
      <c r="D10" s="140" t="s">
        <v>103</v>
      </c>
      <c r="E10" s="140" t="s">
        <v>104</v>
      </c>
      <c r="F10" s="140" t="s">
        <v>227</v>
      </c>
      <c r="G10" s="140" t="s">
        <v>228</v>
      </c>
      <c r="H10" s="142">
        <v>607500</v>
      </c>
      <c r="I10" s="142">
        <v>607500</v>
      </c>
      <c r="J10" s="142"/>
      <c r="K10" s="142"/>
      <c r="L10" s="142">
        <v>607500</v>
      </c>
      <c r="M10" s="142"/>
      <c r="N10" s="142"/>
      <c r="O10" s="142"/>
      <c r="P10" s="142"/>
      <c r="Q10" s="142"/>
      <c r="R10" s="142"/>
      <c r="S10" s="142"/>
      <c r="T10" s="142"/>
      <c r="U10" s="142"/>
      <c r="V10" s="142"/>
      <c r="W10" s="142"/>
    </row>
    <row r="11" ht="53.25" customHeight="1" outlineLevel="1" spans="1:23">
      <c r="A11" s="140" t="s">
        <v>71</v>
      </c>
      <c r="B11" s="140" t="s">
        <v>229</v>
      </c>
      <c r="C11" s="140" t="s">
        <v>230</v>
      </c>
      <c r="D11" s="140" t="s">
        <v>103</v>
      </c>
      <c r="E11" s="140" t="s">
        <v>104</v>
      </c>
      <c r="F11" s="140" t="s">
        <v>227</v>
      </c>
      <c r="G11" s="140" t="s">
        <v>228</v>
      </c>
      <c r="H11" s="142">
        <v>589872</v>
      </c>
      <c r="I11" s="142">
        <v>589872</v>
      </c>
      <c r="J11" s="142"/>
      <c r="K11" s="142"/>
      <c r="L11" s="142">
        <v>589872</v>
      </c>
      <c r="M11" s="140"/>
      <c r="N11" s="142"/>
      <c r="O11" s="142"/>
      <c r="P11" s="142"/>
      <c r="Q11" s="142"/>
      <c r="R11" s="142"/>
      <c r="S11" s="142"/>
      <c r="T11" s="142"/>
      <c r="U11" s="142"/>
      <c r="V11" s="142"/>
      <c r="W11" s="142"/>
    </row>
    <row r="12" ht="53.25" customHeight="1" outlineLevel="1" spans="1:23">
      <c r="A12" s="140" t="s">
        <v>71</v>
      </c>
      <c r="B12" s="140" t="s">
        <v>229</v>
      </c>
      <c r="C12" s="140" t="s">
        <v>230</v>
      </c>
      <c r="D12" s="140" t="s">
        <v>103</v>
      </c>
      <c r="E12" s="140" t="s">
        <v>104</v>
      </c>
      <c r="F12" s="140" t="s">
        <v>231</v>
      </c>
      <c r="G12" s="140" t="s">
        <v>232</v>
      </c>
      <c r="H12" s="142">
        <v>640008</v>
      </c>
      <c r="I12" s="142">
        <v>640008</v>
      </c>
      <c r="J12" s="142"/>
      <c r="K12" s="142"/>
      <c r="L12" s="142">
        <v>640008</v>
      </c>
      <c r="M12" s="140"/>
      <c r="N12" s="142"/>
      <c r="O12" s="142"/>
      <c r="P12" s="142"/>
      <c r="Q12" s="142"/>
      <c r="R12" s="142"/>
      <c r="S12" s="142"/>
      <c r="T12" s="142"/>
      <c r="U12" s="142"/>
      <c r="V12" s="142"/>
      <c r="W12" s="142"/>
    </row>
    <row r="13" ht="53.25" customHeight="1" outlineLevel="1" spans="1:23">
      <c r="A13" s="140" t="s">
        <v>71</v>
      </c>
      <c r="B13" s="140" t="s">
        <v>225</v>
      </c>
      <c r="C13" s="140" t="s">
        <v>226</v>
      </c>
      <c r="D13" s="140" t="s">
        <v>103</v>
      </c>
      <c r="E13" s="140" t="s">
        <v>104</v>
      </c>
      <c r="F13" s="140" t="s">
        <v>231</v>
      </c>
      <c r="G13" s="140" t="s">
        <v>232</v>
      </c>
      <c r="H13" s="142">
        <v>67740</v>
      </c>
      <c r="I13" s="142">
        <v>67740</v>
      </c>
      <c r="J13" s="142"/>
      <c r="K13" s="142"/>
      <c r="L13" s="142">
        <v>67740</v>
      </c>
      <c r="M13" s="140"/>
      <c r="N13" s="142"/>
      <c r="O13" s="142"/>
      <c r="P13" s="142"/>
      <c r="Q13" s="142"/>
      <c r="R13" s="142"/>
      <c r="S13" s="142"/>
      <c r="T13" s="142"/>
      <c r="U13" s="142"/>
      <c r="V13" s="142"/>
      <c r="W13" s="142"/>
    </row>
    <row r="14" ht="53.25" customHeight="1" outlineLevel="1" spans="1:23">
      <c r="A14" s="140" t="s">
        <v>71</v>
      </c>
      <c r="B14" s="140" t="s">
        <v>229</v>
      </c>
      <c r="C14" s="140" t="s">
        <v>230</v>
      </c>
      <c r="D14" s="140" t="s">
        <v>103</v>
      </c>
      <c r="E14" s="140" t="s">
        <v>104</v>
      </c>
      <c r="F14" s="140" t="s">
        <v>233</v>
      </c>
      <c r="G14" s="140" t="s">
        <v>234</v>
      </c>
      <c r="H14" s="142">
        <v>49156</v>
      </c>
      <c r="I14" s="142">
        <v>49156</v>
      </c>
      <c r="J14" s="142"/>
      <c r="K14" s="142"/>
      <c r="L14" s="142">
        <v>49156</v>
      </c>
      <c r="M14" s="140"/>
      <c r="N14" s="142"/>
      <c r="O14" s="142"/>
      <c r="P14" s="142"/>
      <c r="Q14" s="142"/>
      <c r="R14" s="142"/>
      <c r="S14" s="142"/>
      <c r="T14" s="142"/>
      <c r="U14" s="142"/>
      <c r="V14" s="142"/>
      <c r="W14" s="142"/>
    </row>
    <row r="15" ht="53.25" customHeight="1" outlineLevel="1" spans="1:23">
      <c r="A15" s="140" t="s">
        <v>71</v>
      </c>
      <c r="B15" s="140" t="s">
        <v>235</v>
      </c>
      <c r="C15" s="140" t="s">
        <v>236</v>
      </c>
      <c r="D15" s="140" t="s">
        <v>103</v>
      </c>
      <c r="E15" s="140" t="s">
        <v>104</v>
      </c>
      <c r="F15" s="140" t="s">
        <v>233</v>
      </c>
      <c r="G15" s="140" t="s">
        <v>234</v>
      </c>
      <c r="H15" s="142">
        <v>6000</v>
      </c>
      <c r="I15" s="142">
        <v>6000</v>
      </c>
      <c r="J15" s="142"/>
      <c r="K15" s="142"/>
      <c r="L15" s="142">
        <v>6000</v>
      </c>
      <c r="M15" s="140"/>
      <c r="N15" s="142"/>
      <c r="O15" s="142"/>
      <c r="P15" s="142"/>
      <c r="Q15" s="142"/>
      <c r="R15" s="142"/>
      <c r="S15" s="142"/>
      <c r="T15" s="142"/>
      <c r="U15" s="142"/>
      <c r="V15" s="142"/>
      <c r="W15" s="142"/>
    </row>
    <row r="16" ht="53.25" customHeight="1" outlineLevel="1" spans="1:23">
      <c r="A16" s="140" t="s">
        <v>71</v>
      </c>
      <c r="B16" s="140" t="s">
        <v>237</v>
      </c>
      <c r="C16" s="140" t="s">
        <v>238</v>
      </c>
      <c r="D16" s="140" t="s">
        <v>103</v>
      </c>
      <c r="E16" s="140" t="s">
        <v>104</v>
      </c>
      <c r="F16" s="140" t="s">
        <v>239</v>
      </c>
      <c r="G16" s="140" t="s">
        <v>240</v>
      </c>
      <c r="H16" s="142">
        <v>6000</v>
      </c>
      <c r="I16" s="142">
        <v>6000</v>
      </c>
      <c r="J16" s="142"/>
      <c r="K16" s="142"/>
      <c r="L16" s="142">
        <v>6000</v>
      </c>
      <c r="M16" s="140"/>
      <c r="N16" s="142"/>
      <c r="O16" s="142"/>
      <c r="P16" s="142"/>
      <c r="Q16" s="142"/>
      <c r="R16" s="142"/>
      <c r="S16" s="142"/>
      <c r="T16" s="142"/>
      <c r="U16" s="142"/>
      <c r="V16" s="142"/>
      <c r="W16" s="142"/>
    </row>
    <row r="17" ht="53.25" customHeight="1" outlineLevel="1" spans="1:23">
      <c r="A17" s="140" t="s">
        <v>71</v>
      </c>
      <c r="B17" s="140" t="s">
        <v>225</v>
      </c>
      <c r="C17" s="140" t="s">
        <v>226</v>
      </c>
      <c r="D17" s="140" t="s">
        <v>103</v>
      </c>
      <c r="E17" s="140" t="s">
        <v>104</v>
      </c>
      <c r="F17" s="140" t="s">
        <v>239</v>
      </c>
      <c r="G17" s="140" t="s">
        <v>240</v>
      </c>
      <c r="H17" s="142">
        <v>50625</v>
      </c>
      <c r="I17" s="142">
        <v>50625</v>
      </c>
      <c r="J17" s="142"/>
      <c r="K17" s="142"/>
      <c r="L17" s="142">
        <v>50625</v>
      </c>
      <c r="M17" s="140"/>
      <c r="N17" s="142"/>
      <c r="O17" s="142"/>
      <c r="P17" s="142"/>
      <c r="Q17" s="142"/>
      <c r="R17" s="142"/>
      <c r="S17" s="142"/>
      <c r="T17" s="142"/>
      <c r="U17" s="142"/>
      <c r="V17" s="142"/>
      <c r="W17" s="142"/>
    </row>
    <row r="18" ht="53.25" customHeight="1" outlineLevel="1" spans="1:23">
      <c r="A18" s="140" t="s">
        <v>71</v>
      </c>
      <c r="B18" s="140" t="s">
        <v>225</v>
      </c>
      <c r="C18" s="140" t="s">
        <v>226</v>
      </c>
      <c r="D18" s="140" t="s">
        <v>103</v>
      </c>
      <c r="E18" s="140" t="s">
        <v>104</v>
      </c>
      <c r="F18" s="140" t="s">
        <v>239</v>
      </c>
      <c r="G18" s="140" t="s">
        <v>240</v>
      </c>
      <c r="H18" s="142">
        <v>179220</v>
      </c>
      <c r="I18" s="142">
        <v>179220</v>
      </c>
      <c r="J18" s="142"/>
      <c r="K18" s="142"/>
      <c r="L18" s="142">
        <v>179220</v>
      </c>
      <c r="M18" s="140"/>
      <c r="N18" s="142"/>
      <c r="O18" s="142"/>
      <c r="P18" s="142"/>
      <c r="Q18" s="142"/>
      <c r="R18" s="142"/>
      <c r="S18" s="142"/>
      <c r="T18" s="142"/>
      <c r="U18" s="142"/>
      <c r="V18" s="142"/>
      <c r="W18" s="142"/>
    </row>
    <row r="19" ht="53.25" customHeight="1" outlineLevel="1" spans="1:23">
      <c r="A19" s="140" t="s">
        <v>71</v>
      </c>
      <c r="B19" s="140" t="s">
        <v>225</v>
      </c>
      <c r="C19" s="140" t="s">
        <v>226</v>
      </c>
      <c r="D19" s="140" t="s">
        <v>103</v>
      </c>
      <c r="E19" s="140" t="s">
        <v>104</v>
      </c>
      <c r="F19" s="140" t="s">
        <v>239</v>
      </c>
      <c r="G19" s="140" t="s">
        <v>240</v>
      </c>
      <c r="H19" s="142">
        <v>140880</v>
      </c>
      <c r="I19" s="142">
        <v>140880</v>
      </c>
      <c r="J19" s="142"/>
      <c r="K19" s="142"/>
      <c r="L19" s="142">
        <v>140880</v>
      </c>
      <c r="M19" s="140"/>
      <c r="N19" s="142"/>
      <c r="O19" s="142"/>
      <c r="P19" s="142"/>
      <c r="Q19" s="142"/>
      <c r="R19" s="142"/>
      <c r="S19" s="142"/>
      <c r="T19" s="142"/>
      <c r="U19" s="142"/>
      <c r="V19" s="142"/>
      <c r="W19" s="142"/>
    </row>
    <row r="20" ht="53.25" customHeight="1" outlineLevel="1" spans="1:23">
      <c r="A20" s="140" t="s">
        <v>71</v>
      </c>
      <c r="B20" s="140" t="s">
        <v>241</v>
      </c>
      <c r="C20" s="140" t="s">
        <v>242</v>
      </c>
      <c r="D20" s="140" t="s">
        <v>103</v>
      </c>
      <c r="E20" s="140" t="s">
        <v>104</v>
      </c>
      <c r="F20" s="140" t="s">
        <v>239</v>
      </c>
      <c r="G20" s="140" t="s">
        <v>240</v>
      </c>
      <c r="H20" s="142">
        <v>350712</v>
      </c>
      <c r="I20" s="142">
        <v>350712</v>
      </c>
      <c r="J20" s="142"/>
      <c r="K20" s="142"/>
      <c r="L20" s="142">
        <v>350712</v>
      </c>
      <c r="M20" s="140"/>
      <c r="N20" s="142"/>
      <c r="O20" s="142"/>
      <c r="P20" s="142"/>
      <c r="Q20" s="142"/>
      <c r="R20" s="142"/>
      <c r="S20" s="142"/>
      <c r="T20" s="142"/>
      <c r="U20" s="142"/>
      <c r="V20" s="142"/>
      <c r="W20" s="142"/>
    </row>
    <row r="21" ht="53.25" customHeight="1" outlineLevel="1" spans="1:23">
      <c r="A21" s="140" t="s">
        <v>71</v>
      </c>
      <c r="B21" s="140" t="s">
        <v>243</v>
      </c>
      <c r="C21" s="140" t="s">
        <v>244</v>
      </c>
      <c r="D21" s="140" t="s">
        <v>127</v>
      </c>
      <c r="E21" s="140" t="s">
        <v>128</v>
      </c>
      <c r="F21" s="140" t="s">
        <v>245</v>
      </c>
      <c r="G21" s="140" t="s">
        <v>246</v>
      </c>
      <c r="H21" s="142">
        <v>223468.32</v>
      </c>
      <c r="I21" s="142">
        <v>223468.32</v>
      </c>
      <c r="J21" s="142"/>
      <c r="K21" s="142"/>
      <c r="L21" s="142">
        <v>223468.32</v>
      </c>
      <c r="M21" s="140"/>
      <c r="N21" s="142"/>
      <c r="O21" s="142"/>
      <c r="P21" s="142"/>
      <c r="Q21" s="142"/>
      <c r="R21" s="142"/>
      <c r="S21" s="142"/>
      <c r="T21" s="142"/>
      <c r="U21" s="142"/>
      <c r="V21" s="142"/>
      <c r="W21" s="142"/>
    </row>
    <row r="22" ht="53.25" customHeight="1" outlineLevel="1" spans="1:23">
      <c r="A22" s="140" t="s">
        <v>71</v>
      </c>
      <c r="B22" s="140" t="s">
        <v>243</v>
      </c>
      <c r="C22" s="140" t="s">
        <v>244</v>
      </c>
      <c r="D22" s="140" t="s">
        <v>127</v>
      </c>
      <c r="E22" s="140" t="s">
        <v>128</v>
      </c>
      <c r="F22" s="140" t="s">
        <v>245</v>
      </c>
      <c r="G22" s="140" t="s">
        <v>246</v>
      </c>
      <c r="H22" s="142">
        <v>204376.96</v>
      </c>
      <c r="I22" s="142">
        <v>204376.96</v>
      </c>
      <c r="J22" s="142"/>
      <c r="K22" s="142"/>
      <c r="L22" s="142">
        <v>204376.96</v>
      </c>
      <c r="M22" s="140"/>
      <c r="N22" s="142"/>
      <c r="O22" s="142"/>
      <c r="P22" s="142"/>
      <c r="Q22" s="142"/>
      <c r="R22" s="142"/>
      <c r="S22" s="142"/>
      <c r="T22" s="142"/>
      <c r="U22" s="142"/>
      <c r="V22" s="142"/>
      <c r="W22" s="142"/>
    </row>
    <row r="23" ht="53.25" customHeight="1" outlineLevel="1" spans="1:23">
      <c r="A23" s="140" t="s">
        <v>71</v>
      </c>
      <c r="B23" s="140" t="s">
        <v>243</v>
      </c>
      <c r="C23" s="140" t="s">
        <v>244</v>
      </c>
      <c r="D23" s="140" t="s">
        <v>136</v>
      </c>
      <c r="E23" s="140" t="s">
        <v>137</v>
      </c>
      <c r="F23" s="140" t="s">
        <v>247</v>
      </c>
      <c r="G23" s="140" t="s">
        <v>248</v>
      </c>
      <c r="H23" s="142">
        <v>76641.36</v>
      </c>
      <c r="I23" s="142">
        <v>76641.36</v>
      </c>
      <c r="J23" s="142"/>
      <c r="K23" s="142"/>
      <c r="L23" s="142">
        <v>76641.36</v>
      </c>
      <c r="M23" s="140"/>
      <c r="N23" s="142"/>
      <c r="O23" s="142"/>
      <c r="P23" s="142"/>
      <c r="Q23" s="142"/>
      <c r="R23" s="142"/>
      <c r="S23" s="142"/>
      <c r="T23" s="142"/>
      <c r="U23" s="142"/>
      <c r="V23" s="142"/>
      <c r="W23" s="142"/>
    </row>
    <row r="24" ht="53.25" customHeight="1" outlineLevel="1" spans="1:23">
      <c r="A24" s="140" t="s">
        <v>71</v>
      </c>
      <c r="B24" s="140" t="s">
        <v>243</v>
      </c>
      <c r="C24" s="140" t="s">
        <v>244</v>
      </c>
      <c r="D24" s="140" t="s">
        <v>138</v>
      </c>
      <c r="E24" s="140" t="s">
        <v>139</v>
      </c>
      <c r="F24" s="140" t="s">
        <v>247</v>
      </c>
      <c r="G24" s="140" t="s">
        <v>248</v>
      </c>
      <c r="H24" s="142">
        <v>83800.62</v>
      </c>
      <c r="I24" s="142">
        <v>83800.62</v>
      </c>
      <c r="J24" s="142"/>
      <c r="K24" s="142"/>
      <c r="L24" s="142">
        <v>83800.62</v>
      </c>
      <c r="M24" s="140"/>
      <c r="N24" s="142"/>
      <c r="O24" s="142"/>
      <c r="P24" s="142"/>
      <c r="Q24" s="142"/>
      <c r="R24" s="142"/>
      <c r="S24" s="142"/>
      <c r="T24" s="142"/>
      <c r="U24" s="142"/>
      <c r="V24" s="142"/>
      <c r="W24" s="142"/>
    </row>
    <row r="25" ht="53.25" customHeight="1" outlineLevel="1" spans="1:23">
      <c r="A25" s="140" t="s">
        <v>71</v>
      </c>
      <c r="B25" s="140" t="s">
        <v>243</v>
      </c>
      <c r="C25" s="140" t="s">
        <v>244</v>
      </c>
      <c r="D25" s="140" t="s">
        <v>136</v>
      </c>
      <c r="E25" s="140" t="s">
        <v>137</v>
      </c>
      <c r="F25" s="140" t="s">
        <v>247</v>
      </c>
      <c r="G25" s="140" t="s">
        <v>248</v>
      </c>
      <c r="H25" s="142">
        <v>2554.71</v>
      </c>
      <c r="I25" s="142">
        <v>2554.71</v>
      </c>
      <c r="J25" s="142"/>
      <c r="K25" s="142"/>
      <c r="L25" s="142">
        <v>2554.71</v>
      </c>
      <c r="M25" s="140"/>
      <c r="N25" s="142"/>
      <c r="O25" s="142"/>
      <c r="P25" s="142"/>
      <c r="Q25" s="142"/>
      <c r="R25" s="142"/>
      <c r="S25" s="142"/>
      <c r="T25" s="142"/>
      <c r="U25" s="142"/>
      <c r="V25" s="142"/>
      <c r="W25" s="142"/>
    </row>
    <row r="26" ht="53.25" customHeight="1" outlineLevel="1" spans="1:23">
      <c r="A26" s="140" t="s">
        <v>71</v>
      </c>
      <c r="B26" s="140" t="s">
        <v>243</v>
      </c>
      <c r="C26" s="140" t="s">
        <v>244</v>
      </c>
      <c r="D26" s="140" t="s">
        <v>138</v>
      </c>
      <c r="E26" s="140" t="s">
        <v>139</v>
      </c>
      <c r="F26" s="140" t="s">
        <v>247</v>
      </c>
      <c r="G26" s="140" t="s">
        <v>248</v>
      </c>
      <c r="H26" s="142">
        <v>2793.35</v>
      </c>
      <c r="I26" s="142">
        <v>2793.35</v>
      </c>
      <c r="J26" s="142"/>
      <c r="K26" s="142"/>
      <c r="L26" s="142">
        <v>2793.35</v>
      </c>
      <c r="M26" s="140"/>
      <c r="N26" s="142"/>
      <c r="O26" s="142"/>
      <c r="P26" s="142"/>
      <c r="Q26" s="142"/>
      <c r="R26" s="142"/>
      <c r="S26" s="142"/>
      <c r="T26" s="142"/>
      <c r="U26" s="142"/>
      <c r="V26" s="142"/>
      <c r="W26" s="142"/>
    </row>
    <row r="27" ht="53.25" customHeight="1" outlineLevel="1" spans="1:23">
      <c r="A27" s="140" t="s">
        <v>71</v>
      </c>
      <c r="B27" s="140" t="s">
        <v>243</v>
      </c>
      <c r="C27" s="140" t="s">
        <v>244</v>
      </c>
      <c r="D27" s="140" t="s">
        <v>138</v>
      </c>
      <c r="E27" s="140" t="s">
        <v>139</v>
      </c>
      <c r="F27" s="140" t="s">
        <v>247</v>
      </c>
      <c r="G27" s="140" t="s">
        <v>248</v>
      </c>
      <c r="H27" s="142">
        <v>9750</v>
      </c>
      <c r="I27" s="142">
        <v>9750</v>
      </c>
      <c r="J27" s="142"/>
      <c r="K27" s="142"/>
      <c r="L27" s="142">
        <v>9750</v>
      </c>
      <c r="M27" s="140"/>
      <c r="N27" s="142"/>
      <c r="O27" s="142"/>
      <c r="P27" s="142"/>
      <c r="Q27" s="142"/>
      <c r="R27" s="142"/>
      <c r="S27" s="142"/>
      <c r="T27" s="142"/>
      <c r="U27" s="142"/>
      <c r="V27" s="142"/>
      <c r="W27" s="142"/>
    </row>
    <row r="28" ht="53.25" customHeight="1" outlineLevel="1" spans="1:23">
      <c r="A28" s="140" t="s">
        <v>71</v>
      </c>
      <c r="B28" s="140" t="s">
        <v>243</v>
      </c>
      <c r="C28" s="140" t="s">
        <v>244</v>
      </c>
      <c r="D28" s="140" t="s">
        <v>136</v>
      </c>
      <c r="E28" s="140" t="s">
        <v>137</v>
      </c>
      <c r="F28" s="140" t="s">
        <v>247</v>
      </c>
      <c r="G28" s="140" t="s">
        <v>248</v>
      </c>
      <c r="H28" s="142">
        <v>7000</v>
      </c>
      <c r="I28" s="142">
        <v>7000</v>
      </c>
      <c r="J28" s="142"/>
      <c r="K28" s="142"/>
      <c r="L28" s="142">
        <v>7000</v>
      </c>
      <c r="M28" s="140"/>
      <c r="N28" s="142"/>
      <c r="O28" s="142"/>
      <c r="P28" s="142"/>
      <c r="Q28" s="142"/>
      <c r="R28" s="142"/>
      <c r="S28" s="142"/>
      <c r="T28" s="142"/>
      <c r="U28" s="142"/>
      <c r="V28" s="142"/>
      <c r="W28" s="142"/>
    </row>
    <row r="29" ht="53.25" customHeight="1" outlineLevel="1" spans="1:23">
      <c r="A29" s="140" t="s">
        <v>71</v>
      </c>
      <c r="B29" s="140" t="s">
        <v>243</v>
      </c>
      <c r="C29" s="140" t="s">
        <v>244</v>
      </c>
      <c r="D29" s="140" t="s">
        <v>142</v>
      </c>
      <c r="E29" s="140" t="s">
        <v>143</v>
      </c>
      <c r="F29" s="140" t="s">
        <v>249</v>
      </c>
      <c r="G29" s="140" t="s">
        <v>250</v>
      </c>
      <c r="H29" s="142">
        <v>5348.07</v>
      </c>
      <c r="I29" s="142">
        <v>5348.07</v>
      </c>
      <c r="J29" s="142"/>
      <c r="K29" s="142"/>
      <c r="L29" s="142">
        <v>5348.07</v>
      </c>
      <c r="M29" s="140"/>
      <c r="N29" s="142"/>
      <c r="O29" s="142"/>
      <c r="P29" s="142"/>
      <c r="Q29" s="142"/>
      <c r="R29" s="142"/>
      <c r="S29" s="142"/>
      <c r="T29" s="142"/>
      <c r="U29" s="142"/>
      <c r="V29" s="142"/>
      <c r="W29" s="142"/>
    </row>
    <row r="30" ht="53.25" customHeight="1" outlineLevel="1" spans="1:23">
      <c r="A30" s="140" t="s">
        <v>71</v>
      </c>
      <c r="B30" s="140" t="s">
        <v>243</v>
      </c>
      <c r="C30" s="140" t="s">
        <v>244</v>
      </c>
      <c r="D30" s="140" t="s">
        <v>131</v>
      </c>
      <c r="E30" s="140" t="s">
        <v>130</v>
      </c>
      <c r="F30" s="140" t="s">
        <v>249</v>
      </c>
      <c r="G30" s="140" t="s">
        <v>250</v>
      </c>
      <c r="H30" s="142">
        <v>11138.2</v>
      </c>
      <c r="I30" s="142">
        <v>11138.2</v>
      </c>
      <c r="J30" s="142"/>
      <c r="K30" s="142"/>
      <c r="L30" s="142">
        <v>11138.2</v>
      </c>
      <c r="M30" s="140"/>
      <c r="N30" s="142"/>
      <c r="O30" s="142"/>
      <c r="P30" s="142"/>
      <c r="Q30" s="142"/>
      <c r="R30" s="142"/>
      <c r="S30" s="142"/>
      <c r="T30" s="142"/>
      <c r="U30" s="142"/>
      <c r="V30" s="142"/>
      <c r="W30" s="142"/>
    </row>
    <row r="31" ht="53.25" customHeight="1" outlineLevel="1" spans="1:23">
      <c r="A31" s="140" t="s">
        <v>71</v>
      </c>
      <c r="B31" s="140" t="s">
        <v>243</v>
      </c>
      <c r="C31" s="140" t="s">
        <v>244</v>
      </c>
      <c r="D31" s="140" t="s">
        <v>140</v>
      </c>
      <c r="E31" s="140" t="s">
        <v>141</v>
      </c>
      <c r="F31" s="140" t="s">
        <v>251</v>
      </c>
      <c r="G31" s="140" t="s">
        <v>252</v>
      </c>
      <c r="H31" s="142">
        <v>52050.84</v>
      </c>
      <c r="I31" s="142">
        <v>52050.84</v>
      </c>
      <c r="J31" s="142"/>
      <c r="K31" s="142"/>
      <c r="L31" s="142">
        <v>52050.84</v>
      </c>
      <c r="M31" s="140"/>
      <c r="N31" s="142"/>
      <c r="O31" s="142"/>
      <c r="P31" s="142"/>
      <c r="Q31" s="142"/>
      <c r="R31" s="142"/>
      <c r="S31" s="142"/>
      <c r="T31" s="142"/>
      <c r="U31" s="142"/>
      <c r="V31" s="142"/>
      <c r="W31" s="142"/>
    </row>
    <row r="32" ht="53.25" customHeight="1" outlineLevel="1" spans="1:23">
      <c r="A32" s="140" t="s">
        <v>71</v>
      </c>
      <c r="B32" s="140" t="s">
        <v>243</v>
      </c>
      <c r="C32" s="140" t="s">
        <v>244</v>
      </c>
      <c r="D32" s="140" t="s">
        <v>140</v>
      </c>
      <c r="E32" s="140" t="s">
        <v>141</v>
      </c>
      <c r="F32" s="140" t="s">
        <v>251</v>
      </c>
      <c r="G32" s="140" t="s">
        <v>252</v>
      </c>
      <c r="H32" s="142">
        <v>53480.66</v>
      </c>
      <c r="I32" s="142">
        <v>53480.66</v>
      </c>
      <c r="J32" s="142"/>
      <c r="K32" s="142"/>
      <c r="L32" s="142">
        <v>53480.66</v>
      </c>
      <c r="M32" s="140"/>
      <c r="N32" s="142"/>
      <c r="O32" s="142"/>
      <c r="P32" s="142"/>
      <c r="Q32" s="142"/>
      <c r="R32" s="142"/>
      <c r="S32" s="142"/>
      <c r="T32" s="142"/>
      <c r="U32" s="142"/>
      <c r="V32" s="142"/>
      <c r="W32" s="142"/>
    </row>
    <row r="33" ht="53.25" customHeight="1" outlineLevel="1" spans="1:23">
      <c r="A33" s="140" t="s">
        <v>71</v>
      </c>
      <c r="B33" s="140" t="s">
        <v>253</v>
      </c>
      <c r="C33" s="140" t="s">
        <v>149</v>
      </c>
      <c r="D33" s="140" t="s">
        <v>148</v>
      </c>
      <c r="E33" s="140" t="s">
        <v>149</v>
      </c>
      <c r="F33" s="140" t="s">
        <v>254</v>
      </c>
      <c r="G33" s="140" t="s">
        <v>149</v>
      </c>
      <c r="H33" s="142">
        <v>295008</v>
      </c>
      <c r="I33" s="142">
        <v>295008</v>
      </c>
      <c r="J33" s="142"/>
      <c r="K33" s="142"/>
      <c r="L33" s="142">
        <v>295008</v>
      </c>
      <c r="M33" s="140"/>
      <c r="N33" s="142"/>
      <c r="O33" s="142"/>
      <c r="P33" s="142"/>
      <c r="Q33" s="142"/>
      <c r="R33" s="142"/>
      <c r="S33" s="142"/>
      <c r="T33" s="142"/>
      <c r="U33" s="142"/>
      <c r="V33" s="142"/>
      <c r="W33" s="142"/>
    </row>
    <row r="34" ht="53.25" customHeight="1" outlineLevel="1" spans="1:23">
      <c r="A34" s="140" t="s">
        <v>71</v>
      </c>
      <c r="B34" s="140" t="s">
        <v>255</v>
      </c>
      <c r="C34" s="140" t="s">
        <v>256</v>
      </c>
      <c r="D34" s="140" t="s">
        <v>119</v>
      </c>
      <c r="E34" s="140" t="s">
        <v>120</v>
      </c>
      <c r="F34" s="140" t="s">
        <v>257</v>
      </c>
      <c r="G34" s="140" t="s">
        <v>258</v>
      </c>
      <c r="H34" s="142">
        <v>28800</v>
      </c>
      <c r="I34" s="142">
        <v>28800</v>
      </c>
      <c r="J34" s="142"/>
      <c r="K34" s="142"/>
      <c r="L34" s="142">
        <v>28800</v>
      </c>
      <c r="M34" s="140"/>
      <c r="N34" s="142"/>
      <c r="O34" s="142"/>
      <c r="P34" s="142"/>
      <c r="Q34" s="142"/>
      <c r="R34" s="142"/>
      <c r="S34" s="142"/>
      <c r="T34" s="142"/>
      <c r="U34" s="142"/>
      <c r="V34" s="142"/>
      <c r="W34" s="142"/>
    </row>
    <row r="35" ht="53.25" customHeight="1" outlineLevel="1" spans="1:23">
      <c r="A35" s="140" t="s">
        <v>71</v>
      </c>
      <c r="B35" s="140" t="s">
        <v>259</v>
      </c>
      <c r="C35" s="140" t="s">
        <v>260</v>
      </c>
      <c r="D35" s="140" t="s">
        <v>103</v>
      </c>
      <c r="E35" s="140" t="s">
        <v>104</v>
      </c>
      <c r="F35" s="140" t="s">
        <v>261</v>
      </c>
      <c r="G35" s="140" t="s">
        <v>262</v>
      </c>
      <c r="H35" s="142">
        <v>20000</v>
      </c>
      <c r="I35" s="142">
        <v>20000</v>
      </c>
      <c r="J35" s="142"/>
      <c r="K35" s="142"/>
      <c r="L35" s="142">
        <v>20000</v>
      </c>
      <c r="M35" s="140"/>
      <c r="N35" s="142"/>
      <c r="O35" s="142"/>
      <c r="P35" s="142"/>
      <c r="Q35" s="142"/>
      <c r="R35" s="142"/>
      <c r="S35" s="142"/>
      <c r="T35" s="142"/>
      <c r="U35" s="142"/>
      <c r="V35" s="142"/>
      <c r="W35" s="142"/>
    </row>
    <row r="36" ht="53.25" customHeight="1" outlineLevel="1" spans="1:23">
      <c r="A36" s="140" t="s">
        <v>71</v>
      </c>
      <c r="B36" s="140" t="s">
        <v>263</v>
      </c>
      <c r="C36" s="140" t="s">
        <v>264</v>
      </c>
      <c r="D36" s="140" t="s">
        <v>103</v>
      </c>
      <c r="E36" s="140" t="s">
        <v>104</v>
      </c>
      <c r="F36" s="140" t="s">
        <v>265</v>
      </c>
      <c r="G36" s="140" t="s">
        <v>266</v>
      </c>
      <c r="H36" s="142">
        <v>20000</v>
      </c>
      <c r="I36" s="142">
        <v>20000</v>
      </c>
      <c r="J36" s="142"/>
      <c r="K36" s="142"/>
      <c r="L36" s="142">
        <v>20000</v>
      </c>
      <c r="M36" s="140"/>
      <c r="N36" s="142"/>
      <c r="O36" s="142"/>
      <c r="P36" s="142"/>
      <c r="Q36" s="142"/>
      <c r="R36" s="142"/>
      <c r="S36" s="142"/>
      <c r="T36" s="142"/>
      <c r="U36" s="142"/>
      <c r="V36" s="142"/>
      <c r="W36" s="142"/>
    </row>
    <row r="37" ht="53.25" customHeight="1" outlineLevel="1" spans="1:23">
      <c r="A37" s="140" t="s">
        <v>71</v>
      </c>
      <c r="B37" s="140" t="s">
        <v>263</v>
      </c>
      <c r="C37" s="140" t="s">
        <v>264</v>
      </c>
      <c r="D37" s="140" t="s">
        <v>103</v>
      </c>
      <c r="E37" s="140" t="s">
        <v>104</v>
      </c>
      <c r="F37" s="140" t="s">
        <v>267</v>
      </c>
      <c r="G37" s="140" t="s">
        <v>268</v>
      </c>
      <c r="H37" s="142">
        <v>32490</v>
      </c>
      <c r="I37" s="142">
        <v>32490</v>
      </c>
      <c r="J37" s="142"/>
      <c r="K37" s="142"/>
      <c r="L37" s="142">
        <v>32490</v>
      </c>
      <c r="M37" s="140"/>
      <c r="N37" s="142"/>
      <c r="O37" s="142"/>
      <c r="P37" s="142"/>
      <c r="Q37" s="142"/>
      <c r="R37" s="142"/>
      <c r="S37" s="142"/>
      <c r="T37" s="142"/>
      <c r="U37" s="142"/>
      <c r="V37" s="142"/>
      <c r="W37" s="142"/>
    </row>
    <row r="38" ht="53.25" customHeight="1" outlineLevel="1" spans="1:23">
      <c r="A38" s="140" t="s">
        <v>71</v>
      </c>
      <c r="B38" s="140" t="s">
        <v>269</v>
      </c>
      <c r="C38" s="140" t="s">
        <v>270</v>
      </c>
      <c r="D38" s="140" t="s">
        <v>103</v>
      </c>
      <c r="E38" s="140" t="s">
        <v>104</v>
      </c>
      <c r="F38" s="140" t="s">
        <v>271</v>
      </c>
      <c r="G38" s="140" t="s">
        <v>272</v>
      </c>
      <c r="H38" s="142">
        <v>18000</v>
      </c>
      <c r="I38" s="142">
        <v>18000</v>
      </c>
      <c r="J38" s="142"/>
      <c r="K38" s="142"/>
      <c r="L38" s="142">
        <v>18000</v>
      </c>
      <c r="M38" s="140"/>
      <c r="N38" s="142"/>
      <c r="O38" s="142"/>
      <c r="P38" s="142"/>
      <c r="Q38" s="142"/>
      <c r="R38" s="142"/>
      <c r="S38" s="142"/>
      <c r="T38" s="142"/>
      <c r="U38" s="142"/>
      <c r="V38" s="142"/>
      <c r="W38" s="142"/>
    </row>
    <row r="39" ht="53.25" customHeight="1" outlineLevel="1" spans="1:23">
      <c r="A39" s="140" t="s">
        <v>71</v>
      </c>
      <c r="B39" s="140" t="s">
        <v>273</v>
      </c>
      <c r="C39" s="140" t="s">
        <v>274</v>
      </c>
      <c r="D39" s="140" t="s">
        <v>103</v>
      </c>
      <c r="E39" s="140" t="s">
        <v>104</v>
      </c>
      <c r="F39" s="140" t="s">
        <v>275</v>
      </c>
      <c r="G39" s="140" t="s">
        <v>276</v>
      </c>
      <c r="H39" s="142">
        <v>55000</v>
      </c>
      <c r="I39" s="142">
        <v>55000</v>
      </c>
      <c r="J39" s="142"/>
      <c r="K39" s="142"/>
      <c r="L39" s="142">
        <v>55000</v>
      </c>
      <c r="M39" s="140"/>
      <c r="N39" s="142"/>
      <c r="O39" s="142"/>
      <c r="P39" s="142"/>
      <c r="Q39" s="142"/>
      <c r="R39" s="142"/>
      <c r="S39" s="142"/>
      <c r="T39" s="142"/>
      <c r="U39" s="142"/>
      <c r="V39" s="142"/>
      <c r="W39" s="142"/>
    </row>
    <row r="40" ht="53.25" customHeight="1" outlineLevel="1" spans="1:23">
      <c r="A40" s="140" t="s">
        <v>71</v>
      </c>
      <c r="B40" s="140" t="s">
        <v>259</v>
      </c>
      <c r="C40" s="140" t="s">
        <v>260</v>
      </c>
      <c r="D40" s="140" t="s">
        <v>103</v>
      </c>
      <c r="E40" s="140" t="s">
        <v>104</v>
      </c>
      <c r="F40" s="140" t="s">
        <v>261</v>
      </c>
      <c r="G40" s="140" t="s">
        <v>262</v>
      </c>
      <c r="H40" s="142">
        <v>20000</v>
      </c>
      <c r="I40" s="142">
        <v>20000</v>
      </c>
      <c r="J40" s="142"/>
      <c r="K40" s="142"/>
      <c r="L40" s="142">
        <v>20000</v>
      </c>
      <c r="M40" s="140"/>
      <c r="N40" s="142"/>
      <c r="O40" s="142"/>
      <c r="P40" s="142"/>
      <c r="Q40" s="142"/>
      <c r="R40" s="142"/>
      <c r="S40" s="142"/>
      <c r="T40" s="142"/>
      <c r="U40" s="142"/>
      <c r="V40" s="142"/>
      <c r="W40" s="142"/>
    </row>
    <row r="41" ht="53.25" customHeight="1" outlineLevel="1" spans="1:23">
      <c r="A41" s="140" t="s">
        <v>71</v>
      </c>
      <c r="B41" s="140" t="s">
        <v>277</v>
      </c>
      <c r="C41" s="140" t="s">
        <v>278</v>
      </c>
      <c r="D41" s="140" t="s">
        <v>125</v>
      </c>
      <c r="E41" s="140" t="s">
        <v>126</v>
      </c>
      <c r="F41" s="140" t="s">
        <v>267</v>
      </c>
      <c r="G41" s="140" t="s">
        <v>268</v>
      </c>
      <c r="H41" s="142">
        <v>20500</v>
      </c>
      <c r="I41" s="142">
        <v>20500</v>
      </c>
      <c r="J41" s="142"/>
      <c r="K41" s="142"/>
      <c r="L41" s="142">
        <v>20500</v>
      </c>
      <c r="M41" s="140"/>
      <c r="N41" s="142"/>
      <c r="O41" s="142"/>
      <c r="P41" s="142"/>
      <c r="Q41" s="142"/>
      <c r="R41" s="142"/>
      <c r="S41" s="142"/>
      <c r="T41" s="142"/>
      <c r="U41" s="142"/>
      <c r="V41" s="142"/>
      <c r="W41" s="142"/>
    </row>
    <row r="42" ht="53.25" customHeight="1" outlineLevel="1" spans="1:23">
      <c r="A42" s="140" t="s">
        <v>71</v>
      </c>
      <c r="B42" s="140" t="s">
        <v>277</v>
      </c>
      <c r="C42" s="140" t="s">
        <v>278</v>
      </c>
      <c r="D42" s="140" t="s">
        <v>125</v>
      </c>
      <c r="E42" s="140" t="s">
        <v>126</v>
      </c>
      <c r="F42" s="140" t="s">
        <v>279</v>
      </c>
      <c r="G42" s="140" t="s">
        <v>280</v>
      </c>
      <c r="H42" s="142">
        <v>20500</v>
      </c>
      <c r="I42" s="142">
        <v>20500</v>
      </c>
      <c r="J42" s="142"/>
      <c r="K42" s="142"/>
      <c r="L42" s="142">
        <v>20500</v>
      </c>
      <c r="M42" s="140"/>
      <c r="N42" s="142"/>
      <c r="O42" s="142"/>
      <c r="P42" s="142"/>
      <c r="Q42" s="142"/>
      <c r="R42" s="142"/>
      <c r="S42" s="142"/>
      <c r="T42" s="142"/>
      <c r="U42" s="142"/>
      <c r="V42" s="142"/>
      <c r="W42" s="142"/>
    </row>
    <row r="43" ht="53.25" customHeight="1" outlineLevel="1" spans="1:23">
      <c r="A43" s="140" t="s">
        <v>71</v>
      </c>
      <c r="B43" s="140" t="s">
        <v>281</v>
      </c>
      <c r="C43" s="140" t="s">
        <v>282</v>
      </c>
      <c r="D43" s="140" t="s">
        <v>103</v>
      </c>
      <c r="E43" s="140" t="s">
        <v>104</v>
      </c>
      <c r="F43" s="140" t="s">
        <v>283</v>
      </c>
      <c r="G43" s="140" t="s">
        <v>284</v>
      </c>
      <c r="H43" s="142">
        <v>111000</v>
      </c>
      <c r="I43" s="142">
        <v>111000</v>
      </c>
      <c r="J43" s="142"/>
      <c r="K43" s="142"/>
      <c r="L43" s="142">
        <v>111000</v>
      </c>
      <c r="M43" s="140"/>
      <c r="N43" s="142"/>
      <c r="O43" s="142"/>
      <c r="P43" s="142"/>
      <c r="Q43" s="142"/>
      <c r="R43" s="142"/>
      <c r="S43" s="142"/>
      <c r="T43" s="142"/>
      <c r="U43" s="142"/>
      <c r="V43" s="142"/>
      <c r="W43" s="142"/>
    </row>
    <row r="44" ht="30.75" customHeight="1" spans="1:23">
      <c r="A44" s="146" t="s">
        <v>55</v>
      </c>
      <c r="B44" s="146"/>
      <c r="C44" s="146"/>
      <c r="D44" s="146"/>
      <c r="E44" s="146"/>
      <c r="F44" s="146"/>
      <c r="G44" s="146"/>
      <c r="H44" s="142">
        <v>4061414.09</v>
      </c>
      <c r="I44" s="142">
        <v>4061414.09</v>
      </c>
      <c r="J44" s="142"/>
      <c r="K44" s="142"/>
      <c r="L44" s="142">
        <v>4061414.09</v>
      </c>
      <c r="M44" s="142"/>
      <c r="N44" s="142"/>
      <c r="O44" s="142"/>
      <c r="P44" s="142"/>
      <c r="Q44" s="142"/>
      <c r="R44" s="142"/>
      <c r="S44" s="142"/>
      <c r="T44" s="142"/>
      <c r="U44" s="142"/>
      <c r="V44" s="142"/>
      <c r="W44" s="142"/>
    </row>
  </sheetData>
  <mergeCells count="32">
    <mergeCell ref="T1:W1"/>
    <mergeCell ref="A2:W2"/>
    <mergeCell ref="A3:G3"/>
    <mergeCell ref="T3:W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6"/>
  <sheetViews>
    <sheetView showZeros="0" workbookViewId="0">
      <selection activeCell="AA9" sqref="AA9"/>
    </sheetView>
  </sheetViews>
  <sheetFormatPr defaultColWidth="10.2857142857143" defaultRowHeight="15" customHeight="1"/>
  <cols>
    <col min="1" max="1" width="5.71428571428571" customWidth="1"/>
    <col min="2" max="2" width="7.71428571428571" customWidth="1"/>
    <col min="3" max="3" width="15.8571428571429"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6" t="s">
        <v>285</v>
      </c>
      <c r="B1" s="136"/>
      <c r="C1" s="136"/>
      <c r="D1" s="136"/>
      <c r="E1" s="136"/>
      <c r="F1" s="136"/>
      <c r="G1" s="136"/>
      <c r="H1" s="136"/>
      <c r="I1" s="136"/>
      <c r="J1" s="136"/>
      <c r="K1" s="136"/>
      <c r="L1" s="136"/>
      <c r="M1" s="136"/>
      <c r="N1" s="136"/>
      <c r="O1" s="136"/>
      <c r="P1" s="136"/>
      <c r="Q1" s="136"/>
      <c r="R1" s="136"/>
      <c r="S1" s="136"/>
      <c r="T1" s="136"/>
      <c r="U1" s="136"/>
      <c r="V1" s="136"/>
      <c r="W1" s="136"/>
    </row>
    <row r="2" ht="26.25" customHeight="1" spans="1:23">
      <c r="A2" s="131" t="str">
        <f>"2026"&amp;"年部门项目支出预算表"</f>
        <v>2026年部门项目支出预算表</v>
      </c>
      <c r="B2" s="131"/>
      <c r="C2" s="131" t="s">
        <v>84</v>
      </c>
      <c r="D2" s="131"/>
      <c r="E2" s="131"/>
      <c r="F2" s="131"/>
      <c r="G2" s="131"/>
      <c r="H2" s="131"/>
      <c r="I2" s="131"/>
      <c r="J2" s="131"/>
      <c r="K2" s="131"/>
      <c r="L2" s="131"/>
      <c r="M2" s="131"/>
      <c r="N2" s="131"/>
      <c r="O2" s="131"/>
      <c r="P2" s="131"/>
      <c r="Q2" s="131"/>
      <c r="R2" s="131"/>
      <c r="S2" s="131"/>
      <c r="T2" s="131"/>
      <c r="U2" s="131"/>
      <c r="V2" s="131"/>
      <c r="W2" s="131"/>
    </row>
    <row r="3" ht="18.75" customHeight="1" spans="1:23">
      <c r="A3" s="137" t="str">
        <f>"单位名称："&amp;"陇川县文化和旅游局"</f>
        <v>单位名称：陇川县文化和旅游局</v>
      </c>
      <c r="B3" s="137"/>
      <c r="C3" s="137"/>
      <c r="D3" s="137"/>
      <c r="E3" s="137"/>
      <c r="F3" s="137"/>
      <c r="G3" s="137"/>
      <c r="H3" s="138"/>
      <c r="I3" s="138"/>
      <c r="J3" s="138"/>
      <c r="K3" s="138"/>
      <c r="L3" s="138"/>
      <c r="M3" s="138"/>
      <c r="N3" s="138"/>
      <c r="O3" s="138"/>
      <c r="P3" s="138"/>
      <c r="Q3" s="138"/>
      <c r="R3" s="138"/>
      <c r="S3" s="138"/>
      <c r="T3" s="138"/>
      <c r="U3" s="138"/>
      <c r="V3" s="136" t="s">
        <v>1</v>
      </c>
      <c r="W3" s="136"/>
    </row>
    <row r="4" ht="26.25" customHeight="1" spans="1:23">
      <c r="A4" s="139" t="s">
        <v>286</v>
      </c>
      <c r="B4" s="139" t="s">
        <v>203</v>
      </c>
      <c r="C4" s="139" t="s">
        <v>204</v>
      </c>
      <c r="D4" s="139" t="s">
        <v>287</v>
      </c>
      <c r="E4" s="139" t="s">
        <v>205</v>
      </c>
      <c r="F4" s="139" t="s">
        <v>206</v>
      </c>
      <c r="G4" s="139" t="s">
        <v>288</v>
      </c>
      <c r="H4" s="139" t="s">
        <v>289</v>
      </c>
      <c r="I4" s="139" t="s">
        <v>55</v>
      </c>
      <c r="J4" s="139" t="s">
        <v>290</v>
      </c>
      <c r="K4" s="139"/>
      <c r="L4" s="139"/>
      <c r="M4" s="139"/>
      <c r="N4" s="139" t="s">
        <v>215</v>
      </c>
      <c r="O4" s="139"/>
      <c r="P4" s="139"/>
      <c r="Q4" s="139" t="s">
        <v>62</v>
      </c>
      <c r="R4" s="139" t="s">
        <v>76</v>
      </c>
      <c r="S4" s="139"/>
      <c r="T4" s="139"/>
      <c r="U4" s="139"/>
      <c r="V4" s="139"/>
      <c r="W4" s="139"/>
    </row>
    <row r="5" ht="26.25" customHeight="1" spans="1:23">
      <c r="A5" s="139"/>
      <c r="B5" s="139"/>
      <c r="C5" s="139"/>
      <c r="D5" s="139"/>
      <c r="E5" s="139"/>
      <c r="F5" s="139"/>
      <c r="G5" s="139"/>
      <c r="H5" s="139"/>
      <c r="I5" s="139"/>
      <c r="J5" s="139" t="s">
        <v>59</v>
      </c>
      <c r="K5" s="139"/>
      <c r="L5" s="139" t="s">
        <v>60</v>
      </c>
      <c r="M5" s="139" t="s">
        <v>61</v>
      </c>
      <c r="N5" s="139" t="s">
        <v>59</v>
      </c>
      <c r="O5" s="139" t="s">
        <v>60</v>
      </c>
      <c r="P5" s="139" t="s">
        <v>61</v>
      </c>
      <c r="Q5" s="139"/>
      <c r="R5" s="139" t="s">
        <v>58</v>
      </c>
      <c r="S5" s="139" t="s">
        <v>65</v>
      </c>
      <c r="T5" s="139" t="s">
        <v>66</v>
      </c>
      <c r="U5" s="139" t="s">
        <v>67</v>
      </c>
      <c r="V5" s="139" t="s">
        <v>68</v>
      </c>
      <c r="W5" s="139" t="s">
        <v>69</v>
      </c>
    </row>
    <row r="6" ht="35" customHeight="1" spans="1:23">
      <c r="A6" s="139"/>
      <c r="B6" s="139"/>
      <c r="C6" s="139"/>
      <c r="D6" s="139"/>
      <c r="E6" s="139"/>
      <c r="F6" s="139"/>
      <c r="G6" s="139"/>
      <c r="H6" s="139"/>
      <c r="I6" s="139"/>
      <c r="J6" s="139" t="s">
        <v>58</v>
      </c>
      <c r="K6" s="139" t="s">
        <v>291</v>
      </c>
      <c r="L6" s="139"/>
      <c r="M6" s="139"/>
      <c r="N6" s="139"/>
      <c r="O6" s="139"/>
      <c r="P6" s="139"/>
      <c r="Q6" s="139"/>
      <c r="R6" s="139"/>
      <c r="S6" s="139"/>
      <c r="T6" s="139"/>
      <c r="U6" s="139"/>
      <c r="V6" s="139"/>
      <c r="W6" s="139"/>
    </row>
    <row r="7" ht="18.75" customHeight="1" spans="1:23">
      <c r="A7" s="139" t="s">
        <v>84</v>
      </c>
      <c r="B7" s="139" t="s">
        <v>85</v>
      </c>
      <c r="C7" s="139" t="s">
        <v>86</v>
      </c>
      <c r="D7" s="139" t="s">
        <v>87</v>
      </c>
      <c r="E7" s="139" t="s">
        <v>88</v>
      </c>
      <c r="F7" s="139" t="s">
        <v>89</v>
      </c>
      <c r="G7" s="139" t="s">
        <v>90</v>
      </c>
      <c r="H7" s="139" t="s">
        <v>91</v>
      </c>
      <c r="I7" s="139" t="s">
        <v>92</v>
      </c>
      <c r="J7" s="139" t="s">
        <v>93</v>
      </c>
      <c r="K7" s="139" t="s">
        <v>94</v>
      </c>
      <c r="L7" s="139" t="s">
        <v>95</v>
      </c>
      <c r="M7" s="139" t="s">
        <v>96</v>
      </c>
      <c r="N7" s="139" t="s">
        <v>97</v>
      </c>
      <c r="O7" s="139" t="s">
        <v>98</v>
      </c>
      <c r="P7" s="139" t="s">
        <v>217</v>
      </c>
      <c r="Q7" s="139" t="s">
        <v>218</v>
      </c>
      <c r="R7" s="139" t="s">
        <v>219</v>
      </c>
      <c r="S7" s="139" t="s">
        <v>220</v>
      </c>
      <c r="T7" s="139" t="s">
        <v>221</v>
      </c>
      <c r="U7" s="139" t="s">
        <v>222</v>
      </c>
      <c r="V7" s="139" t="s">
        <v>223</v>
      </c>
      <c r="W7" s="139" t="s">
        <v>224</v>
      </c>
    </row>
    <row r="8" ht="52.5" customHeight="1" spans="1:23">
      <c r="A8" s="140"/>
      <c r="B8" s="140"/>
      <c r="C8" s="140" t="s">
        <v>292</v>
      </c>
      <c r="D8" s="140"/>
      <c r="E8" s="140"/>
      <c r="F8" s="140"/>
      <c r="G8" s="140"/>
      <c r="H8" s="140"/>
      <c r="I8" s="142">
        <v>400000</v>
      </c>
      <c r="J8" s="142">
        <v>400000</v>
      </c>
      <c r="K8" s="142">
        <v>400000</v>
      </c>
      <c r="L8" s="142"/>
      <c r="M8" s="142"/>
      <c r="N8" s="142"/>
      <c r="O8" s="142"/>
      <c r="P8" s="142"/>
      <c r="Q8" s="142"/>
      <c r="R8" s="142"/>
      <c r="S8" s="142"/>
      <c r="T8" s="142"/>
      <c r="U8" s="142"/>
      <c r="V8" s="142"/>
      <c r="W8" s="142"/>
    </row>
    <row r="9" ht="52.5" customHeight="1" outlineLevel="1" spans="1:23">
      <c r="A9" s="140" t="s">
        <v>293</v>
      </c>
      <c r="B9" s="140" t="s">
        <v>294</v>
      </c>
      <c r="C9" s="140" t="s">
        <v>292</v>
      </c>
      <c r="D9" s="140" t="s">
        <v>71</v>
      </c>
      <c r="E9" s="140" t="s">
        <v>119</v>
      </c>
      <c r="F9" s="140" t="s">
        <v>120</v>
      </c>
      <c r="G9" s="140" t="s">
        <v>267</v>
      </c>
      <c r="H9" s="140" t="s">
        <v>268</v>
      </c>
      <c r="I9" s="142">
        <v>168000</v>
      </c>
      <c r="J9" s="142">
        <v>168000</v>
      </c>
      <c r="K9" s="142">
        <v>168000</v>
      </c>
      <c r="L9" s="142"/>
      <c r="M9" s="142"/>
      <c r="N9" s="142"/>
      <c r="O9" s="142"/>
      <c r="P9" s="142"/>
      <c r="Q9" s="142"/>
      <c r="R9" s="142"/>
      <c r="S9" s="142"/>
      <c r="T9" s="142"/>
      <c r="U9" s="142"/>
      <c r="V9" s="142"/>
      <c r="W9" s="142"/>
    </row>
    <row r="10" ht="52.5" customHeight="1" outlineLevel="1" spans="1:23">
      <c r="A10" s="140" t="s">
        <v>293</v>
      </c>
      <c r="B10" s="140" t="s">
        <v>294</v>
      </c>
      <c r="C10" s="140" t="s">
        <v>292</v>
      </c>
      <c r="D10" s="140" t="s">
        <v>71</v>
      </c>
      <c r="E10" s="140" t="s">
        <v>119</v>
      </c>
      <c r="F10" s="140" t="s">
        <v>120</v>
      </c>
      <c r="G10" s="140" t="s">
        <v>265</v>
      </c>
      <c r="H10" s="140" t="s">
        <v>266</v>
      </c>
      <c r="I10" s="142">
        <v>30000</v>
      </c>
      <c r="J10" s="142">
        <v>30000</v>
      </c>
      <c r="K10" s="142">
        <v>30000</v>
      </c>
      <c r="L10" s="142"/>
      <c r="M10" s="142"/>
      <c r="N10" s="140"/>
      <c r="O10" s="140"/>
      <c r="P10" s="140"/>
      <c r="Q10" s="142"/>
      <c r="R10" s="142"/>
      <c r="S10" s="142"/>
      <c r="T10" s="142"/>
      <c r="U10" s="142"/>
      <c r="V10" s="142"/>
      <c r="W10" s="142"/>
    </row>
    <row r="11" ht="52.5" customHeight="1" outlineLevel="1" spans="1:23">
      <c r="A11" s="140" t="s">
        <v>293</v>
      </c>
      <c r="B11" s="140" t="s">
        <v>294</v>
      </c>
      <c r="C11" s="140" t="s">
        <v>292</v>
      </c>
      <c r="D11" s="140" t="s">
        <v>71</v>
      </c>
      <c r="E11" s="140" t="s">
        <v>119</v>
      </c>
      <c r="F11" s="140" t="s">
        <v>120</v>
      </c>
      <c r="G11" s="140" t="s">
        <v>295</v>
      </c>
      <c r="H11" s="140" t="s">
        <v>296</v>
      </c>
      <c r="I11" s="142">
        <v>90000</v>
      </c>
      <c r="J11" s="142">
        <v>90000</v>
      </c>
      <c r="K11" s="142">
        <v>90000</v>
      </c>
      <c r="L11" s="142"/>
      <c r="M11" s="142"/>
      <c r="N11" s="140"/>
      <c r="O11" s="140"/>
      <c r="P11" s="140"/>
      <c r="Q11" s="142"/>
      <c r="R11" s="142"/>
      <c r="S11" s="142"/>
      <c r="T11" s="142"/>
      <c r="U11" s="142"/>
      <c r="V11" s="142"/>
      <c r="W11" s="142"/>
    </row>
    <row r="12" ht="52.5" customHeight="1" outlineLevel="1" spans="1:23">
      <c r="A12" s="140" t="s">
        <v>293</v>
      </c>
      <c r="B12" s="140" t="s">
        <v>294</v>
      </c>
      <c r="C12" s="140" t="s">
        <v>292</v>
      </c>
      <c r="D12" s="140" t="s">
        <v>71</v>
      </c>
      <c r="E12" s="140" t="s">
        <v>119</v>
      </c>
      <c r="F12" s="140" t="s">
        <v>120</v>
      </c>
      <c r="G12" s="140" t="s">
        <v>297</v>
      </c>
      <c r="H12" s="140" t="s">
        <v>298</v>
      </c>
      <c r="I12" s="142">
        <v>30000</v>
      </c>
      <c r="J12" s="142">
        <v>30000</v>
      </c>
      <c r="K12" s="142">
        <v>30000</v>
      </c>
      <c r="L12" s="142"/>
      <c r="M12" s="142"/>
      <c r="N12" s="140"/>
      <c r="O12" s="140"/>
      <c r="P12" s="140"/>
      <c r="Q12" s="142"/>
      <c r="R12" s="142"/>
      <c r="S12" s="142"/>
      <c r="T12" s="142"/>
      <c r="U12" s="142"/>
      <c r="V12" s="142"/>
      <c r="W12" s="142"/>
    </row>
    <row r="13" ht="52.5" customHeight="1" outlineLevel="1" spans="1:23">
      <c r="A13" s="140" t="s">
        <v>293</v>
      </c>
      <c r="B13" s="140" t="s">
        <v>294</v>
      </c>
      <c r="C13" s="140" t="s">
        <v>292</v>
      </c>
      <c r="D13" s="140" t="s">
        <v>71</v>
      </c>
      <c r="E13" s="140" t="s">
        <v>119</v>
      </c>
      <c r="F13" s="140" t="s">
        <v>120</v>
      </c>
      <c r="G13" s="140" t="s">
        <v>299</v>
      </c>
      <c r="H13" s="140" t="s">
        <v>300</v>
      </c>
      <c r="I13" s="142">
        <v>82000</v>
      </c>
      <c r="J13" s="142">
        <v>82000</v>
      </c>
      <c r="K13" s="142">
        <v>82000</v>
      </c>
      <c r="L13" s="142"/>
      <c r="M13" s="142"/>
      <c r="N13" s="140"/>
      <c r="O13" s="140"/>
      <c r="P13" s="140"/>
      <c r="Q13" s="142"/>
      <c r="R13" s="142"/>
      <c r="S13" s="142"/>
      <c r="T13" s="142"/>
      <c r="U13" s="142"/>
      <c r="V13" s="142"/>
      <c r="W13" s="142"/>
    </row>
    <row r="14" ht="52.5" customHeight="1" spans="1:23">
      <c r="A14" s="140"/>
      <c r="B14" s="140"/>
      <c r="C14" s="140" t="s">
        <v>301</v>
      </c>
      <c r="D14" s="140"/>
      <c r="E14" s="140"/>
      <c r="F14" s="140"/>
      <c r="G14" s="140"/>
      <c r="H14" s="140"/>
      <c r="I14" s="142">
        <v>80000</v>
      </c>
      <c r="J14" s="142">
        <v>80000</v>
      </c>
      <c r="K14" s="142">
        <v>80000</v>
      </c>
      <c r="L14" s="142"/>
      <c r="M14" s="142"/>
      <c r="N14" s="140"/>
      <c r="O14" s="140"/>
      <c r="P14" s="140"/>
      <c r="Q14" s="142"/>
      <c r="R14" s="142"/>
      <c r="S14" s="142"/>
      <c r="T14" s="142"/>
      <c r="U14" s="142"/>
      <c r="V14" s="142"/>
      <c r="W14" s="142"/>
    </row>
    <row r="15" ht="52.5" customHeight="1" outlineLevel="1" spans="1:23">
      <c r="A15" s="140" t="s">
        <v>302</v>
      </c>
      <c r="B15" s="140" t="s">
        <v>303</v>
      </c>
      <c r="C15" s="140" t="s">
        <v>301</v>
      </c>
      <c r="D15" s="140" t="s">
        <v>71</v>
      </c>
      <c r="E15" s="140" t="s">
        <v>111</v>
      </c>
      <c r="F15" s="140" t="s">
        <v>112</v>
      </c>
      <c r="G15" s="140" t="s">
        <v>267</v>
      </c>
      <c r="H15" s="140" t="s">
        <v>268</v>
      </c>
      <c r="I15" s="142">
        <v>60000</v>
      </c>
      <c r="J15" s="142">
        <v>60000</v>
      </c>
      <c r="K15" s="142">
        <v>60000</v>
      </c>
      <c r="L15" s="142"/>
      <c r="M15" s="142"/>
      <c r="N15" s="140"/>
      <c r="O15" s="140"/>
      <c r="P15" s="140"/>
      <c r="Q15" s="142"/>
      <c r="R15" s="142"/>
      <c r="S15" s="142"/>
      <c r="T15" s="142"/>
      <c r="U15" s="142"/>
      <c r="V15" s="142"/>
      <c r="W15" s="142"/>
    </row>
    <row r="16" ht="52.5" customHeight="1" outlineLevel="1" spans="1:23">
      <c r="A16" s="140" t="s">
        <v>302</v>
      </c>
      <c r="B16" s="140" t="s">
        <v>303</v>
      </c>
      <c r="C16" s="140" t="s">
        <v>301</v>
      </c>
      <c r="D16" s="140" t="s">
        <v>71</v>
      </c>
      <c r="E16" s="140" t="s">
        <v>111</v>
      </c>
      <c r="F16" s="140" t="s">
        <v>112</v>
      </c>
      <c r="G16" s="140" t="s">
        <v>265</v>
      </c>
      <c r="H16" s="140" t="s">
        <v>266</v>
      </c>
      <c r="I16" s="142">
        <v>20000</v>
      </c>
      <c r="J16" s="142">
        <v>20000</v>
      </c>
      <c r="K16" s="142">
        <v>20000</v>
      </c>
      <c r="L16" s="142"/>
      <c r="M16" s="142"/>
      <c r="N16" s="140"/>
      <c r="O16" s="140"/>
      <c r="P16" s="140"/>
      <c r="Q16" s="142"/>
      <c r="R16" s="142"/>
      <c r="S16" s="142"/>
      <c r="T16" s="142"/>
      <c r="U16" s="142"/>
      <c r="V16" s="142"/>
      <c r="W16" s="142"/>
    </row>
    <row r="17" ht="82" customHeight="1" spans="1:23">
      <c r="A17" s="140"/>
      <c r="B17" s="140"/>
      <c r="C17" s="140" t="s">
        <v>304</v>
      </c>
      <c r="D17" s="140"/>
      <c r="E17" s="140"/>
      <c r="F17" s="140"/>
      <c r="G17" s="140"/>
      <c r="H17" s="140"/>
      <c r="I17" s="142">
        <v>17100</v>
      </c>
      <c r="J17" s="142">
        <v>17100</v>
      </c>
      <c r="K17" s="142">
        <v>17100</v>
      </c>
      <c r="L17" s="142"/>
      <c r="M17" s="142"/>
      <c r="N17" s="140"/>
      <c r="O17" s="140"/>
      <c r="P17" s="140"/>
      <c r="Q17" s="142"/>
      <c r="R17" s="142"/>
      <c r="S17" s="142"/>
      <c r="T17" s="142"/>
      <c r="U17" s="142"/>
      <c r="V17" s="142"/>
      <c r="W17" s="142"/>
    </row>
    <row r="18" ht="84" customHeight="1" outlineLevel="1" spans="1:23">
      <c r="A18" s="140" t="s">
        <v>302</v>
      </c>
      <c r="B18" s="140" t="s">
        <v>305</v>
      </c>
      <c r="C18" s="140" t="s">
        <v>304</v>
      </c>
      <c r="D18" s="140" t="s">
        <v>71</v>
      </c>
      <c r="E18" s="140" t="s">
        <v>115</v>
      </c>
      <c r="F18" s="140" t="s">
        <v>116</v>
      </c>
      <c r="G18" s="140" t="s">
        <v>267</v>
      </c>
      <c r="H18" s="140" t="s">
        <v>268</v>
      </c>
      <c r="I18" s="142">
        <v>17100</v>
      </c>
      <c r="J18" s="142">
        <v>17100</v>
      </c>
      <c r="K18" s="142">
        <v>17100</v>
      </c>
      <c r="L18" s="142"/>
      <c r="M18" s="142"/>
      <c r="N18" s="140"/>
      <c r="O18" s="140"/>
      <c r="P18" s="140"/>
      <c r="Q18" s="142"/>
      <c r="R18" s="142"/>
      <c r="S18" s="142"/>
      <c r="T18" s="142"/>
      <c r="U18" s="142"/>
      <c r="V18" s="142"/>
      <c r="W18" s="142"/>
    </row>
    <row r="19" ht="61" customHeight="1" spans="1:23">
      <c r="A19" s="140"/>
      <c r="B19" s="140"/>
      <c r="C19" s="140" t="s">
        <v>306</v>
      </c>
      <c r="D19" s="140"/>
      <c r="E19" s="140"/>
      <c r="F19" s="140"/>
      <c r="G19" s="140"/>
      <c r="H19" s="140"/>
      <c r="I19" s="142">
        <v>400000</v>
      </c>
      <c r="J19" s="142">
        <v>400000</v>
      </c>
      <c r="K19" s="142">
        <v>400000</v>
      </c>
      <c r="L19" s="142"/>
      <c r="M19" s="142"/>
      <c r="N19" s="140"/>
      <c r="O19" s="140"/>
      <c r="P19" s="140"/>
      <c r="Q19" s="142"/>
      <c r="R19" s="142"/>
      <c r="S19" s="142"/>
      <c r="T19" s="142"/>
      <c r="U19" s="142"/>
      <c r="V19" s="142"/>
      <c r="W19" s="142"/>
    </row>
    <row r="20" ht="52.5" customHeight="1" outlineLevel="1" spans="1:23">
      <c r="A20" s="140" t="s">
        <v>302</v>
      </c>
      <c r="B20" s="140" t="s">
        <v>307</v>
      </c>
      <c r="C20" s="140" t="s">
        <v>306</v>
      </c>
      <c r="D20" s="140" t="s">
        <v>71</v>
      </c>
      <c r="E20" s="140" t="s">
        <v>107</v>
      </c>
      <c r="F20" s="140" t="s">
        <v>108</v>
      </c>
      <c r="G20" s="140" t="s">
        <v>308</v>
      </c>
      <c r="H20" s="140" t="s">
        <v>309</v>
      </c>
      <c r="I20" s="142">
        <v>4400</v>
      </c>
      <c r="J20" s="142">
        <v>4400</v>
      </c>
      <c r="K20" s="142">
        <v>4400</v>
      </c>
      <c r="L20" s="142"/>
      <c r="M20" s="142"/>
      <c r="N20" s="140"/>
      <c r="O20" s="140"/>
      <c r="P20" s="140"/>
      <c r="Q20" s="142"/>
      <c r="R20" s="142"/>
      <c r="S20" s="142"/>
      <c r="T20" s="142"/>
      <c r="U20" s="142"/>
      <c r="V20" s="142"/>
      <c r="W20" s="142"/>
    </row>
    <row r="21" ht="52.5" customHeight="1" outlineLevel="1" spans="1:23">
      <c r="A21" s="140" t="s">
        <v>302</v>
      </c>
      <c r="B21" s="140" t="s">
        <v>307</v>
      </c>
      <c r="C21" s="140" t="s">
        <v>306</v>
      </c>
      <c r="D21" s="140" t="s">
        <v>71</v>
      </c>
      <c r="E21" s="140" t="s">
        <v>107</v>
      </c>
      <c r="F21" s="140" t="s">
        <v>108</v>
      </c>
      <c r="G21" s="140" t="s">
        <v>310</v>
      </c>
      <c r="H21" s="140" t="s">
        <v>311</v>
      </c>
      <c r="I21" s="142">
        <v>35000</v>
      </c>
      <c r="J21" s="142">
        <v>35000</v>
      </c>
      <c r="K21" s="142">
        <v>35000</v>
      </c>
      <c r="L21" s="142"/>
      <c r="M21" s="142"/>
      <c r="N21" s="140"/>
      <c r="O21" s="140"/>
      <c r="P21" s="140"/>
      <c r="Q21" s="142"/>
      <c r="R21" s="142"/>
      <c r="S21" s="142"/>
      <c r="T21" s="142"/>
      <c r="U21" s="142"/>
      <c r="V21" s="142"/>
      <c r="W21" s="142"/>
    </row>
    <row r="22" ht="52.5" customHeight="1" outlineLevel="1" spans="1:23">
      <c r="A22" s="140" t="s">
        <v>302</v>
      </c>
      <c r="B22" s="140" t="s">
        <v>307</v>
      </c>
      <c r="C22" s="140" t="s">
        <v>306</v>
      </c>
      <c r="D22" s="140" t="s">
        <v>71</v>
      </c>
      <c r="E22" s="140" t="s">
        <v>107</v>
      </c>
      <c r="F22" s="140" t="s">
        <v>108</v>
      </c>
      <c r="G22" s="140" t="s">
        <v>312</v>
      </c>
      <c r="H22" s="140" t="s">
        <v>313</v>
      </c>
      <c r="I22" s="142">
        <v>105600</v>
      </c>
      <c r="J22" s="142">
        <v>105600</v>
      </c>
      <c r="K22" s="142">
        <v>105600</v>
      </c>
      <c r="L22" s="142"/>
      <c r="M22" s="142"/>
      <c r="N22" s="140"/>
      <c r="O22" s="140"/>
      <c r="P22" s="140"/>
      <c r="Q22" s="142"/>
      <c r="R22" s="142"/>
      <c r="S22" s="142"/>
      <c r="T22" s="142"/>
      <c r="U22" s="142"/>
      <c r="V22" s="142"/>
      <c r="W22" s="142"/>
    </row>
    <row r="23" ht="52.5" customHeight="1" outlineLevel="1" spans="1:23">
      <c r="A23" s="140" t="s">
        <v>302</v>
      </c>
      <c r="B23" s="140" t="s">
        <v>307</v>
      </c>
      <c r="C23" s="140" t="s">
        <v>306</v>
      </c>
      <c r="D23" s="140" t="s">
        <v>71</v>
      </c>
      <c r="E23" s="140" t="s">
        <v>107</v>
      </c>
      <c r="F23" s="140" t="s">
        <v>108</v>
      </c>
      <c r="G23" s="140" t="s">
        <v>314</v>
      </c>
      <c r="H23" s="140" t="s">
        <v>315</v>
      </c>
      <c r="I23" s="142">
        <v>153000</v>
      </c>
      <c r="J23" s="142">
        <v>153000</v>
      </c>
      <c r="K23" s="142">
        <v>153000</v>
      </c>
      <c r="L23" s="142"/>
      <c r="M23" s="142"/>
      <c r="N23" s="140"/>
      <c r="O23" s="140"/>
      <c r="P23" s="140"/>
      <c r="Q23" s="142"/>
      <c r="R23" s="142"/>
      <c r="S23" s="142"/>
      <c r="T23" s="142"/>
      <c r="U23" s="142"/>
      <c r="V23" s="142"/>
      <c r="W23" s="142"/>
    </row>
    <row r="24" ht="52.5" customHeight="1" outlineLevel="1" spans="1:23">
      <c r="A24" s="140" t="s">
        <v>302</v>
      </c>
      <c r="B24" s="140" t="s">
        <v>307</v>
      </c>
      <c r="C24" s="140" t="s">
        <v>306</v>
      </c>
      <c r="D24" s="140" t="s">
        <v>71</v>
      </c>
      <c r="E24" s="140" t="s">
        <v>107</v>
      </c>
      <c r="F24" s="140" t="s">
        <v>108</v>
      </c>
      <c r="G24" s="140" t="s">
        <v>295</v>
      </c>
      <c r="H24" s="140" t="s">
        <v>296</v>
      </c>
      <c r="I24" s="142">
        <v>102000</v>
      </c>
      <c r="J24" s="142">
        <v>102000</v>
      </c>
      <c r="K24" s="142">
        <v>102000</v>
      </c>
      <c r="L24" s="142"/>
      <c r="M24" s="142"/>
      <c r="N24" s="140"/>
      <c r="O24" s="140"/>
      <c r="P24" s="140"/>
      <c r="Q24" s="142"/>
      <c r="R24" s="142"/>
      <c r="S24" s="142"/>
      <c r="T24" s="142"/>
      <c r="U24" s="142"/>
      <c r="V24" s="142"/>
      <c r="W24" s="142"/>
    </row>
    <row r="25" ht="52.5" customHeight="1" spans="1:23">
      <c r="A25" s="140"/>
      <c r="B25" s="140"/>
      <c r="C25" s="140" t="s">
        <v>316</v>
      </c>
      <c r="D25" s="140"/>
      <c r="E25" s="140"/>
      <c r="F25" s="140"/>
      <c r="G25" s="140"/>
      <c r="H25" s="140"/>
      <c r="I25" s="142">
        <v>100000</v>
      </c>
      <c r="J25" s="142">
        <v>100000</v>
      </c>
      <c r="K25" s="142">
        <v>100000</v>
      </c>
      <c r="L25" s="142"/>
      <c r="M25" s="142"/>
      <c r="N25" s="140"/>
      <c r="O25" s="140"/>
      <c r="P25" s="140"/>
      <c r="Q25" s="142"/>
      <c r="R25" s="142"/>
      <c r="S25" s="142"/>
      <c r="T25" s="142"/>
      <c r="U25" s="142"/>
      <c r="V25" s="142"/>
      <c r="W25" s="142"/>
    </row>
    <row r="26" ht="52.5" customHeight="1" outlineLevel="1" spans="1:23">
      <c r="A26" s="140" t="s">
        <v>302</v>
      </c>
      <c r="B26" s="140" t="s">
        <v>317</v>
      </c>
      <c r="C26" s="140" t="s">
        <v>316</v>
      </c>
      <c r="D26" s="140" t="s">
        <v>71</v>
      </c>
      <c r="E26" s="140" t="s">
        <v>105</v>
      </c>
      <c r="F26" s="140" t="s">
        <v>106</v>
      </c>
      <c r="G26" s="140" t="s">
        <v>267</v>
      </c>
      <c r="H26" s="140" t="s">
        <v>268</v>
      </c>
      <c r="I26" s="142">
        <v>100000</v>
      </c>
      <c r="J26" s="142">
        <v>100000</v>
      </c>
      <c r="K26" s="142">
        <v>100000</v>
      </c>
      <c r="L26" s="142"/>
      <c r="M26" s="142"/>
      <c r="N26" s="140"/>
      <c r="O26" s="140"/>
      <c r="P26" s="140"/>
      <c r="Q26" s="142"/>
      <c r="R26" s="142"/>
      <c r="S26" s="142"/>
      <c r="T26" s="142"/>
      <c r="U26" s="142"/>
      <c r="V26" s="142"/>
      <c r="W26" s="142"/>
    </row>
    <row r="27" ht="52.5" customHeight="1" spans="1:23">
      <c r="A27" s="140"/>
      <c r="B27" s="140"/>
      <c r="C27" s="140" t="s">
        <v>318</v>
      </c>
      <c r="D27" s="140"/>
      <c r="E27" s="140"/>
      <c r="F27" s="140"/>
      <c r="G27" s="140"/>
      <c r="H27" s="140"/>
      <c r="I27" s="142">
        <v>80000</v>
      </c>
      <c r="J27" s="142">
        <v>80000</v>
      </c>
      <c r="K27" s="142">
        <v>80000</v>
      </c>
      <c r="L27" s="142"/>
      <c r="M27" s="142"/>
      <c r="N27" s="140"/>
      <c r="O27" s="140"/>
      <c r="P27" s="140"/>
      <c r="Q27" s="142"/>
      <c r="R27" s="142"/>
      <c r="S27" s="142"/>
      <c r="T27" s="142"/>
      <c r="U27" s="142"/>
      <c r="V27" s="142"/>
      <c r="W27" s="142"/>
    </row>
    <row r="28" ht="52.5" customHeight="1" outlineLevel="1" spans="1:23">
      <c r="A28" s="140" t="s">
        <v>302</v>
      </c>
      <c r="B28" s="140" t="s">
        <v>319</v>
      </c>
      <c r="C28" s="140" t="s">
        <v>318</v>
      </c>
      <c r="D28" s="140" t="s">
        <v>71</v>
      </c>
      <c r="E28" s="140" t="s">
        <v>109</v>
      </c>
      <c r="F28" s="140" t="s">
        <v>110</v>
      </c>
      <c r="G28" s="140" t="s">
        <v>267</v>
      </c>
      <c r="H28" s="140" t="s">
        <v>268</v>
      </c>
      <c r="I28" s="142">
        <v>35000</v>
      </c>
      <c r="J28" s="142">
        <v>35000</v>
      </c>
      <c r="K28" s="142">
        <v>35000</v>
      </c>
      <c r="L28" s="142"/>
      <c r="M28" s="142"/>
      <c r="N28" s="140"/>
      <c r="O28" s="140"/>
      <c r="P28" s="140"/>
      <c r="Q28" s="142"/>
      <c r="R28" s="142"/>
      <c r="S28" s="142"/>
      <c r="T28" s="142"/>
      <c r="U28" s="142"/>
      <c r="V28" s="142"/>
      <c r="W28" s="142"/>
    </row>
    <row r="29" ht="52.5" customHeight="1" outlineLevel="1" spans="1:23">
      <c r="A29" s="140" t="s">
        <v>302</v>
      </c>
      <c r="B29" s="140" t="s">
        <v>319</v>
      </c>
      <c r="C29" s="140" t="s">
        <v>318</v>
      </c>
      <c r="D29" s="140" t="s">
        <v>71</v>
      </c>
      <c r="E29" s="140" t="s">
        <v>109</v>
      </c>
      <c r="F29" s="140" t="s">
        <v>110</v>
      </c>
      <c r="G29" s="140" t="s">
        <v>265</v>
      </c>
      <c r="H29" s="140" t="s">
        <v>266</v>
      </c>
      <c r="I29" s="142">
        <v>20000</v>
      </c>
      <c r="J29" s="142">
        <v>20000</v>
      </c>
      <c r="K29" s="142">
        <v>20000</v>
      </c>
      <c r="L29" s="142"/>
      <c r="M29" s="142"/>
      <c r="N29" s="140"/>
      <c r="O29" s="140"/>
      <c r="P29" s="140"/>
      <c r="Q29" s="142"/>
      <c r="R29" s="142"/>
      <c r="S29" s="142"/>
      <c r="T29" s="142"/>
      <c r="U29" s="142"/>
      <c r="V29" s="142"/>
      <c r="W29" s="142"/>
    </row>
    <row r="30" ht="52.5" customHeight="1" outlineLevel="1" spans="1:23">
      <c r="A30" s="140" t="s">
        <v>302</v>
      </c>
      <c r="B30" s="140" t="s">
        <v>319</v>
      </c>
      <c r="C30" s="140" t="s">
        <v>318</v>
      </c>
      <c r="D30" s="140" t="s">
        <v>71</v>
      </c>
      <c r="E30" s="140" t="s">
        <v>109</v>
      </c>
      <c r="F30" s="140" t="s">
        <v>110</v>
      </c>
      <c r="G30" s="140" t="s">
        <v>320</v>
      </c>
      <c r="H30" s="140" t="s">
        <v>321</v>
      </c>
      <c r="I30" s="142">
        <v>20000</v>
      </c>
      <c r="J30" s="142">
        <v>20000</v>
      </c>
      <c r="K30" s="142">
        <v>20000</v>
      </c>
      <c r="L30" s="142"/>
      <c r="M30" s="142"/>
      <c r="N30" s="140"/>
      <c r="O30" s="140"/>
      <c r="P30" s="140"/>
      <c r="Q30" s="142"/>
      <c r="R30" s="142"/>
      <c r="S30" s="142"/>
      <c r="T30" s="142"/>
      <c r="U30" s="142"/>
      <c r="V30" s="142"/>
      <c r="W30" s="142"/>
    </row>
    <row r="31" ht="52.5" customHeight="1" outlineLevel="1" spans="1:23">
      <c r="A31" s="140" t="s">
        <v>302</v>
      </c>
      <c r="B31" s="140" t="s">
        <v>319</v>
      </c>
      <c r="C31" s="140" t="s">
        <v>318</v>
      </c>
      <c r="D31" s="140" t="s">
        <v>71</v>
      </c>
      <c r="E31" s="140" t="s">
        <v>109</v>
      </c>
      <c r="F31" s="140" t="s">
        <v>110</v>
      </c>
      <c r="G31" s="140" t="s">
        <v>322</v>
      </c>
      <c r="H31" s="140" t="s">
        <v>198</v>
      </c>
      <c r="I31" s="142">
        <v>5000</v>
      </c>
      <c r="J31" s="142">
        <v>5000</v>
      </c>
      <c r="K31" s="142">
        <v>5000</v>
      </c>
      <c r="L31" s="142"/>
      <c r="M31" s="142"/>
      <c r="N31" s="140"/>
      <c r="O31" s="140"/>
      <c r="P31" s="140"/>
      <c r="Q31" s="142"/>
      <c r="R31" s="142"/>
      <c r="S31" s="142"/>
      <c r="T31" s="142"/>
      <c r="U31" s="142"/>
      <c r="V31" s="142"/>
      <c r="W31" s="142"/>
    </row>
    <row r="32" ht="52.5" customHeight="1" spans="1:23">
      <c r="A32" s="140"/>
      <c r="B32" s="140"/>
      <c r="C32" s="140" t="s">
        <v>323</v>
      </c>
      <c r="D32" s="140"/>
      <c r="E32" s="140"/>
      <c r="F32" s="140"/>
      <c r="G32" s="140"/>
      <c r="H32" s="140"/>
      <c r="I32" s="142">
        <v>31800</v>
      </c>
      <c r="J32" s="142">
        <v>31800</v>
      </c>
      <c r="K32" s="142">
        <v>31800</v>
      </c>
      <c r="L32" s="142"/>
      <c r="M32" s="142"/>
      <c r="N32" s="140"/>
      <c r="O32" s="140"/>
      <c r="P32" s="140"/>
      <c r="Q32" s="142"/>
      <c r="R32" s="142"/>
      <c r="S32" s="142"/>
      <c r="T32" s="142"/>
      <c r="U32" s="142"/>
      <c r="V32" s="142"/>
      <c r="W32" s="142"/>
    </row>
    <row r="33" ht="52.5" customHeight="1" outlineLevel="1" spans="1:23">
      <c r="A33" s="140" t="s">
        <v>302</v>
      </c>
      <c r="B33" s="140" t="s">
        <v>324</v>
      </c>
      <c r="C33" s="140" t="s">
        <v>323</v>
      </c>
      <c r="D33" s="140" t="s">
        <v>71</v>
      </c>
      <c r="E33" s="140" t="s">
        <v>105</v>
      </c>
      <c r="F33" s="140" t="s">
        <v>106</v>
      </c>
      <c r="G33" s="140" t="s">
        <v>267</v>
      </c>
      <c r="H33" s="140" t="s">
        <v>268</v>
      </c>
      <c r="I33" s="142">
        <v>31800</v>
      </c>
      <c r="J33" s="142">
        <v>31800</v>
      </c>
      <c r="K33" s="142">
        <v>31800</v>
      </c>
      <c r="L33" s="142"/>
      <c r="M33" s="142"/>
      <c r="N33" s="140"/>
      <c r="O33" s="140"/>
      <c r="P33" s="140"/>
      <c r="Q33" s="142"/>
      <c r="R33" s="142"/>
      <c r="S33" s="142"/>
      <c r="T33" s="142"/>
      <c r="U33" s="142"/>
      <c r="V33" s="142"/>
      <c r="W33" s="142"/>
    </row>
    <row r="34" ht="52.5" customHeight="1" spans="1:23">
      <c r="A34" s="140"/>
      <c r="B34" s="140"/>
      <c r="C34" s="140" t="s">
        <v>325</v>
      </c>
      <c r="D34" s="140"/>
      <c r="E34" s="140"/>
      <c r="F34" s="140"/>
      <c r="G34" s="140"/>
      <c r="H34" s="140"/>
      <c r="I34" s="142">
        <v>80000</v>
      </c>
      <c r="J34" s="142">
        <v>80000</v>
      </c>
      <c r="K34" s="142">
        <v>80000</v>
      </c>
      <c r="L34" s="142"/>
      <c r="M34" s="142"/>
      <c r="N34" s="140"/>
      <c r="O34" s="140"/>
      <c r="P34" s="140"/>
      <c r="Q34" s="142"/>
      <c r="R34" s="142"/>
      <c r="S34" s="142"/>
      <c r="T34" s="142"/>
      <c r="U34" s="142"/>
      <c r="V34" s="142"/>
      <c r="W34" s="142"/>
    </row>
    <row r="35" ht="52.5" customHeight="1" outlineLevel="1" spans="1:23">
      <c r="A35" s="140" t="s">
        <v>302</v>
      </c>
      <c r="B35" s="140" t="s">
        <v>326</v>
      </c>
      <c r="C35" s="140" t="s">
        <v>325</v>
      </c>
      <c r="D35" s="140" t="s">
        <v>71</v>
      </c>
      <c r="E35" s="140" t="s">
        <v>105</v>
      </c>
      <c r="F35" s="140" t="s">
        <v>106</v>
      </c>
      <c r="G35" s="140" t="s">
        <v>267</v>
      </c>
      <c r="H35" s="140" t="s">
        <v>268</v>
      </c>
      <c r="I35" s="142">
        <v>80000</v>
      </c>
      <c r="J35" s="142">
        <v>80000</v>
      </c>
      <c r="K35" s="142">
        <v>80000</v>
      </c>
      <c r="L35" s="142"/>
      <c r="M35" s="142"/>
      <c r="N35" s="140"/>
      <c r="O35" s="140"/>
      <c r="P35" s="140"/>
      <c r="Q35" s="142"/>
      <c r="R35" s="142"/>
      <c r="S35" s="142"/>
      <c r="T35" s="142"/>
      <c r="U35" s="142"/>
      <c r="V35" s="142"/>
      <c r="W35" s="142"/>
    </row>
    <row r="36" ht="99" customHeight="1" spans="1:23">
      <c r="A36" s="140"/>
      <c r="B36" s="140"/>
      <c r="C36" s="140" t="s">
        <v>327</v>
      </c>
      <c r="D36" s="140"/>
      <c r="E36" s="140"/>
      <c r="F36" s="140"/>
      <c r="G36" s="140"/>
      <c r="H36" s="140"/>
      <c r="I36" s="142">
        <v>1500000</v>
      </c>
      <c r="J36" s="142">
        <v>1500000</v>
      </c>
      <c r="K36" s="142">
        <v>1500000</v>
      </c>
      <c r="L36" s="142"/>
      <c r="M36" s="142"/>
      <c r="N36" s="140"/>
      <c r="O36" s="140"/>
      <c r="P36" s="140"/>
      <c r="Q36" s="142"/>
      <c r="R36" s="142"/>
      <c r="S36" s="142"/>
      <c r="T36" s="142"/>
      <c r="U36" s="142"/>
      <c r="V36" s="142"/>
      <c r="W36" s="142"/>
    </row>
    <row r="37" ht="107" customHeight="1" outlineLevel="1" spans="1:23">
      <c r="A37" s="140" t="s">
        <v>302</v>
      </c>
      <c r="B37" s="140" t="s">
        <v>328</v>
      </c>
      <c r="C37" s="140" t="s">
        <v>327</v>
      </c>
      <c r="D37" s="140" t="s">
        <v>71</v>
      </c>
      <c r="E37" s="140" t="s">
        <v>113</v>
      </c>
      <c r="F37" s="140" t="s">
        <v>114</v>
      </c>
      <c r="G37" s="140" t="s">
        <v>267</v>
      </c>
      <c r="H37" s="140" t="s">
        <v>268</v>
      </c>
      <c r="I37" s="142">
        <v>1500000</v>
      </c>
      <c r="J37" s="142">
        <v>1500000</v>
      </c>
      <c r="K37" s="142">
        <v>1500000</v>
      </c>
      <c r="L37" s="142"/>
      <c r="M37" s="142"/>
      <c r="N37" s="140"/>
      <c r="O37" s="140"/>
      <c r="P37" s="140"/>
      <c r="Q37" s="142"/>
      <c r="R37" s="142"/>
      <c r="S37" s="142"/>
      <c r="T37" s="142"/>
      <c r="U37" s="142"/>
      <c r="V37" s="142"/>
      <c r="W37" s="142"/>
    </row>
    <row r="38" ht="52.5" customHeight="1" spans="1:23">
      <c r="A38" s="140"/>
      <c r="B38" s="140"/>
      <c r="C38" s="140" t="s">
        <v>329</v>
      </c>
      <c r="D38" s="140"/>
      <c r="E38" s="140"/>
      <c r="F38" s="140"/>
      <c r="G38" s="140"/>
      <c r="H38" s="140"/>
      <c r="I38" s="142">
        <v>630000</v>
      </c>
      <c r="J38" s="142">
        <v>630000</v>
      </c>
      <c r="K38" s="142">
        <v>630000</v>
      </c>
      <c r="L38" s="142"/>
      <c r="M38" s="142"/>
      <c r="N38" s="140"/>
      <c r="O38" s="140"/>
      <c r="P38" s="140"/>
      <c r="Q38" s="142"/>
      <c r="R38" s="142"/>
      <c r="S38" s="142"/>
      <c r="T38" s="142"/>
      <c r="U38" s="142"/>
      <c r="V38" s="142"/>
      <c r="W38" s="142"/>
    </row>
    <row r="39" ht="52.5" customHeight="1" outlineLevel="1" spans="1:23">
      <c r="A39" s="140" t="s">
        <v>302</v>
      </c>
      <c r="B39" s="140" t="s">
        <v>330</v>
      </c>
      <c r="C39" s="140" t="s">
        <v>329</v>
      </c>
      <c r="D39" s="140" t="s">
        <v>71</v>
      </c>
      <c r="E39" s="140" t="s">
        <v>119</v>
      </c>
      <c r="F39" s="140" t="s">
        <v>120</v>
      </c>
      <c r="G39" s="140" t="s">
        <v>267</v>
      </c>
      <c r="H39" s="140" t="s">
        <v>268</v>
      </c>
      <c r="I39" s="142">
        <v>20000</v>
      </c>
      <c r="J39" s="142">
        <v>20000</v>
      </c>
      <c r="K39" s="142">
        <v>20000</v>
      </c>
      <c r="L39" s="142"/>
      <c r="M39" s="142"/>
      <c r="N39" s="140"/>
      <c r="O39" s="140"/>
      <c r="P39" s="140"/>
      <c r="Q39" s="142"/>
      <c r="R39" s="142"/>
      <c r="S39" s="142"/>
      <c r="T39" s="142"/>
      <c r="U39" s="142"/>
      <c r="V39" s="142"/>
      <c r="W39" s="142"/>
    </row>
    <row r="40" ht="52.5" customHeight="1" outlineLevel="1" spans="1:23">
      <c r="A40" s="140" t="s">
        <v>302</v>
      </c>
      <c r="B40" s="140" t="s">
        <v>330</v>
      </c>
      <c r="C40" s="140" t="s">
        <v>329</v>
      </c>
      <c r="D40" s="140" t="s">
        <v>71</v>
      </c>
      <c r="E40" s="140" t="s">
        <v>119</v>
      </c>
      <c r="F40" s="140" t="s">
        <v>120</v>
      </c>
      <c r="G40" s="140" t="s">
        <v>265</v>
      </c>
      <c r="H40" s="140" t="s">
        <v>266</v>
      </c>
      <c r="I40" s="142">
        <v>20000</v>
      </c>
      <c r="J40" s="142">
        <v>20000</v>
      </c>
      <c r="K40" s="142">
        <v>20000</v>
      </c>
      <c r="L40" s="142"/>
      <c r="M40" s="142"/>
      <c r="N40" s="140"/>
      <c r="O40" s="140"/>
      <c r="P40" s="140"/>
      <c r="Q40" s="142"/>
      <c r="R40" s="142"/>
      <c r="S40" s="142"/>
      <c r="T40" s="142"/>
      <c r="U40" s="142"/>
      <c r="V40" s="142"/>
      <c r="W40" s="142"/>
    </row>
    <row r="41" ht="52.5" customHeight="1" outlineLevel="1" spans="1:23">
      <c r="A41" s="140" t="s">
        <v>302</v>
      </c>
      <c r="B41" s="140" t="s">
        <v>330</v>
      </c>
      <c r="C41" s="140" t="s">
        <v>329</v>
      </c>
      <c r="D41" s="140" t="s">
        <v>71</v>
      </c>
      <c r="E41" s="140" t="s">
        <v>119</v>
      </c>
      <c r="F41" s="140" t="s">
        <v>120</v>
      </c>
      <c r="G41" s="140" t="s">
        <v>314</v>
      </c>
      <c r="H41" s="140" t="s">
        <v>315</v>
      </c>
      <c r="I41" s="142">
        <v>490000</v>
      </c>
      <c r="J41" s="142">
        <v>490000</v>
      </c>
      <c r="K41" s="142">
        <v>490000</v>
      </c>
      <c r="L41" s="142"/>
      <c r="M41" s="142"/>
      <c r="N41" s="140"/>
      <c r="O41" s="140"/>
      <c r="P41" s="140"/>
      <c r="Q41" s="142"/>
      <c r="R41" s="142"/>
      <c r="S41" s="142"/>
      <c r="T41" s="142"/>
      <c r="U41" s="142"/>
      <c r="V41" s="142"/>
      <c r="W41" s="142"/>
    </row>
    <row r="42" ht="52.5" customHeight="1" outlineLevel="1" spans="1:23">
      <c r="A42" s="140" t="s">
        <v>302</v>
      </c>
      <c r="B42" s="140" t="s">
        <v>330</v>
      </c>
      <c r="C42" s="140" t="s">
        <v>329</v>
      </c>
      <c r="D42" s="140" t="s">
        <v>71</v>
      </c>
      <c r="E42" s="140" t="s">
        <v>119</v>
      </c>
      <c r="F42" s="140" t="s">
        <v>120</v>
      </c>
      <c r="G42" s="140" t="s">
        <v>320</v>
      </c>
      <c r="H42" s="140" t="s">
        <v>321</v>
      </c>
      <c r="I42" s="142">
        <v>20000</v>
      </c>
      <c r="J42" s="142">
        <v>20000</v>
      </c>
      <c r="K42" s="142">
        <v>20000</v>
      </c>
      <c r="L42" s="142"/>
      <c r="M42" s="142"/>
      <c r="N42" s="140"/>
      <c r="O42" s="140"/>
      <c r="P42" s="140"/>
      <c r="Q42" s="142"/>
      <c r="R42" s="142"/>
      <c r="S42" s="142"/>
      <c r="T42" s="142"/>
      <c r="U42" s="142"/>
      <c r="V42" s="142"/>
      <c r="W42" s="142"/>
    </row>
    <row r="43" ht="52.5" customHeight="1" outlineLevel="1" spans="1:23">
      <c r="A43" s="140" t="s">
        <v>302</v>
      </c>
      <c r="B43" s="140" t="s">
        <v>330</v>
      </c>
      <c r="C43" s="140" t="s">
        <v>329</v>
      </c>
      <c r="D43" s="140" t="s">
        <v>71</v>
      </c>
      <c r="E43" s="140" t="s">
        <v>119</v>
      </c>
      <c r="F43" s="140" t="s">
        <v>120</v>
      </c>
      <c r="G43" s="140" t="s">
        <v>295</v>
      </c>
      <c r="H43" s="140" t="s">
        <v>296</v>
      </c>
      <c r="I43" s="142">
        <v>80000</v>
      </c>
      <c r="J43" s="142">
        <v>80000</v>
      </c>
      <c r="K43" s="142">
        <v>80000</v>
      </c>
      <c r="L43" s="142"/>
      <c r="M43" s="142"/>
      <c r="N43" s="140"/>
      <c r="O43" s="140"/>
      <c r="P43" s="140"/>
      <c r="Q43" s="142"/>
      <c r="R43" s="142"/>
      <c r="S43" s="142"/>
      <c r="T43" s="142"/>
      <c r="U43" s="142"/>
      <c r="V43" s="142"/>
      <c r="W43" s="142"/>
    </row>
    <row r="44" ht="52.5" customHeight="1" spans="1:23">
      <c r="A44" s="140"/>
      <c r="B44" s="140"/>
      <c r="C44" s="140" t="s">
        <v>331</v>
      </c>
      <c r="D44" s="140"/>
      <c r="E44" s="140"/>
      <c r="F44" s="140"/>
      <c r="G44" s="140"/>
      <c r="H44" s="140"/>
      <c r="I44" s="142">
        <v>100000</v>
      </c>
      <c r="J44" s="142">
        <v>100000</v>
      </c>
      <c r="K44" s="142">
        <v>100000</v>
      </c>
      <c r="L44" s="142"/>
      <c r="M44" s="142"/>
      <c r="N44" s="140"/>
      <c r="O44" s="140"/>
      <c r="P44" s="140"/>
      <c r="Q44" s="142"/>
      <c r="R44" s="142"/>
      <c r="S44" s="142"/>
      <c r="T44" s="142"/>
      <c r="U44" s="142"/>
      <c r="V44" s="142"/>
      <c r="W44" s="142"/>
    </row>
    <row r="45" ht="52.5" customHeight="1" outlineLevel="1" spans="1:23">
      <c r="A45" s="140" t="s">
        <v>302</v>
      </c>
      <c r="B45" s="140" t="s">
        <v>332</v>
      </c>
      <c r="C45" s="140" t="s">
        <v>331</v>
      </c>
      <c r="D45" s="140" t="s">
        <v>71</v>
      </c>
      <c r="E45" s="140" t="s">
        <v>111</v>
      </c>
      <c r="F45" s="140" t="s">
        <v>112</v>
      </c>
      <c r="G45" s="140" t="s">
        <v>271</v>
      </c>
      <c r="H45" s="140" t="s">
        <v>272</v>
      </c>
      <c r="I45" s="142">
        <v>100000</v>
      </c>
      <c r="J45" s="142">
        <v>100000</v>
      </c>
      <c r="K45" s="142">
        <v>100000</v>
      </c>
      <c r="L45" s="142"/>
      <c r="M45" s="142"/>
      <c r="N45" s="140"/>
      <c r="O45" s="140"/>
      <c r="P45" s="140"/>
      <c r="Q45" s="142"/>
      <c r="R45" s="142"/>
      <c r="S45" s="142"/>
      <c r="T45" s="142"/>
      <c r="U45" s="142"/>
      <c r="V45" s="142"/>
      <c r="W45" s="142"/>
    </row>
    <row r="46" ht="30" customHeight="1" spans="1:23">
      <c r="A46" s="141" t="s">
        <v>55</v>
      </c>
      <c r="B46" s="141"/>
      <c r="C46" s="141"/>
      <c r="D46" s="141"/>
      <c r="E46" s="141"/>
      <c r="F46" s="141"/>
      <c r="G46" s="141"/>
      <c r="H46" s="141"/>
      <c r="I46" s="142">
        <v>3418900</v>
      </c>
      <c r="J46" s="142">
        <v>3418900</v>
      </c>
      <c r="K46" s="142">
        <v>3418900</v>
      </c>
      <c r="L46" s="142"/>
      <c r="M46" s="142"/>
      <c r="N46" s="142"/>
      <c r="O46" s="142"/>
      <c r="P46" s="142"/>
      <c r="Q46" s="142"/>
      <c r="R46" s="142"/>
      <c r="S46" s="142"/>
      <c r="T46" s="142"/>
      <c r="U46" s="142"/>
      <c r="V46" s="142"/>
      <c r="W46" s="142"/>
    </row>
  </sheetData>
  <mergeCells count="30">
    <mergeCell ref="A1:W1"/>
    <mergeCell ref="A2:W2"/>
    <mergeCell ref="A3:G3"/>
    <mergeCell ref="V3:W3"/>
    <mergeCell ref="J4:M4"/>
    <mergeCell ref="N4:P4"/>
    <mergeCell ref="R4:W4"/>
    <mergeCell ref="J5:K5"/>
    <mergeCell ref="A46:H4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1"/>
  <sheetViews>
    <sheetView showZeros="0" workbookViewId="0">
      <selection activeCell="J14" sqref="J14"/>
    </sheetView>
  </sheetViews>
  <sheetFormatPr defaultColWidth="10.2857142857143" defaultRowHeight="15" customHeight="1"/>
  <cols>
    <col min="1" max="1" width="14.2857142857143" customWidth="1"/>
    <col min="2" max="2" width="37.8571428571429" customWidth="1"/>
    <col min="3" max="9" width="14.2857142857143" customWidth="1"/>
    <col min="10" max="10" width="34.2857142857143" customWidth="1"/>
  </cols>
  <sheetData>
    <row r="1" ht="18.75" customHeight="1" spans="1:10">
      <c r="A1" s="130"/>
      <c r="B1" s="130"/>
      <c r="C1" s="130"/>
      <c r="D1" s="130"/>
      <c r="E1" s="130"/>
      <c r="F1" s="130"/>
      <c r="G1" s="130"/>
      <c r="H1" s="130"/>
      <c r="I1" s="130"/>
      <c r="J1" s="135" t="s">
        <v>333</v>
      </c>
    </row>
    <row r="2" ht="34.5" customHeight="1" spans="1:10">
      <c r="A2" s="131" t="str">
        <f>"2026"&amp;"年部门项目支出绩效目标表"</f>
        <v>2026年部门项目支出绩效目标表</v>
      </c>
      <c r="B2" s="131"/>
      <c r="C2" s="131"/>
      <c r="D2" s="131"/>
      <c r="E2" s="131"/>
      <c r="F2" s="131"/>
      <c r="G2" s="131"/>
      <c r="H2" s="131"/>
      <c r="I2" s="131"/>
      <c r="J2" s="131"/>
    </row>
    <row r="3" ht="18.75" customHeight="1" spans="1:10">
      <c r="A3" s="130" t="str">
        <f>"单位名称："&amp;"陇川县文化和旅游局"</f>
        <v>单位名称：陇川县文化和旅游局</v>
      </c>
      <c r="B3" s="130"/>
      <c r="C3" s="130"/>
      <c r="D3" s="130"/>
      <c r="E3" s="130"/>
      <c r="F3" s="130"/>
      <c r="G3" s="130"/>
      <c r="H3" s="130"/>
      <c r="I3" s="130"/>
      <c r="J3" s="130"/>
    </row>
    <row r="4" ht="22.5" customHeight="1" spans="1:10">
      <c r="A4" s="132" t="s">
        <v>334</v>
      </c>
      <c r="B4" s="132" t="s">
        <v>335</v>
      </c>
      <c r="C4" s="132" t="s">
        <v>336</v>
      </c>
      <c r="D4" s="132" t="s">
        <v>337</v>
      </c>
      <c r="E4" s="132" t="s">
        <v>338</v>
      </c>
      <c r="F4" s="132" t="s">
        <v>339</v>
      </c>
      <c r="G4" s="132" t="s">
        <v>340</v>
      </c>
      <c r="H4" s="132" t="s">
        <v>341</v>
      </c>
      <c r="I4" s="132" t="s">
        <v>342</v>
      </c>
      <c r="J4" s="132" t="s">
        <v>343</v>
      </c>
    </row>
    <row r="5" ht="22.5" customHeight="1" spans="1:10">
      <c r="A5" s="132" t="s">
        <v>84</v>
      </c>
      <c r="B5" s="132" t="s">
        <v>85</v>
      </c>
      <c r="C5" s="132" t="s">
        <v>86</v>
      </c>
      <c r="D5" s="132" t="s">
        <v>87</v>
      </c>
      <c r="E5" s="132" t="s">
        <v>88</v>
      </c>
      <c r="F5" s="132" t="s">
        <v>89</v>
      </c>
      <c r="G5" s="132" t="s">
        <v>90</v>
      </c>
      <c r="H5" s="132" t="s">
        <v>91</v>
      </c>
      <c r="I5" s="132" t="s">
        <v>92</v>
      </c>
      <c r="J5" s="132" t="s">
        <v>93</v>
      </c>
    </row>
    <row r="6" ht="52.5" customHeight="1" spans="1:10">
      <c r="A6" s="132" t="s">
        <v>71</v>
      </c>
      <c r="B6" s="132"/>
      <c r="C6" s="132"/>
      <c r="D6" s="132"/>
      <c r="E6" s="132"/>
      <c r="F6" s="132"/>
      <c r="G6" s="132"/>
      <c r="H6" s="132"/>
      <c r="I6" s="132"/>
      <c r="J6" s="132"/>
    </row>
    <row r="7" ht="52.5" customHeight="1" outlineLevel="1" spans="1:10">
      <c r="A7" s="133" t="s">
        <v>306</v>
      </c>
      <c r="B7" s="133" t="s">
        <v>344</v>
      </c>
      <c r="C7" s="133" t="s">
        <v>345</v>
      </c>
      <c r="D7" s="133" t="s">
        <v>346</v>
      </c>
      <c r="E7" s="133" t="s">
        <v>347</v>
      </c>
      <c r="F7" s="133" t="s">
        <v>348</v>
      </c>
      <c r="G7" s="132" t="s">
        <v>349</v>
      </c>
      <c r="H7" s="132" t="s">
        <v>350</v>
      </c>
      <c r="I7" s="133" t="s">
        <v>351</v>
      </c>
      <c r="J7" s="133" t="s">
        <v>352</v>
      </c>
    </row>
    <row r="8" ht="52.5" customHeight="1" outlineLevel="1" spans="1:10">
      <c r="A8" s="133" t="s">
        <v>306</v>
      </c>
      <c r="B8" s="133" t="s">
        <v>353</v>
      </c>
      <c r="C8" s="133" t="s">
        <v>354</v>
      </c>
      <c r="D8" s="133" t="s">
        <v>355</v>
      </c>
      <c r="E8" s="133" t="s">
        <v>356</v>
      </c>
      <c r="F8" s="133" t="s">
        <v>357</v>
      </c>
      <c r="G8" s="132" t="s">
        <v>358</v>
      </c>
      <c r="H8" s="132" t="s">
        <v>359</v>
      </c>
      <c r="I8" s="133" t="s">
        <v>351</v>
      </c>
      <c r="J8" s="133" t="s">
        <v>360</v>
      </c>
    </row>
    <row r="9" ht="52.5" customHeight="1" outlineLevel="1" spans="1:10">
      <c r="A9" s="133" t="s">
        <v>306</v>
      </c>
      <c r="B9" s="133" t="s">
        <v>353</v>
      </c>
      <c r="C9" s="133" t="s">
        <v>361</v>
      </c>
      <c r="D9" s="133" t="s">
        <v>362</v>
      </c>
      <c r="E9" s="133" t="s">
        <v>363</v>
      </c>
      <c r="F9" s="133" t="s">
        <v>357</v>
      </c>
      <c r="G9" s="132" t="s">
        <v>364</v>
      </c>
      <c r="H9" s="132" t="s">
        <v>350</v>
      </c>
      <c r="I9" s="133" t="s">
        <v>351</v>
      </c>
      <c r="J9" s="133" t="s">
        <v>365</v>
      </c>
    </row>
    <row r="10" ht="52.5" customHeight="1" outlineLevel="1" spans="1:10">
      <c r="A10" s="133" t="s">
        <v>292</v>
      </c>
      <c r="B10" s="133" t="s">
        <v>366</v>
      </c>
      <c r="C10" s="133" t="s">
        <v>345</v>
      </c>
      <c r="D10" s="133" t="s">
        <v>367</v>
      </c>
      <c r="E10" s="133" t="s">
        <v>368</v>
      </c>
      <c r="F10" s="133" t="s">
        <v>348</v>
      </c>
      <c r="G10" s="132" t="s">
        <v>369</v>
      </c>
      <c r="H10" s="132" t="s">
        <v>359</v>
      </c>
      <c r="I10" s="133" t="s">
        <v>351</v>
      </c>
      <c r="J10" s="133" t="s">
        <v>370</v>
      </c>
    </row>
    <row r="11" ht="52.5" customHeight="1" outlineLevel="1" spans="1:10">
      <c r="A11" s="133" t="s">
        <v>292</v>
      </c>
      <c r="B11" s="133" t="s">
        <v>371</v>
      </c>
      <c r="C11" s="133" t="s">
        <v>354</v>
      </c>
      <c r="D11" s="133" t="s">
        <v>355</v>
      </c>
      <c r="E11" s="133" t="s">
        <v>372</v>
      </c>
      <c r="F11" s="133" t="s">
        <v>348</v>
      </c>
      <c r="G11" s="132" t="s">
        <v>349</v>
      </c>
      <c r="H11" s="132" t="s">
        <v>350</v>
      </c>
      <c r="I11" s="133" t="s">
        <v>351</v>
      </c>
      <c r="J11" s="133" t="s">
        <v>370</v>
      </c>
    </row>
    <row r="12" ht="52.5" customHeight="1" outlineLevel="1" spans="1:10">
      <c r="A12" s="133" t="s">
        <v>292</v>
      </c>
      <c r="B12" s="133" t="s">
        <v>371</v>
      </c>
      <c r="C12" s="133" t="s">
        <v>361</v>
      </c>
      <c r="D12" s="133" t="s">
        <v>362</v>
      </c>
      <c r="E12" s="133" t="s">
        <v>373</v>
      </c>
      <c r="F12" s="133" t="s">
        <v>357</v>
      </c>
      <c r="G12" s="132" t="s">
        <v>349</v>
      </c>
      <c r="H12" s="132" t="s">
        <v>350</v>
      </c>
      <c r="I12" s="133" t="s">
        <v>351</v>
      </c>
      <c r="J12" s="133" t="s">
        <v>370</v>
      </c>
    </row>
    <row r="13" ht="52.5" customHeight="1" outlineLevel="1" spans="1:10">
      <c r="A13" s="133" t="s">
        <v>318</v>
      </c>
      <c r="B13" s="133" t="s">
        <v>374</v>
      </c>
      <c r="C13" s="133" t="s">
        <v>345</v>
      </c>
      <c r="D13" s="133" t="s">
        <v>375</v>
      </c>
      <c r="E13" s="133" t="s">
        <v>376</v>
      </c>
      <c r="F13" s="133" t="s">
        <v>357</v>
      </c>
      <c r="G13" s="132" t="s">
        <v>377</v>
      </c>
      <c r="H13" s="132" t="s">
        <v>378</v>
      </c>
      <c r="I13" s="133" t="s">
        <v>351</v>
      </c>
      <c r="J13" s="133" t="s">
        <v>379</v>
      </c>
    </row>
    <row r="14" ht="52.5" customHeight="1" outlineLevel="1" spans="1:10">
      <c r="A14" s="133" t="s">
        <v>318</v>
      </c>
      <c r="B14" s="133" t="s">
        <v>380</v>
      </c>
      <c r="C14" s="133" t="s">
        <v>345</v>
      </c>
      <c r="D14" s="133" t="s">
        <v>346</v>
      </c>
      <c r="E14" s="133" t="s">
        <v>381</v>
      </c>
      <c r="F14" s="133" t="s">
        <v>357</v>
      </c>
      <c r="G14" s="132" t="s">
        <v>364</v>
      </c>
      <c r="H14" s="132" t="s">
        <v>350</v>
      </c>
      <c r="I14" s="133" t="s">
        <v>351</v>
      </c>
      <c r="J14" s="133" t="s">
        <v>382</v>
      </c>
    </row>
    <row r="15" ht="52.5" customHeight="1" outlineLevel="1" spans="1:10">
      <c r="A15" s="133" t="s">
        <v>318</v>
      </c>
      <c r="B15" s="133" t="s">
        <v>380</v>
      </c>
      <c r="C15" s="133" t="s">
        <v>354</v>
      </c>
      <c r="D15" s="133" t="s">
        <v>355</v>
      </c>
      <c r="E15" s="133" t="s">
        <v>383</v>
      </c>
      <c r="F15" s="133" t="s">
        <v>348</v>
      </c>
      <c r="G15" s="132" t="s">
        <v>377</v>
      </c>
      <c r="H15" s="132" t="s">
        <v>350</v>
      </c>
      <c r="I15" s="133" t="s">
        <v>351</v>
      </c>
      <c r="J15" s="133" t="s">
        <v>384</v>
      </c>
    </row>
    <row r="16" ht="52.5" customHeight="1" outlineLevel="1" spans="1:10">
      <c r="A16" s="133" t="s">
        <v>318</v>
      </c>
      <c r="B16" s="133" t="s">
        <v>380</v>
      </c>
      <c r="C16" s="133" t="s">
        <v>361</v>
      </c>
      <c r="D16" s="133" t="s">
        <v>362</v>
      </c>
      <c r="E16" s="133" t="s">
        <v>373</v>
      </c>
      <c r="F16" s="133" t="s">
        <v>357</v>
      </c>
      <c r="G16" s="132" t="s">
        <v>349</v>
      </c>
      <c r="H16" s="132" t="s">
        <v>350</v>
      </c>
      <c r="I16" s="133" t="s">
        <v>351</v>
      </c>
      <c r="J16" s="133" t="s">
        <v>385</v>
      </c>
    </row>
    <row r="17" ht="52.5" customHeight="1" outlineLevel="1" spans="1:10">
      <c r="A17" s="133" t="s">
        <v>331</v>
      </c>
      <c r="B17" s="133" t="s">
        <v>386</v>
      </c>
      <c r="C17" s="133" t="s">
        <v>345</v>
      </c>
      <c r="D17" s="133" t="s">
        <v>375</v>
      </c>
      <c r="E17" s="133" t="s">
        <v>387</v>
      </c>
      <c r="F17" s="133" t="s">
        <v>348</v>
      </c>
      <c r="G17" s="132" t="s">
        <v>388</v>
      </c>
      <c r="H17" s="132" t="s">
        <v>389</v>
      </c>
      <c r="I17" s="133" t="s">
        <v>351</v>
      </c>
      <c r="J17" s="133" t="s">
        <v>387</v>
      </c>
    </row>
    <row r="18" ht="52.5" customHeight="1" outlineLevel="1" spans="1:10">
      <c r="A18" s="133" t="s">
        <v>331</v>
      </c>
      <c r="B18" s="133" t="s">
        <v>386</v>
      </c>
      <c r="C18" s="133" t="s">
        <v>354</v>
      </c>
      <c r="D18" s="133" t="s">
        <v>355</v>
      </c>
      <c r="E18" s="133" t="s">
        <v>390</v>
      </c>
      <c r="F18" s="133" t="s">
        <v>357</v>
      </c>
      <c r="G18" s="132" t="s">
        <v>349</v>
      </c>
      <c r="H18" s="132" t="s">
        <v>350</v>
      </c>
      <c r="I18" s="133" t="s">
        <v>351</v>
      </c>
      <c r="J18" s="133" t="s">
        <v>390</v>
      </c>
    </row>
    <row r="19" ht="52.5" customHeight="1" outlineLevel="1" spans="1:10">
      <c r="A19" s="133" t="s">
        <v>331</v>
      </c>
      <c r="B19" s="133" t="s">
        <v>386</v>
      </c>
      <c r="C19" s="133" t="s">
        <v>354</v>
      </c>
      <c r="D19" s="133" t="s">
        <v>391</v>
      </c>
      <c r="E19" s="133" t="s">
        <v>392</v>
      </c>
      <c r="F19" s="133" t="s">
        <v>357</v>
      </c>
      <c r="G19" s="132" t="s">
        <v>349</v>
      </c>
      <c r="H19" s="132" t="s">
        <v>350</v>
      </c>
      <c r="I19" s="133" t="s">
        <v>351</v>
      </c>
      <c r="J19" s="133" t="s">
        <v>393</v>
      </c>
    </row>
    <row r="20" ht="52.5" customHeight="1" outlineLevel="1" spans="1:10">
      <c r="A20" s="133" t="s">
        <v>331</v>
      </c>
      <c r="B20" s="133" t="s">
        <v>386</v>
      </c>
      <c r="C20" s="133" t="s">
        <v>361</v>
      </c>
      <c r="D20" s="133" t="s">
        <v>362</v>
      </c>
      <c r="E20" s="133" t="s">
        <v>373</v>
      </c>
      <c r="F20" s="133" t="s">
        <v>357</v>
      </c>
      <c r="G20" s="132" t="s">
        <v>349</v>
      </c>
      <c r="H20" s="132" t="s">
        <v>350</v>
      </c>
      <c r="I20" s="133" t="s">
        <v>351</v>
      </c>
      <c r="J20" s="133" t="s">
        <v>394</v>
      </c>
    </row>
    <row r="21" ht="52.5" customHeight="1" outlineLevel="1" spans="1:10">
      <c r="A21" s="133" t="s">
        <v>316</v>
      </c>
      <c r="B21" s="133" t="s">
        <v>395</v>
      </c>
      <c r="C21" s="133" t="s">
        <v>345</v>
      </c>
      <c r="D21" s="133" t="s">
        <v>375</v>
      </c>
      <c r="E21" s="133" t="s">
        <v>396</v>
      </c>
      <c r="F21" s="133" t="s">
        <v>357</v>
      </c>
      <c r="G21" s="132" t="s">
        <v>397</v>
      </c>
      <c r="H21" s="132" t="s">
        <v>398</v>
      </c>
      <c r="I21" s="133" t="s">
        <v>351</v>
      </c>
      <c r="J21" s="133" t="s">
        <v>399</v>
      </c>
    </row>
    <row r="22" ht="52.5" customHeight="1" outlineLevel="1" spans="1:10">
      <c r="A22" s="133" t="s">
        <v>316</v>
      </c>
      <c r="B22" s="133" t="s">
        <v>395</v>
      </c>
      <c r="C22" s="133" t="s">
        <v>354</v>
      </c>
      <c r="D22" s="133" t="s">
        <v>355</v>
      </c>
      <c r="E22" s="133" t="s">
        <v>356</v>
      </c>
      <c r="F22" s="133" t="s">
        <v>357</v>
      </c>
      <c r="G22" s="132" t="s">
        <v>358</v>
      </c>
      <c r="H22" s="132" t="s">
        <v>359</v>
      </c>
      <c r="I22" s="133" t="s">
        <v>351</v>
      </c>
      <c r="J22" s="133" t="s">
        <v>400</v>
      </c>
    </row>
    <row r="23" ht="52.5" customHeight="1" outlineLevel="1" spans="1:10">
      <c r="A23" s="133" t="s">
        <v>316</v>
      </c>
      <c r="B23" s="133" t="s">
        <v>395</v>
      </c>
      <c r="C23" s="133" t="s">
        <v>361</v>
      </c>
      <c r="D23" s="133" t="s">
        <v>362</v>
      </c>
      <c r="E23" s="133" t="s">
        <v>373</v>
      </c>
      <c r="F23" s="133" t="s">
        <v>357</v>
      </c>
      <c r="G23" s="132" t="s">
        <v>349</v>
      </c>
      <c r="H23" s="132" t="s">
        <v>350</v>
      </c>
      <c r="I23" s="133" t="s">
        <v>351</v>
      </c>
      <c r="J23" s="133" t="s">
        <v>401</v>
      </c>
    </row>
    <row r="24" ht="52.5" customHeight="1" outlineLevel="1" spans="1:10">
      <c r="A24" s="133" t="s">
        <v>304</v>
      </c>
      <c r="B24" s="133" t="s">
        <v>402</v>
      </c>
      <c r="C24" s="133" t="s">
        <v>345</v>
      </c>
      <c r="D24" s="133" t="s">
        <v>375</v>
      </c>
      <c r="E24" s="133" t="s">
        <v>403</v>
      </c>
      <c r="F24" s="133" t="s">
        <v>348</v>
      </c>
      <c r="G24" s="132" t="s">
        <v>94</v>
      </c>
      <c r="H24" s="132" t="s">
        <v>404</v>
      </c>
      <c r="I24" s="133" t="s">
        <v>351</v>
      </c>
      <c r="J24" s="133" t="s">
        <v>405</v>
      </c>
    </row>
    <row r="25" ht="52.5" customHeight="1" outlineLevel="1" spans="1:10">
      <c r="A25" s="133" t="s">
        <v>304</v>
      </c>
      <c r="B25" s="133" t="s">
        <v>402</v>
      </c>
      <c r="C25" s="133" t="s">
        <v>354</v>
      </c>
      <c r="D25" s="133" t="s">
        <v>391</v>
      </c>
      <c r="E25" s="133" t="s">
        <v>406</v>
      </c>
      <c r="F25" s="133" t="s">
        <v>357</v>
      </c>
      <c r="G25" s="132" t="s">
        <v>364</v>
      </c>
      <c r="H25" s="132" t="s">
        <v>350</v>
      </c>
      <c r="I25" s="133" t="s">
        <v>351</v>
      </c>
      <c r="J25" s="133" t="s">
        <v>407</v>
      </c>
    </row>
    <row r="26" ht="52.5" customHeight="1" outlineLevel="1" spans="1:10">
      <c r="A26" s="133" t="s">
        <v>304</v>
      </c>
      <c r="B26" s="133" t="s">
        <v>402</v>
      </c>
      <c r="C26" s="133" t="s">
        <v>361</v>
      </c>
      <c r="D26" s="133" t="s">
        <v>362</v>
      </c>
      <c r="E26" s="133" t="s">
        <v>373</v>
      </c>
      <c r="F26" s="133" t="s">
        <v>357</v>
      </c>
      <c r="G26" s="132" t="s">
        <v>364</v>
      </c>
      <c r="H26" s="132" t="s">
        <v>350</v>
      </c>
      <c r="I26" s="133" t="s">
        <v>351</v>
      </c>
      <c r="J26" s="133" t="s">
        <v>408</v>
      </c>
    </row>
    <row r="27" ht="52.5" customHeight="1" outlineLevel="1" spans="1:10">
      <c r="A27" s="133" t="s">
        <v>329</v>
      </c>
      <c r="B27" s="134" t="s">
        <v>409</v>
      </c>
      <c r="C27" s="133" t="s">
        <v>345</v>
      </c>
      <c r="D27" s="133" t="s">
        <v>375</v>
      </c>
      <c r="E27" s="133" t="s">
        <v>410</v>
      </c>
      <c r="F27" s="133" t="s">
        <v>348</v>
      </c>
      <c r="G27" s="132" t="s">
        <v>98</v>
      </c>
      <c r="H27" s="132" t="s">
        <v>411</v>
      </c>
      <c r="I27" s="133" t="s">
        <v>351</v>
      </c>
      <c r="J27" s="133" t="s">
        <v>412</v>
      </c>
    </row>
    <row r="28" ht="52.5" customHeight="1" outlineLevel="1" spans="1:10">
      <c r="A28" s="133" t="s">
        <v>329</v>
      </c>
      <c r="B28" s="133" t="s">
        <v>413</v>
      </c>
      <c r="C28" s="133" t="s">
        <v>354</v>
      </c>
      <c r="D28" s="133" t="s">
        <v>355</v>
      </c>
      <c r="E28" s="133" t="s">
        <v>414</v>
      </c>
      <c r="F28" s="133" t="s">
        <v>348</v>
      </c>
      <c r="G28" s="132" t="s">
        <v>87</v>
      </c>
      <c r="H28" s="132" t="s">
        <v>404</v>
      </c>
      <c r="I28" s="133" t="s">
        <v>351</v>
      </c>
      <c r="J28" s="133" t="s">
        <v>415</v>
      </c>
    </row>
    <row r="29" ht="409" customHeight="1" outlineLevel="1" spans="1:10">
      <c r="A29" s="133" t="s">
        <v>329</v>
      </c>
      <c r="B29" s="133" t="s">
        <v>413</v>
      </c>
      <c r="C29" s="133" t="s">
        <v>361</v>
      </c>
      <c r="D29" s="133" t="s">
        <v>362</v>
      </c>
      <c r="E29" s="133" t="s">
        <v>416</v>
      </c>
      <c r="F29" s="133" t="s">
        <v>357</v>
      </c>
      <c r="G29" s="132" t="s">
        <v>349</v>
      </c>
      <c r="H29" s="132" t="s">
        <v>350</v>
      </c>
      <c r="I29" s="133" t="s">
        <v>351</v>
      </c>
      <c r="J29" s="133" t="s">
        <v>417</v>
      </c>
    </row>
    <row r="30" ht="52.5" customHeight="1" outlineLevel="1" spans="1:10">
      <c r="A30" s="133" t="s">
        <v>323</v>
      </c>
      <c r="B30" s="133" t="s">
        <v>418</v>
      </c>
      <c r="C30" s="133" t="s">
        <v>345</v>
      </c>
      <c r="D30" s="133" t="s">
        <v>375</v>
      </c>
      <c r="E30" s="133" t="s">
        <v>396</v>
      </c>
      <c r="F30" s="133" t="s">
        <v>357</v>
      </c>
      <c r="G30" s="132" t="s">
        <v>397</v>
      </c>
      <c r="H30" s="132" t="s">
        <v>398</v>
      </c>
      <c r="I30" s="133" t="s">
        <v>351</v>
      </c>
      <c r="J30" s="133" t="s">
        <v>419</v>
      </c>
    </row>
    <row r="31" ht="52.5" customHeight="1" outlineLevel="1" spans="1:10">
      <c r="A31" s="133" t="s">
        <v>323</v>
      </c>
      <c r="B31" s="133" t="s">
        <v>420</v>
      </c>
      <c r="C31" s="133" t="s">
        <v>354</v>
      </c>
      <c r="D31" s="133" t="s">
        <v>391</v>
      </c>
      <c r="E31" s="133" t="s">
        <v>421</v>
      </c>
      <c r="F31" s="133" t="s">
        <v>422</v>
      </c>
      <c r="G31" s="132" t="s">
        <v>349</v>
      </c>
      <c r="H31" s="132" t="s">
        <v>350</v>
      </c>
      <c r="I31" s="133" t="s">
        <v>351</v>
      </c>
      <c r="J31" s="133" t="s">
        <v>423</v>
      </c>
    </row>
    <row r="32" ht="96" customHeight="1" outlineLevel="1" spans="1:10">
      <c r="A32" s="133" t="s">
        <v>323</v>
      </c>
      <c r="B32" s="133" t="s">
        <v>420</v>
      </c>
      <c r="C32" s="133" t="s">
        <v>361</v>
      </c>
      <c r="D32" s="133" t="s">
        <v>362</v>
      </c>
      <c r="E32" s="133" t="s">
        <v>373</v>
      </c>
      <c r="F32" s="133" t="s">
        <v>357</v>
      </c>
      <c r="G32" s="132" t="s">
        <v>349</v>
      </c>
      <c r="H32" s="132" t="s">
        <v>350</v>
      </c>
      <c r="I32" s="133" t="s">
        <v>351</v>
      </c>
      <c r="J32" s="133" t="s">
        <v>424</v>
      </c>
    </row>
    <row r="33" ht="52.5" customHeight="1" outlineLevel="1" spans="1:10">
      <c r="A33" s="133" t="s">
        <v>301</v>
      </c>
      <c r="B33" s="133" t="s">
        <v>425</v>
      </c>
      <c r="C33" s="133" t="s">
        <v>345</v>
      </c>
      <c r="D33" s="133" t="s">
        <v>375</v>
      </c>
      <c r="E33" s="133" t="s">
        <v>426</v>
      </c>
      <c r="F33" s="133" t="s">
        <v>357</v>
      </c>
      <c r="G33" s="132" t="s">
        <v>88</v>
      </c>
      <c r="H33" s="132" t="s">
        <v>427</v>
      </c>
      <c r="I33" s="133" t="s">
        <v>351</v>
      </c>
      <c r="J33" s="133" t="s">
        <v>428</v>
      </c>
    </row>
    <row r="34" ht="52.5" customHeight="1" outlineLevel="1" spans="1:10">
      <c r="A34" s="133" t="s">
        <v>301</v>
      </c>
      <c r="B34" s="133" t="s">
        <v>425</v>
      </c>
      <c r="C34" s="133" t="s">
        <v>354</v>
      </c>
      <c r="D34" s="133" t="s">
        <v>391</v>
      </c>
      <c r="E34" s="133" t="s">
        <v>355</v>
      </c>
      <c r="F34" s="133" t="s">
        <v>357</v>
      </c>
      <c r="G34" s="132" t="s">
        <v>349</v>
      </c>
      <c r="H34" s="132" t="s">
        <v>350</v>
      </c>
      <c r="I34" s="133" t="s">
        <v>351</v>
      </c>
      <c r="J34" s="133" t="s">
        <v>429</v>
      </c>
    </row>
    <row r="35" ht="118" customHeight="1" outlineLevel="1" spans="1:10">
      <c r="A35" s="133" t="s">
        <v>301</v>
      </c>
      <c r="B35" s="133" t="s">
        <v>425</v>
      </c>
      <c r="C35" s="133" t="s">
        <v>361</v>
      </c>
      <c r="D35" s="133" t="s">
        <v>362</v>
      </c>
      <c r="E35" s="133" t="s">
        <v>430</v>
      </c>
      <c r="F35" s="133" t="s">
        <v>357</v>
      </c>
      <c r="G35" s="132" t="s">
        <v>349</v>
      </c>
      <c r="H35" s="132" t="s">
        <v>350</v>
      </c>
      <c r="I35" s="133" t="s">
        <v>351</v>
      </c>
      <c r="J35" s="133" t="s">
        <v>385</v>
      </c>
    </row>
    <row r="36" ht="52.5" customHeight="1" outlineLevel="1" spans="1:10">
      <c r="A36" s="133" t="s">
        <v>327</v>
      </c>
      <c r="B36" s="133" t="s">
        <v>431</v>
      </c>
      <c r="C36" s="133" t="s">
        <v>345</v>
      </c>
      <c r="D36" s="133" t="s">
        <v>346</v>
      </c>
      <c r="E36" s="133" t="s">
        <v>432</v>
      </c>
      <c r="F36" s="133" t="s">
        <v>357</v>
      </c>
      <c r="G36" s="132" t="s">
        <v>364</v>
      </c>
      <c r="H36" s="132" t="s">
        <v>350</v>
      </c>
      <c r="I36" s="133" t="s">
        <v>351</v>
      </c>
      <c r="J36" s="133" t="s">
        <v>433</v>
      </c>
    </row>
    <row r="37" ht="52.5" customHeight="1" outlineLevel="1" spans="1:10">
      <c r="A37" s="133" t="s">
        <v>327</v>
      </c>
      <c r="B37" s="133" t="s">
        <v>431</v>
      </c>
      <c r="C37" s="133" t="s">
        <v>354</v>
      </c>
      <c r="D37" s="133" t="s">
        <v>355</v>
      </c>
      <c r="E37" s="133" t="s">
        <v>434</v>
      </c>
      <c r="F37" s="133" t="s">
        <v>357</v>
      </c>
      <c r="G37" s="132" t="s">
        <v>349</v>
      </c>
      <c r="H37" s="132" t="s">
        <v>350</v>
      </c>
      <c r="I37" s="133" t="s">
        <v>351</v>
      </c>
      <c r="J37" s="133" t="s">
        <v>435</v>
      </c>
    </row>
    <row r="38" ht="52.5" customHeight="1" outlineLevel="1" spans="1:10">
      <c r="A38" s="133" t="s">
        <v>327</v>
      </c>
      <c r="B38" s="133" t="s">
        <v>431</v>
      </c>
      <c r="C38" s="133" t="s">
        <v>361</v>
      </c>
      <c r="D38" s="133" t="s">
        <v>362</v>
      </c>
      <c r="E38" s="133" t="s">
        <v>373</v>
      </c>
      <c r="F38" s="133" t="s">
        <v>357</v>
      </c>
      <c r="G38" s="132" t="s">
        <v>349</v>
      </c>
      <c r="H38" s="132" t="s">
        <v>350</v>
      </c>
      <c r="I38" s="133" t="s">
        <v>351</v>
      </c>
      <c r="J38" s="133" t="s">
        <v>436</v>
      </c>
    </row>
    <row r="39" ht="52.5" customHeight="1" outlineLevel="1" spans="1:10">
      <c r="A39" s="133" t="s">
        <v>325</v>
      </c>
      <c r="B39" s="133" t="s">
        <v>437</v>
      </c>
      <c r="C39" s="133" t="s">
        <v>345</v>
      </c>
      <c r="D39" s="133" t="s">
        <v>375</v>
      </c>
      <c r="E39" s="133" t="s">
        <v>438</v>
      </c>
      <c r="F39" s="133" t="s">
        <v>357</v>
      </c>
      <c r="G39" s="132" t="s">
        <v>439</v>
      </c>
      <c r="H39" s="132" t="s">
        <v>404</v>
      </c>
      <c r="I39" s="133" t="s">
        <v>351</v>
      </c>
      <c r="J39" s="133" t="s">
        <v>440</v>
      </c>
    </row>
    <row r="40" ht="52.5" customHeight="1" outlineLevel="1" spans="1:10">
      <c r="A40" s="133" t="s">
        <v>325</v>
      </c>
      <c r="B40" s="133" t="s">
        <v>441</v>
      </c>
      <c r="C40" s="133" t="s">
        <v>354</v>
      </c>
      <c r="D40" s="133" t="s">
        <v>355</v>
      </c>
      <c r="E40" s="133" t="s">
        <v>356</v>
      </c>
      <c r="F40" s="133" t="s">
        <v>357</v>
      </c>
      <c r="G40" s="132" t="s">
        <v>358</v>
      </c>
      <c r="H40" s="132" t="s">
        <v>359</v>
      </c>
      <c r="I40" s="133" t="s">
        <v>351</v>
      </c>
      <c r="J40" s="133" t="s">
        <v>400</v>
      </c>
    </row>
    <row r="41" ht="52.5" customHeight="1" outlineLevel="1" spans="1:10">
      <c r="A41" s="133" t="s">
        <v>325</v>
      </c>
      <c r="B41" s="133" t="s">
        <v>441</v>
      </c>
      <c r="C41" s="133" t="s">
        <v>361</v>
      </c>
      <c r="D41" s="133" t="s">
        <v>362</v>
      </c>
      <c r="E41" s="133" t="s">
        <v>373</v>
      </c>
      <c r="F41" s="133" t="s">
        <v>357</v>
      </c>
      <c r="G41" s="132" t="s">
        <v>349</v>
      </c>
      <c r="H41" s="132" t="s">
        <v>350</v>
      </c>
      <c r="I41" s="133" t="s">
        <v>351</v>
      </c>
      <c r="J41" s="133" t="s">
        <v>365</v>
      </c>
    </row>
  </sheetData>
  <mergeCells count="24">
    <mergeCell ref="A2:J2"/>
    <mergeCell ref="A3:E3"/>
    <mergeCell ref="A7:A9"/>
    <mergeCell ref="A10:A12"/>
    <mergeCell ref="A13:A16"/>
    <mergeCell ref="A17:A20"/>
    <mergeCell ref="A21:A23"/>
    <mergeCell ref="A24:A26"/>
    <mergeCell ref="A27:A29"/>
    <mergeCell ref="A30:A32"/>
    <mergeCell ref="A33:A35"/>
    <mergeCell ref="A36:A38"/>
    <mergeCell ref="A39:A41"/>
    <mergeCell ref="B7:B9"/>
    <mergeCell ref="B10:B12"/>
    <mergeCell ref="B13:B16"/>
    <mergeCell ref="B17:B20"/>
    <mergeCell ref="B21:B23"/>
    <mergeCell ref="B24:B26"/>
    <mergeCell ref="B27:B29"/>
    <mergeCell ref="B30:B32"/>
    <mergeCell ref="B33:B35"/>
    <mergeCell ref="B36:B38"/>
    <mergeCell ref="B39:B41"/>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韩艺</cp:lastModifiedBy>
  <dcterms:created xsi:type="dcterms:W3CDTF">2026-04-01T03:12:00Z</dcterms:created>
  <dcterms:modified xsi:type="dcterms:W3CDTF">2026-04-03T08:07:31Z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1C50E67885354946AD389D494F045098_12</vt:lpwstr>
  </property>
</Properties>
</file>