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1925" tabRatio="974" firstSheet="32" activeTab="37"/>
  </bookViews>
  <sheets>
    <sheet name="目录" sheetId="1" r:id="rId1"/>
    <sheet name="一般公共预算收入情况表" sheetId="2" r:id="rId2"/>
    <sheet name="一般公共预算支出情况表" sheetId="3" r:id="rId3"/>
    <sheet name="本级一般公共预算收入情况表" sheetId="4" r:id="rId4"/>
    <sheet name="本级一般公共预算支出情况表（公开到项级）" sheetId="5" r:id="rId5"/>
    <sheet name="本级一般公共预算政府预算经济分类表（公开到款级）" sheetId="6" r:id="rId6"/>
    <sheet name="本级一般公共预算支出表（州（市）对下转移支付项目）" sheetId="7" r:id="rId7"/>
    <sheet name="分地区税收返还和转移支付预算表" sheetId="8" r:id="rId8"/>
    <sheet name="“三公”经费预算财政拨款情况统计表" sheetId="9" r:id="rId9"/>
    <sheet name="一般公共预算编制情况说明" sheetId="10" r:id="rId10"/>
    <sheet name="政府性基金预算收入情况表" sheetId="11" r:id="rId11"/>
    <sheet name="政府性基金预算支出情况表" sheetId="12" r:id="rId12"/>
    <sheet name="本级政府性基金预算收入情况表" sheetId="13" r:id="rId13"/>
    <sheet name="本级政府性基金预算支出情况表（公开到项级）" sheetId="14" r:id="rId14"/>
    <sheet name="本级政府性基金支出表（州（市）对下转移支付）" sheetId="15" r:id="rId15"/>
    <sheet name="政府性基金预算编制情况说明" sheetId="16" r:id="rId16"/>
    <sheet name="国有资本经营收入预算情况表" sheetId="17" r:id="rId17"/>
    <sheet name="国有资本经营支出预算情况表" sheetId="18" r:id="rId18"/>
    <sheet name="本级国有资本经营收入预算情况表" sheetId="19" r:id="rId19"/>
    <sheet name="本级国有资本经营支出预算情况表（公开到项级）" sheetId="20" r:id="rId20"/>
    <sheet name="本级国有资本经营预算转移支付表（分地区）" sheetId="21" r:id="rId21"/>
    <sheet name="本级国有资本经营预算转移支付表（分项目） " sheetId="22" r:id="rId22"/>
    <sheet name="国有资本经营预算情况说明" sheetId="23" r:id="rId23"/>
    <sheet name="社会保险基金收入预算情况表" sheetId="24" r:id="rId24"/>
    <sheet name="社会保险基金支出预算情况表" sheetId="25" r:id="rId25"/>
    <sheet name="本级社会保险基金收入预算情况表" sheetId="26" r:id="rId26"/>
    <sheet name="本级社会保险基金支出预算情况表" sheetId="27" r:id="rId27"/>
    <sheet name="社会保险基金预算情况说明" sheetId="28" r:id="rId28"/>
    <sheet name="2025年地方政府债务限额及余额预算情况表" sheetId="29" r:id="rId29"/>
    <sheet name="2025年地方政府一般债务余额情况表" sheetId="30" r:id="rId30"/>
    <sheet name="本级2025年地方政府一般债务余额情况表" sheetId="31" r:id="rId31"/>
    <sheet name="2025年地方政府专项债务余额情况表" sheetId="32" r:id="rId32"/>
    <sheet name="本级2025年地方政府专项债务余额情况表（本级）" sheetId="33" r:id="rId33"/>
    <sheet name="地方政府债券发行及还本付息情况表" sheetId="34" r:id="rId34"/>
    <sheet name="2026年政府专项债务限额和余额情况表" sheetId="35" r:id="rId35"/>
    <sheet name="2026年年初新增地方政府债券资金安排表" sheetId="36" r:id="rId36"/>
    <sheet name="2026年地方政府债券资金公开相关情况说明" sheetId="37" r:id="rId37"/>
    <sheet name="重大政策和重点项目绩效目标表" sheetId="38" r:id="rId38"/>
    <sheet name="重点工作情况解释说明汇总表" sheetId="39" r:id="rId39"/>
  </sheets>
  <externalReferences>
    <externalReference r:id="rId40"/>
    <externalReference r:id="rId41"/>
  </externalReferences>
  <definedNames>
    <definedName name="_xlnm._FilterDatabase" localSheetId="23" hidden="1">社会保险基金收入预算情况表!$A$3:$E$44</definedName>
    <definedName name="_xlnm._FilterDatabase" localSheetId="24" hidden="1">社会保险基金支出预算情况表!$A$3:$E$26</definedName>
    <definedName name="_xlnm._FilterDatabase" localSheetId="25" hidden="1">本级社会保险基金收入预算情况表!$A$3:$E$44</definedName>
    <definedName name="_xlnm._FilterDatabase" localSheetId="26" hidden="1">本级社会保险基金支出预算情况表!$A$3:$F$26</definedName>
    <definedName name="_xlnm._FilterDatabase" localSheetId="4" hidden="1">'本级一般公共预算支出情况表（公开到项级）'!$A$3:$G$1338</definedName>
    <definedName name="_xlnm._FilterDatabase" localSheetId="5" hidden="1">'本级一般公共预算政府预算经济分类表（公开到款级）'!$A$3:$B$31</definedName>
    <definedName name="_xlnm._FilterDatabase" localSheetId="6" hidden="1">'本级一般公共预算支出表（州（市）对下转移支付项目）'!$A$3:$E$43</definedName>
    <definedName name="_xlnm._FilterDatabase" localSheetId="10" hidden="1">政府性基金预算收入情况表!$A$3:$F$35</definedName>
    <definedName name="_xlnm._FilterDatabase" localSheetId="11" hidden="1">政府性基金预算支出情况表!$A$3:$G$269</definedName>
    <definedName name="_xlnm._FilterDatabase" localSheetId="12" hidden="1">本级政府性基金预算收入情况表!$A$3:$F$35</definedName>
    <definedName name="_xlnm._FilterDatabase" localSheetId="13" hidden="1">'本级政府性基金预算支出情况表（公开到项级）'!$A$3:$G$271</definedName>
    <definedName name="_xlnm._FilterDatabase" localSheetId="16" hidden="1">国有资本经营收入预算情况表!$A$3:$E$24</definedName>
    <definedName name="_xlnm._FilterDatabase" localSheetId="17" hidden="1">国有资本经营支出预算情况表!$A$3:$E$28</definedName>
    <definedName name="_xlnm._FilterDatabase" localSheetId="18" hidden="1">本级国有资本经营收入预算情况表!$A$3:$E$24</definedName>
    <definedName name="_xlnm._FilterDatabase" localSheetId="19" hidden="1">'本级国有资本经营支出预算情况表（公开到项级）'!$A$3:$E$21</definedName>
    <definedName name="_xlnm._FilterDatabase" localSheetId="1" hidden="1">一般公共预算收入情况表!$A$3:$E$39</definedName>
    <definedName name="_xlnm._FilterDatabase" localSheetId="2" hidden="1">一般公共预算支出情况表!$A$3:$E$38</definedName>
    <definedName name="_xlnm._FilterDatabase" localSheetId="3" hidden="1">本级一般公共预算收入情况表!$A$3:$E$40</definedName>
    <definedName name="_xlnm._FilterDatabase" localSheetId="14" hidden="1">'本级政府性基金支出表（州（市）对下转移支付）'!$A$3:$E$18</definedName>
    <definedName name="_lst_r_地方财政预算表2015年全省汇总_10_科目编码名称">[2]_ESList!$A$1:$A$27</definedName>
    <definedName name="_xlnm.Print_Area" localSheetId="1">一般公共预算收入情况表!$A$1:$E$79</definedName>
    <definedName name="_xlnm.Print_Area" localSheetId="2">一般公共预算支出情况表!$A$1:$E$40</definedName>
    <definedName name="_xlnm.Print_Area" localSheetId="3">本级一般公共预算收入情况表!$A$1:$E$79</definedName>
    <definedName name="_xlnm.Print_Area" localSheetId="4">'本级一般公共预算支出情况表（公开到项级）'!$B$1:$E$1339</definedName>
    <definedName name="_xlnm.Print_Area" localSheetId="6">'本级一般公共预算支出表（州（市）对下转移支付项目）'!$A$1:$C$85</definedName>
    <definedName name="_xlnm.Print_Area" localSheetId="7">分地区税收返还和转移支付预算表!$A$1:$D$14</definedName>
    <definedName name="_xlnm.Print_Area" localSheetId="10">政府性基金预算收入情况表!$B$1:$E$35</definedName>
    <definedName name="_xlnm.Print_Area" localSheetId="11">政府性基金预算支出情况表!$B$1:$E$376</definedName>
    <definedName name="_xlnm.Print_Area" localSheetId="12">本级政府性基金预算收入情况表!$B$1:$E$35</definedName>
    <definedName name="_xlnm.Print_Area" localSheetId="13">'本级政府性基金预算支出情况表（公开到项级）'!$B$1:$E$376</definedName>
    <definedName name="_xlnm.Print_Area" localSheetId="14">'本级政府性基金支出表（州（市）对下转移支付）'!$A$1:$D$15</definedName>
    <definedName name="_xlnm.Print_Titles" localSheetId="1">一般公共预算收入情况表!$1:$3</definedName>
    <definedName name="_xlnm.Print_Titles" localSheetId="2">一般公共预算支出情况表!$1:$3</definedName>
    <definedName name="_xlnm.Print_Titles" localSheetId="3">本级一般公共预算收入情况表!$1:$3</definedName>
    <definedName name="_xlnm.Print_Titles" localSheetId="4">'本级一般公共预算支出情况表（公开到项级）'!$1:$3</definedName>
    <definedName name="_xlnm.Print_Titles" localSheetId="6">'本级一般公共预算支出表（州（市）对下转移支付项目）'!$1:$3</definedName>
    <definedName name="_xlnm.Print_Titles" localSheetId="7">分地区税收返还和转移支付预算表!$1:$3</definedName>
    <definedName name="_xlnm.Print_Titles" localSheetId="10">政府性基金预算收入情况表!$1:$3</definedName>
    <definedName name="_xlnm.Print_Titles" localSheetId="11">政府性基金预算支出情况表!$1:$3</definedName>
    <definedName name="_xlnm.Print_Titles" localSheetId="12">本级政府性基金预算收入情况表!$1:$3</definedName>
    <definedName name="_xlnm.Print_Titles" localSheetId="13">'本级政府性基金预算支出情况表（公开到项级）'!$1:$3</definedName>
    <definedName name="_xlnm.Print_Titles" localSheetId="14">'本级政府性基金支出表（州（市）对下转移支付）'!$1:$3</definedName>
    <definedName name="专项收入年初预算数" localSheetId="2">#REF!</definedName>
    <definedName name="专项收入年初预算数">#REF!</definedName>
    <definedName name="专项收入全年预计数" localSheetId="2">#REF!</definedName>
    <definedName name="专项收入全年预计数">#REF!</definedName>
    <definedName name="_xlnm.Print_Area" localSheetId="16">国有资本经营收入预算情况表!$A$1:$D$24</definedName>
    <definedName name="_xlnm.Print_Titles" localSheetId="16">国有资本经营收入预算情况表!$1:$3</definedName>
    <definedName name="专项收入年初预算数" localSheetId="16">#REF!</definedName>
    <definedName name="专项收入全年预计数" localSheetId="16">#REF!</definedName>
    <definedName name="_xlnm.Print_Area" localSheetId="17">国有资本经营支出预算情况表!$A$1:$D$43</definedName>
    <definedName name="_xlnm.Print_Titles" localSheetId="17">国有资本经营支出预算情况表!$1:$3</definedName>
    <definedName name="专项收入年初预算数" localSheetId="17">#REF!</definedName>
    <definedName name="专项收入全年预计数" localSheetId="17">#REF!</definedName>
    <definedName name="_xlnm.Print_Area" localSheetId="18">本级国有资本经营收入预算情况表!$A$1:$D$24</definedName>
    <definedName name="_xlnm.Print_Titles" localSheetId="18">本级国有资本经营收入预算情况表!$1:$3</definedName>
    <definedName name="专项收入年初预算数" localSheetId="18">#REF!</definedName>
    <definedName name="专项收入全年预计数" localSheetId="18">#REF!</definedName>
    <definedName name="_xlnm.Print_Area" localSheetId="19">'本级国有资本经营支出预算情况表（公开到项级）'!$A$1:$D$43</definedName>
    <definedName name="专项收入年初预算数" localSheetId="19">#REF!</definedName>
    <definedName name="专项收入全年预计数" localSheetId="19">#REF!</definedName>
    <definedName name="_lst_r_地方财政预算表2015年全省汇总_10_科目编码名称" localSheetId="23">[1]_ESList!$A$1:$A$27</definedName>
    <definedName name="_xlnm.Print_Area" localSheetId="23">社会保险基金收入预算情况表!$A$1:$D$44</definedName>
    <definedName name="_xlnm.Print_Titles" localSheetId="23">社会保险基金收入预算情况表!$1:$3</definedName>
    <definedName name="专项收入年初预算数" localSheetId="23">#REF!</definedName>
    <definedName name="专项收入全年预计数" localSheetId="23">#REF!</definedName>
    <definedName name="_lst_r_地方财政预算表2015年全省汇总_10_科目编码名称" localSheetId="24">[1]_ESList!$A$1:$A$27</definedName>
    <definedName name="_xlnm.Print_Area" localSheetId="24">社会保险基金支出预算情况表!$A$1:$D$26</definedName>
    <definedName name="专项收入年初预算数" localSheetId="24">#REF!</definedName>
    <definedName name="专项收入全年预计数" localSheetId="24">#REF!</definedName>
    <definedName name="_lst_r_地方财政预算表2015年全省汇总_10_科目编码名称" localSheetId="25">[1]_ESList!$A$1:$A$27</definedName>
    <definedName name="_xlnm.Print_Area" localSheetId="25">本级社会保险基金收入预算情况表!$A$1:$D$44</definedName>
    <definedName name="_xlnm.Print_Titles" localSheetId="25">本级社会保险基金收入预算情况表!$1:$3</definedName>
    <definedName name="专项收入年初预算数" localSheetId="25">#REF!</definedName>
    <definedName name="专项收入全年预计数" localSheetId="25">#REF!</definedName>
    <definedName name="_lst_r_地方财政预算表2015年全省汇总_10_科目编码名称" localSheetId="26">[1]_ESList!$A$1:$A$27</definedName>
    <definedName name="_xlnm.Print_Area" localSheetId="26">本级社会保险基金支出预算情况表!$A$1:$D$26</definedName>
    <definedName name="专项收入年初预算数" localSheetId="26">#REF!</definedName>
    <definedName name="专项收入全年预计数" localSheetId="26">#REF!</definedName>
    <definedName name="专项收入年初预算数" localSheetId="28">#REF!</definedName>
    <definedName name="专项收入全年预计数" localSheetId="28">#REF!</definedName>
    <definedName name="专项收入年初预算数" localSheetId="29">#REF!</definedName>
    <definedName name="专项收入全年预计数" localSheetId="29">#REF!</definedName>
    <definedName name="专项收入年初预算数" localSheetId="30">#REF!</definedName>
    <definedName name="专项收入全年预计数" localSheetId="30">#REF!</definedName>
    <definedName name="专项收入年初预算数" localSheetId="31">#REF!</definedName>
    <definedName name="专项收入全年预计数" localSheetId="31">#REF!</definedName>
    <definedName name="专项收入年初预算数" localSheetId="32">#REF!</definedName>
    <definedName name="专项收入全年预计数" localSheetId="32">#REF!</definedName>
    <definedName name="专项收入年初预算数" localSheetId="33">#REF!</definedName>
    <definedName name="专项收入全年预计数" localSheetId="33">#REF!</definedName>
    <definedName name="专项收入年初预算数" localSheetId="34">#REF!</definedName>
    <definedName name="专项收入全年预计数" localSheetId="34">#REF!</definedName>
    <definedName name="专项收入年初预算数" localSheetId="35">#REF!</definedName>
    <definedName name="专项收入全年预计数" localSheetId="35">#REF!</definedName>
    <definedName name="专项收入年初预算数" localSheetId="37">#REF!</definedName>
    <definedName name="专项收入全年预计数" localSheetId="37">#REF!</definedName>
    <definedName name="_xlnm.Print_Area" localSheetId="37">重大政策和重点项目绩效目标表!#REF!</definedName>
    <definedName name="专项收入年初预算数" localSheetId="38">#REF!</definedName>
    <definedName name="专项收入全年预计数" localSheetId="38">#REF!</definedName>
    <definedName name="专项收入年初预算数" localSheetId="20">#REF!</definedName>
    <definedName name="专项收入全年预计数" localSheetId="20">#REF!</definedName>
    <definedName name="专项收入年初预算数" localSheetId="21">#REF!</definedName>
    <definedName name="专项收入全年预计数" localSheetId="21">#REF!</definedName>
    <definedName name="专项收入年初预算数" localSheetId="8">#REF!</definedName>
    <definedName name="专项收入全年预计数" localSheetId="8">#REF!</definedName>
    <definedName name="专项收入年初预算数" localSheetId="5">#REF!</definedName>
    <definedName name="专项收入全年预计数" localSheetId="5">#REF!</definedName>
    <definedName name="_xlnm.Print_Area" localSheetId="5">'本级一般公共预算政府预算经济分类表（公开到款级）'!$A$1:$B$85</definedName>
    <definedName name="_xlnm.Print_Titles" localSheetId="5">'本级一般公共预算政府预算经济分类表（公开到款级）'!$1:$3</definedName>
  </definedName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<sst xmlns="http://schemas.openxmlformats.org/spreadsheetml/2006/main" count="7493" uniqueCount="3774">
  <si>
    <t>云南省德宏州陇川县2026年政府预算公开表目录</t>
  </si>
  <si>
    <t>序号</t>
  </si>
  <si>
    <t>公开表</t>
  </si>
  <si>
    <t>备注</t>
  </si>
  <si>
    <t>1-1  2026年云南省德宏州陇川县一般公共预算收入情况表</t>
  </si>
  <si>
    <t>1-2  2026年云南省德宏州陇川县一般公共预算支出情况表</t>
  </si>
  <si>
    <t>1-3  2026年云南省德宏州陇川县本级一般公共预算收入情况表</t>
  </si>
  <si>
    <t>1-4  2026年云南省德宏州陇川县本级一般公共预算支出情况表（公开到项级）</t>
  </si>
  <si>
    <t>1-5  2026年云南省德宏州陇川县本级一般公共预算政府预算经济分类表（公开到款级）</t>
  </si>
  <si>
    <t>1-6  2026年云南省德宏州陇川县本级一般公共预算支出表（州、市对下转移支付项目）</t>
  </si>
  <si>
    <t>1-7  2026年云南省德宏州陇川县分地区税收返还和转移支付预算表</t>
  </si>
  <si>
    <t>1-8  2026年云南省德宏州陇川县本级“三公”经费预算财政拨款情况统计表</t>
  </si>
  <si>
    <t>1-9 2026年云南省德宏州陇川县一般公共预算编制情况说明</t>
  </si>
  <si>
    <t>2-1 2026年云南省德宏州陇川县政府性基金预算收入情况表</t>
  </si>
  <si>
    <t>2-2 2026年云南省德宏州陇川县政府性基金预算支出情况表</t>
  </si>
  <si>
    <t>2-3 2026年云南省德宏州陇川县本级政府性基金预算收入情况表</t>
  </si>
  <si>
    <t>2-4 2026年德宏州陇川县本级政府性基金预算支出情况表（公开到项级）</t>
  </si>
  <si>
    <t>2-5  2026年云南省德宏州陇川县本级政府性基金支出表（州、市对下转移支付）</t>
  </si>
  <si>
    <t>2-6  2026年云南省德宏州陇川县政府性基金预算编制情况说明</t>
  </si>
  <si>
    <t>3-1  2026年云南省德宏州陇川县国有资本经营收入预算情况表</t>
  </si>
  <si>
    <t>3-2  2026年云南省德宏州陇川县国有资本经营支出预算情况表</t>
  </si>
  <si>
    <t>3-3  2026年云南省德宏州陇川县本级国有资本经营收入预算情况表</t>
  </si>
  <si>
    <t>3-4  2026年云南省德宏州陇川县本级国有资本经营支出预算情况表（公开到项级）</t>
  </si>
  <si>
    <t>3-5  2026年云南省德宏州陇川县本级国有资本经营预算转移支付表（分地区）</t>
  </si>
  <si>
    <t>3-6  2026年云南省德宏州陇川县本级国有资本经营预算转移支付表（分项目）</t>
  </si>
  <si>
    <t>3-7 2026年云南省德宏州陇川县国有资本经营预算情况说明</t>
  </si>
  <si>
    <t>4-1  2026年云南省德宏州陇川县社会保险基金收入预算情况表</t>
  </si>
  <si>
    <t>4-2  2026年云南省德宏州陇川县社会保险基金支出预算情况表</t>
  </si>
  <si>
    <t>4-3  2026年云南省德宏州陇川县本级社会保险基金收入预算情况表</t>
  </si>
  <si>
    <t>4-4  2026年云南省德宏州陇川县本级社会保险基金支出预算情况表</t>
  </si>
  <si>
    <t>4-5 2026年云南省德宏州陇川县社会保险基金预算情况说明</t>
  </si>
  <si>
    <t>5-1 云南省德宏州陇川县2025年地方政府债务限额及余额预算情况表</t>
  </si>
  <si>
    <t>5-2 云南省德宏州陇川县2025年地方政府一般债务余额情况表</t>
  </si>
  <si>
    <t>5-3 云南省德宏州陇川县本级2025年地方政府一般债务余额情况表</t>
  </si>
  <si>
    <t>5-4  云南省德宏州陇川县2025年地方政府专项债务余额情况表</t>
  </si>
  <si>
    <t>5-5  云南省德宏州陇川县本级2025年地方政府专项债务余额情况表（本级）</t>
  </si>
  <si>
    <t>5-6 云南省德宏州陇川县地方政府债券发行及还本付息情况表</t>
  </si>
  <si>
    <t>5-7  2026年云南省德宏州陇川县本级政府专项债务限额和余额情况表</t>
  </si>
  <si>
    <t>5-8  云南省德宏州陇川县2026年年初新增地方政府债券资金安排表</t>
  </si>
  <si>
    <t>5-9 云南省德宏州陇川县2026年地方政府债券资金公开相关情况说明</t>
  </si>
  <si>
    <t>6-1   2026年云南省德宏州陇川县县级重大政策和重点项目绩效目标表</t>
  </si>
  <si>
    <t>6-2  重点工作情况解释说明汇总表</t>
  </si>
  <si>
    <t>单位：万元</t>
  </si>
  <si>
    <t>科目编码</t>
  </si>
  <si>
    <t>项目</t>
  </si>
  <si>
    <t>2025年执行数</t>
  </si>
  <si>
    <t>2026年预算数</t>
  </si>
  <si>
    <t>预算数比上年执行数增长%</t>
  </si>
  <si>
    <t>101</t>
  </si>
  <si>
    <t>税收收入</t>
  </si>
  <si>
    <t>10101</t>
  </si>
  <si>
    <t>增值税</t>
  </si>
  <si>
    <t>10104</t>
  </si>
  <si>
    <t>企业所得税</t>
  </si>
  <si>
    <t>10106</t>
  </si>
  <si>
    <t>个人所得税</t>
  </si>
  <si>
    <t>10107</t>
  </si>
  <si>
    <t>资源税</t>
  </si>
  <si>
    <t>10109</t>
  </si>
  <si>
    <t>城市维护建设税</t>
  </si>
  <si>
    <t>10110</t>
  </si>
  <si>
    <t>房产税</t>
  </si>
  <si>
    <t>10111</t>
  </si>
  <si>
    <t>印花税</t>
  </si>
  <si>
    <t>10112</t>
  </si>
  <si>
    <t>城镇土地使用税</t>
  </si>
  <si>
    <t>10113</t>
  </si>
  <si>
    <t>土地增值税</t>
  </si>
  <si>
    <t>10114</t>
  </si>
  <si>
    <t>车船税</t>
  </si>
  <si>
    <t>10118</t>
  </si>
  <si>
    <t>耕地占用税</t>
  </si>
  <si>
    <t>10119</t>
  </si>
  <si>
    <t>契税</t>
  </si>
  <si>
    <t>10120</t>
  </si>
  <si>
    <t>烟叶税</t>
  </si>
  <si>
    <t>10121</t>
  </si>
  <si>
    <t>环境保护税</t>
  </si>
  <si>
    <t>10199</t>
  </si>
  <si>
    <t>其他税收收入</t>
  </si>
  <si>
    <t/>
  </si>
  <si>
    <t>103</t>
  </si>
  <si>
    <t>非税收入</t>
  </si>
  <si>
    <t>10302</t>
  </si>
  <si>
    <t>专项收入</t>
  </si>
  <si>
    <t>10304</t>
  </si>
  <si>
    <t>行政事业性收费收入</t>
  </si>
  <si>
    <t>10305</t>
  </si>
  <si>
    <t>罚没收入</t>
  </si>
  <si>
    <t>10306</t>
  </si>
  <si>
    <t>国有资本经营收入</t>
  </si>
  <si>
    <t>10307</t>
  </si>
  <si>
    <t>国有资源（资产）有偿使用收入</t>
  </si>
  <si>
    <t>10308</t>
  </si>
  <si>
    <t>捐赠收入</t>
  </si>
  <si>
    <t>10309</t>
  </si>
  <si>
    <t>政府住房基金收入</t>
  </si>
  <si>
    <t>10399</t>
  </si>
  <si>
    <t>其他收入</t>
  </si>
  <si>
    <t>本年收入小计</t>
  </si>
  <si>
    <t>转移性收入</t>
  </si>
  <si>
    <t>返还性收入</t>
  </si>
  <si>
    <t>所得税基数返还收入</t>
  </si>
  <si>
    <t>增值税税收返还收入</t>
  </si>
  <si>
    <t>消费税税收返还收入</t>
  </si>
  <si>
    <t>增值税“五五分享”税收返还收入</t>
  </si>
  <si>
    <t>其他税收返还收入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</si>
  <si>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</si>
  <si>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</si>
  <si>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</si>
  <si>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</si>
  <si>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</si>
  <si>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企业事业单位划转补助收入</t>
  </si>
  <si>
    <t>产粮（油）大县奖励资金收入</t>
  </si>
  <si>
    <t>重点生态功能区转移支付收入</t>
  </si>
  <si>
    <t>固定数额补助收入</t>
  </si>
  <si>
    <t>民族地区转移支付收入</t>
  </si>
  <si>
    <t>边境地区转移支付收入</t>
  </si>
  <si>
    <t>巩固拓展脱贫攻坚成果衔接乡村振兴转移支付收入</t>
  </si>
  <si>
    <t>一般公共服务共同财政事权转移支付收入</t>
  </si>
  <si>
    <t>外交共同财政事权转移支付收入</t>
  </si>
  <si>
    <t>国防共同财政事权转移支付收入</t>
  </si>
  <si>
    <t>公共安全共同财政事权转移支付收入</t>
  </si>
  <si>
    <t>教育共同财政事权转移支付收入</t>
  </si>
  <si>
    <t>科学技术共同财政事权转移支付收入</t>
  </si>
  <si>
    <t>文化旅游体育与传媒共同财政事权转移支付收入</t>
  </si>
  <si>
    <t>社会保障和就业共同财政事权转移支付收入</t>
  </si>
  <si>
    <t>医疗卫生共同财政事权转移支付收入</t>
  </si>
  <si>
    <t>节能环保共同财政事权转移支付收入</t>
  </si>
  <si>
    <t>城乡社区共同财政事权转移支付收入</t>
  </si>
  <si>
    <t>农林水共同财政事权转移支付收入</t>
  </si>
  <si>
    <t>交通运输共同财政事权转移支付收入</t>
  </si>
  <si>
    <t>资源勘探工业信息等共同财政事权转移支付收入</t>
  </si>
  <si>
    <t>商业服务业等共同财政事权转移支付收入</t>
  </si>
  <si>
    <t>金融共同财政事权转移支付收入</t>
  </si>
  <si>
    <t>自然资源海洋气象等共同财政事权转移支付收入</t>
  </si>
  <si>
    <t>住房保障共同财政事权转移支付收入</t>
  </si>
  <si>
    <t>粮油物资储备共同财政事权转移支付收入</t>
  </si>
  <si>
    <t>灾害防治及应急管理共同财政事权转移支付收入</t>
  </si>
  <si>
    <t>其他共同财政事权转移支付支出收入</t>
  </si>
  <si>
    <t>其他一般性转移支付收入</t>
  </si>
  <si>
    <t>专项转移支付收入</t>
  </si>
  <si>
    <t>上年结余收入</t>
  </si>
  <si>
    <t>调入资金</t>
  </si>
  <si>
    <t>从政府性基金预算调入一般公共预算</t>
  </si>
  <si>
    <t>从国有资本经营预算调入一般公共预算</t>
  </si>
  <si>
    <t>从其他资金调入一般公共预算</t>
  </si>
  <si>
    <t>债务转贷收入</t>
  </si>
  <si>
    <t xml:space="preserve"> 动用预算稳定调节基金</t>
  </si>
  <si>
    <t>收入合计</t>
  </si>
  <si>
    <t xml:space="preserve">201 </t>
  </si>
  <si>
    <t xml:space="preserve"> 一般公共服务支出</t>
  </si>
  <si>
    <t>202</t>
  </si>
  <si>
    <t>外交支出</t>
  </si>
  <si>
    <t>203</t>
  </si>
  <si>
    <t>国防支出</t>
  </si>
  <si>
    <t>204</t>
  </si>
  <si>
    <t>公共安全支出</t>
  </si>
  <si>
    <t>205</t>
  </si>
  <si>
    <t>教育支出</t>
  </si>
  <si>
    <t>206</t>
  </si>
  <si>
    <t>科学技术支出</t>
  </si>
  <si>
    <t xml:space="preserve">207 </t>
  </si>
  <si>
    <t>文化旅游体育与传媒支出</t>
  </si>
  <si>
    <t>208</t>
  </si>
  <si>
    <t>社会保障和就业支出</t>
  </si>
  <si>
    <t>210</t>
  </si>
  <si>
    <t>卫生健康支出</t>
  </si>
  <si>
    <t>211</t>
  </si>
  <si>
    <t>节能环保支出</t>
  </si>
  <si>
    <t>212</t>
  </si>
  <si>
    <t>城乡社区支出</t>
  </si>
  <si>
    <t xml:space="preserve">213 </t>
  </si>
  <si>
    <t>农林水支出</t>
  </si>
  <si>
    <t xml:space="preserve">214 </t>
  </si>
  <si>
    <t>交通运输支出</t>
  </si>
  <si>
    <t>215</t>
  </si>
  <si>
    <t>资源勘探工业信息等支出</t>
  </si>
  <si>
    <t xml:space="preserve">216 </t>
  </si>
  <si>
    <t>商业服务业等支出</t>
  </si>
  <si>
    <t xml:space="preserve">217 </t>
  </si>
  <si>
    <t>金融支出</t>
  </si>
  <si>
    <t xml:space="preserve">219 </t>
  </si>
  <si>
    <t>援助其他地区支出</t>
  </si>
  <si>
    <t xml:space="preserve">220 </t>
  </si>
  <si>
    <t>自然资源海洋气象等支出</t>
  </si>
  <si>
    <t xml:space="preserve">221 </t>
  </si>
  <si>
    <t>住房保障支出</t>
  </si>
  <si>
    <t xml:space="preserve">222 </t>
  </si>
  <si>
    <t>粮油物资储备支出</t>
  </si>
  <si>
    <t xml:space="preserve">224 </t>
  </si>
  <si>
    <t>灾害防治及应急管理支出</t>
  </si>
  <si>
    <t xml:space="preserve">227 </t>
  </si>
  <si>
    <t>预备费</t>
  </si>
  <si>
    <t xml:space="preserve">229 </t>
  </si>
  <si>
    <t>其他支出</t>
  </si>
  <si>
    <t xml:space="preserve">232 </t>
  </si>
  <si>
    <t>债务付息支出</t>
  </si>
  <si>
    <t xml:space="preserve">233 </t>
  </si>
  <si>
    <t>债务发行费用支出</t>
  </si>
  <si>
    <t>一般公共预算支出</t>
  </si>
  <si>
    <t>转移性支出</t>
  </si>
  <si>
    <t>上解支出</t>
  </si>
  <si>
    <t>体制上解支出</t>
  </si>
  <si>
    <t>专项上解支出</t>
  </si>
  <si>
    <t>调出资金</t>
  </si>
  <si>
    <t>年终结余</t>
  </si>
  <si>
    <t>一般公共预算年终结余</t>
  </si>
  <si>
    <t>安排预算稳定调节基金</t>
  </si>
  <si>
    <t>债务还本支出</t>
  </si>
  <si>
    <t>地方政府其他一般债务还本支出</t>
  </si>
  <si>
    <t>支出合计</t>
  </si>
  <si>
    <t>2025年预算数</t>
  </si>
  <si>
    <t>比上年预算数增长%</t>
  </si>
  <si>
    <t>打印</t>
  </si>
  <si>
    <t>类-款-项</t>
  </si>
  <si>
    <t>201</t>
  </si>
  <si>
    <t>201一般公共服务支出</t>
  </si>
  <si>
    <t>20101</t>
  </si>
  <si>
    <t xml:space="preserve">    人大事务</t>
  </si>
  <si>
    <t>2010101</t>
  </si>
  <si>
    <t xml:space="preserve">      行政运行</t>
  </si>
  <si>
    <t>2010102</t>
  </si>
  <si>
    <t xml:space="preserve">      一般行政管理事务</t>
  </si>
  <si>
    <t>2010103</t>
  </si>
  <si>
    <t xml:space="preserve">      机关服务</t>
  </si>
  <si>
    <t>2010104</t>
  </si>
  <si>
    <t xml:space="preserve">      人大会议</t>
  </si>
  <si>
    <t>2010105</t>
  </si>
  <si>
    <t xml:space="preserve">      人大立法</t>
  </si>
  <si>
    <t>2010106</t>
  </si>
  <si>
    <t xml:space="preserve">      人大监督</t>
  </si>
  <si>
    <t>2010107</t>
  </si>
  <si>
    <t xml:space="preserve">      人大代表履职能力提升</t>
  </si>
  <si>
    <t>2010108</t>
  </si>
  <si>
    <t xml:space="preserve">      代表工作</t>
  </si>
  <si>
    <t>2010109</t>
  </si>
  <si>
    <t xml:space="preserve">      人大信访工作</t>
  </si>
  <si>
    <t>2010150</t>
  </si>
  <si>
    <t xml:space="preserve">      事业运行</t>
  </si>
  <si>
    <t>2010199</t>
  </si>
  <si>
    <t xml:space="preserve">      其他人大事务支出</t>
  </si>
  <si>
    <t>20102</t>
  </si>
  <si>
    <t xml:space="preserve">    政协事务</t>
  </si>
  <si>
    <t>2010201</t>
  </si>
  <si>
    <t>2010202</t>
  </si>
  <si>
    <t>2010203</t>
  </si>
  <si>
    <t>2010204</t>
  </si>
  <si>
    <t xml:space="preserve">      政协会议</t>
  </si>
  <si>
    <t>2010205</t>
  </si>
  <si>
    <t xml:space="preserve">      委员视察</t>
  </si>
  <si>
    <t>2010206</t>
  </si>
  <si>
    <t xml:space="preserve">      参政议政</t>
  </si>
  <si>
    <t>2010250</t>
  </si>
  <si>
    <t>2010299</t>
  </si>
  <si>
    <t xml:space="preserve">      其他政协事务支出</t>
  </si>
  <si>
    <t>20103</t>
  </si>
  <si>
    <t xml:space="preserve">    政府办公厅（室）及相关机构事务</t>
  </si>
  <si>
    <t>2010301</t>
  </si>
  <si>
    <t>2010302</t>
  </si>
  <si>
    <t>2010303</t>
  </si>
  <si>
    <t>2010304</t>
  </si>
  <si>
    <t xml:space="preserve">      专项服务</t>
  </si>
  <si>
    <t>2010305</t>
  </si>
  <si>
    <t xml:space="preserve">      专项业务及机关事务管理</t>
  </si>
  <si>
    <t>2010306</t>
  </si>
  <si>
    <t xml:space="preserve">      政务公开审批</t>
  </si>
  <si>
    <t>2010308</t>
  </si>
  <si>
    <t xml:space="preserve">      参事事务</t>
  </si>
  <si>
    <t>2010309</t>
  </si>
  <si>
    <t>2010350</t>
  </si>
  <si>
    <t xml:space="preserve">      其他政府办公厅（室）及相关机构事务支出</t>
  </si>
  <si>
    <t>2010399</t>
  </si>
  <si>
    <t xml:space="preserve">    发展与改革事务</t>
  </si>
  <si>
    <t>20104</t>
  </si>
  <si>
    <t>2010401</t>
  </si>
  <si>
    <t>2010402</t>
  </si>
  <si>
    <t>2010403</t>
  </si>
  <si>
    <t xml:space="preserve">      战略规划与实施</t>
  </si>
  <si>
    <t>2010404</t>
  </si>
  <si>
    <t xml:space="preserve">      日常经济运行调节</t>
  </si>
  <si>
    <t>2010405</t>
  </si>
  <si>
    <t xml:space="preserve">      社会事业发展规划</t>
  </si>
  <si>
    <t>2010406</t>
  </si>
  <si>
    <t xml:space="preserve">      经济体制改革研究</t>
  </si>
  <si>
    <t>2010407</t>
  </si>
  <si>
    <t xml:space="preserve">      物价管理</t>
  </si>
  <si>
    <t>2010408</t>
  </si>
  <si>
    <t>2010450</t>
  </si>
  <si>
    <t xml:space="preserve">      其他发展与改革事务支出</t>
  </si>
  <si>
    <t>2010499</t>
  </si>
  <si>
    <t xml:space="preserve">    统计信息事务</t>
  </si>
  <si>
    <t>20105</t>
  </si>
  <si>
    <t>2010501</t>
  </si>
  <si>
    <t>2010502</t>
  </si>
  <si>
    <t>2010503</t>
  </si>
  <si>
    <t xml:space="preserve">      信息事务</t>
  </si>
  <si>
    <t>2010504</t>
  </si>
  <si>
    <t xml:space="preserve">      专项统计业务</t>
  </si>
  <si>
    <t>2010505</t>
  </si>
  <si>
    <t xml:space="preserve">      统计管理</t>
  </si>
  <si>
    <t>2010506</t>
  </si>
  <si>
    <t xml:space="preserve">      专项普查活动</t>
  </si>
  <si>
    <t>2010507</t>
  </si>
  <si>
    <t xml:space="preserve">      统计抽样调查</t>
  </si>
  <si>
    <t>2010508</t>
  </si>
  <si>
    <t>2010550</t>
  </si>
  <si>
    <t xml:space="preserve">      其他统计信息事务支出</t>
  </si>
  <si>
    <t>2010599</t>
  </si>
  <si>
    <t xml:space="preserve">    财政事务</t>
  </si>
  <si>
    <t>20106</t>
  </si>
  <si>
    <t>2010601</t>
  </si>
  <si>
    <t>2010602</t>
  </si>
  <si>
    <t>2010603</t>
  </si>
  <si>
    <t xml:space="preserve">      预算改革业务</t>
  </si>
  <si>
    <t>2010604</t>
  </si>
  <si>
    <t xml:space="preserve">      财政国库业务</t>
  </si>
  <si>
    <t>2010605</t>
  </si>
  <si>
    <t xml:space="preserve">      财政监察</t>
  </si>
  <si>
    <t>2010606</t>
  </si>
  <si>
    <t xml:space="preserve">      信息化建设</t>
  </si>
  <si>
    <t>2010607</t>
  </si>
  <si>
    <t xml:space="preserve">      财政委托业务支出</t>
  </si>
  <si>
    <t>2010608</t>
  </si>
  <si>
    <t>2010650</t>
  </si>
  <si>
    <t xml:space="preserve">      其他财政事务支出</t>
  </si>
  <si>
    <t>2010699</t>
  </si>
  <si>
    <t xml:space="preserve">    税收事务</t>
  </si>
  <si>
    <t>20107</t>
  </si>
  <si>
    <t>2010701</t>
  </si>
  <si>
    <t>2010702</t>
  </si>
  <si>
    <t>2010703</t>
  </si>
  <si>
    <t>2010704</t>
  </si>
  <si>
    <t xml:space="preserve">      税收业务</t>
  </si>
  <si>
    <t>2010705</t>
  </si>
  <si>
    <t>2010706</t>
  </si>
  <si>
    <t xml:space="preserve">      其他税收事务支出</t>
  </si>
  <si>
    <t>2010707</t>
  </si>
  <si>
    <t xml:space="preserve">    审计事务</t>
  </si>
  <si>
    <t>2010708</t>
  </si>
  <si>
    <t>2010709</t>
  </si>
  <si>
    <t>2010750</t>
  </si>
  <si>
    <t xml:space="preserve">      审计业务</t>
  </si>
  <si>
    <t>2010799</t>
  </si>
  <si>
    <t xml:space="preserve">      审计管理</t>
  </si>
  <si>
    <t>20108</t>
  </si>
  <si>
    <t>2010801</t>
  </si>
  <si>
    <t>2010802</t>
  </si>
  <si>
    <t xml:space="preserve">      其他审计事务支出</t>
  </si>
  <si>
    <t>2010803</t>
  </si>
  <si>
    <t xml:space="preserve">    海关事务</t>
  </si>
  <si>
    <t>2010804</t>
  </si>
  <si>
    <t>2010805</t>
  </si>
  <si>
    <t>2010806</t>
  </si>
  <si>
    <t>2010850</t>
  </si>
  <si>
    <t xml:space="preserve">      缉私办案</t>
  </si>
  <si>
    <t>2010899</t>
  </si>
  <si>
    <t xml:space="preserve">      口岸管理</t>
  </si>
  <si>
    <t>20109</t>
  </si>
  <si>
    <t>2010901</t>
  </si>
  <si>
    <r>
      <rPr>
        <sz val="12"/>
        <rFont val="宋体"/>
        <charset val="134"/>
      </rPr>
      <t xml:space="preserve"> </t>
    </r>
    <r>
      <rPr>
        <sz val="12"/>
        <rFont val="宋体"/>
        <charset val="134"/>
      </rPr>
      <t xml:space="preserve">     </t>
    </r>
    <r>
      <rPr>
        <sz val="12"/>
        <rFont val="宋体"/>
        <charset val="134"/>
      </rPr>
      <t>海关关务</t>
    </r>
  </si>
  <si>
    <t>2010902</t>
  </si>
  <si>
    <t xml:space="preserve">      关税征管</t>
  </si>
  <si>
    <t>2010903</t>
  </si>
  <si>
    <t xml:space="preserve">      海关监管</t>
  </si>
  <si>
    <t>2010905</t>
  </si>
  <si>
    <t xml:space="preserve">      检验检疫</t>
  </si>
  <si>
    <t>2010907</t>
  </si>
  <si>
    <t>2010908</t>
  </si>
  <si>
    <t xml:space="preserve">      其他海关事务支出</t>
  </si>
  <si>
    <t>2010909</t>
  </si>
  <si>
    <t xml:space="preserve">    纪检监察事务</t>
  </si>
  <si>
    <t>2010910</t>
  </si>
  <si>
    <t>2010911</t>
  </si>
  <si>
    <t>2010912</t>
  </si>
  <si>
    <t>2010950</t>
  </si>
  <si>
    <t xml:space="preserve">      大案要案查处</t>
  </si>
  <si>
    <t>2010999</t>
  </si>
  <si>
    <t xml:space="preserve">      派驻派出机构</t>
  </si>
  <si>
    <t>20110</t>
  </si>
  <si>
    <t xml:space="preserve">      巡视工作</t>
  </si>
  <si>
    <t>2011001</t>
  </si>
  <si>
    <t>2011002</t>
  </si>
  <si>
    <t xml:space="preserve">      其他纪检监察事务支出</t>
  </si>
  <si>
    <t>2011003</t>
  </si>
  <si>
    <t xml:space="preserve">    商贸事务</t>
  </si>
  <si>
    <t>2011004</t>
  </si>
  <si>
    <t>2011005</t>
  </si>
  <si>
    <t>2011007</t>
  </si>
  <si>
    <t>2011008</t>
  </si>
  <si>
    <t xml:space="preserve">      对外贸易管理</t>
  </si>
  <si>
    <t>2011050</t>
  </si>
  <si>
    <t xml:space="preserve">      国际经济合作</t>
  </si>
  <si>
    <t>2011099</t>
  </si>
  <si>
    <t xml:space="preserve">      外资管理</t>
  </si>
  <si>
    <t>20111</t>
  </si>
  <si>
    <t xml:space="preserve">      国内贸易管理</t>
  </si>
  <si>
    <t>2011101</t>
  </si>
  <si>
    <t xml:space="preserve">      招商引资</t>
  </si>
  <si>
    <t>2011102</t>
  </si>
  <si>
    <t>2011103</t>
  </si>
  <si>
    <t xml:space="preserve">      其他商贸事务支出</t>
  </si>
  <si>
    <t>2011104</t>
  </si>
  <si>
    <t xml:space="preserve">    知识产权事务</t>
  </si>
  <si>
    <t>2011105</t>
  </si>
  <si>
    <t>2011106</t>
  </si>
  <si>
    <t>2011150</t>
  </si>
  <si>
    <t>2011199</t>
  </si>
  <si>
    <t xml:space="preserve">      专利审批</t>
  </si>
  <si>
    <t>20113</t>
  </si>
  <si>
    <t xml:space="preserve">      知识产权战略和规划</t>
  </si>
  <si>
    <t>2011301</t>
  </si>
  <si>
    <t xml:space="preserve">      国际合作与交流</t>
  </si>
  <si>
    <t>2011302</t>
  </si>
  <si>
    <t xml:space="preserve">      知识产权宏观管理</t>
  </si>
  <si>
    <t>2011303</t>
  </si>
  <si>
    <t xml:space="preserve">      商标管理</t>
  </si>
  <si>
    <t>2011304</t>
  </si>
  <si>
    <t xml:space="preserve">      原产地地理标志管理</t>
  </si>
  <si>
    <t>2011305</t>
  </si>
  <si>
    <t>2011306</t>
  </si>
  <si>
    <t xml:space="preserve">      其他知识产权事务支出</t>
  </si>
  <si>
    <t>2011307</t>
  </si>
  <si>
    <t xml:space="preserve">    民族事务</t>
  </si>
  <si>
    <t>2011308</t>
  </si>
  <si>
    <t>2011350</t>
  </si>
  <si>
    <t>2011399</t>
  </si>
  <si>
    <t>20114</t>
  </si>
  <si>
    <t xml:space="preserve">      民族工作专项</t>
  </si>
  <si>
    <t>2011401</t>
  </si>
  <si>
    <t>2011402</t>
  </si>
  <si>
    <t xml:space="preserve">      其他民族事务支出</t>
  </si>
  <si>
    <t>2011403</t>
  </si>
  <si>
    <t xml:space="preserve">    港澳台事务</t>
  </si>
  <si>
    <t>2011404</t>
  </si>
  <si>
    <t>2011405</t>
  </si>
  <si>
    <t>2011406</t>
  </si>
  <si>
    <t>2011408</t>
  </si>
  <si>
    <t xml:space="preserve">      港澳事务</t>
  </si>
  <si>
    <t>2011409</t>
  </si>
  <si>
    <t xml:space="preserve">      台湾事务</t>
  </si>
  <si>
    <t>2011410</t>
  </si>
  <si>
    <t>2011411</t>
  </si>
  <si>
    <t xml:space="preserve">      其他港澳台侨事务支出</t>
  </si>
  <si>
    <t>2011450</t>
  </si>
  <si>
    <t xml:space="preserve">    档案事务</t>
  </si>
  <si>
    <t>2011499</t>
  </si>
  <si>
    <t>20123</t>
  </si>
  <si>
    <t>2012301</t>
  </si>
  <si>
    <t>2012302</t>
  </si>
  <si>
    <t xml:space="preserve">      档案馆</t>
  </si>
  <si>
    <t>2012303</t>
  </si>
  <si>
    <t xml:space="preserve">      其他档案事务支出</t>
  </si>
  <si>
    <t>2012304</t>
  </si>
  <si>
    <t xml:space="preserve">    民主党派及工商联事务</t>
  </si>
  <si>
    <t>2012350</t>
  </si>
  <si>
    <t>2012399</t>
  </si>
  <si>
    <t>20125</t>
  </si>
  <si>
    <t>2012501</t>
  </si>
  <si>
    <t>2012502</t>
  </si>
  <si>
    <t>2012503</t>
  </si>
  <si>
    <t xml:space="preserve">      其他民主党派及工商联事务支出</t>
  </si>
  <si>
    <t>2012504</t>
  </si>
  <si>
    <t xml:space="preserve">    群众团体事务</t>
  </si>
  <si>
    <t>2012505</t>
  </si>
  <si>
    <t>2012550</t>
  </si>
  <si>
    <t>2012599</t>
  </si>
  <si>
    <t>20126</t>
  </si>
  <si>
    <t xml:space="preserve">      工会事务</t>
  </si>
  <si>
    <t>2012601</t>
  </si>
  <si>
    <t>2012602</t>
  </si>
  <si>
    <t xml:space="preserve">      其他群众团体事务支出</t>
  </si>
  <si>
    <t>2012603</t>
  </si>
  <si>
    <t xml:space="preserve">    党委办公厅（室）及相关机构事务</t>
  </si>
  <si>
    <t>2012604</t>
  </si>
  <si>
    <t>2012699</t>
  </si>
  <si>
    <t>20128</t>
  </si>
  <si>
    <t>2012801</t>
  </si>
  <si>
    <t xml:space="preserve">      专项业务</t>
  </si>
  <si>
    <t>2012802</t>
  </si>
  <si>
    <t>2012803</t>
  </si>
  <si>
    <t xml:space="preserve">      其他党委办公厅（室）及相关机构事务支出</t>
  </si>
  <si>
    <t>2012804</t>
  </si>
  <si>
    <t xml:space="preserve">    组织事务</t>
  </si>
  <si>
    <t>2012850</t>
  </si>
  <si>
    <t>2012899</t>
  </si>
  <si>
    <t>20129</t>
  </si>
  <si>
    <t>2012901</t>
  </si>
  <si>
    <r>
      <rPr>
        <sz val="12"/>
        <rFont val="宋体"/>
        <charset val="134"/>
      </rPr>
      <t xml:space="preserve"> </t>
    </r>
    <r>
      <rPr>
        <sz val="12"/>
        <rFont val="宋体"/>
        <charset val="134"/>
      </rPr>
      <t xml:space="preserve">     </t>
    </r>
    <r>
      <rPr>
        <sz val="12"/>
        <rFont val="宋体"/>
        <charset val="134"/>
      </rPr>
      <t>公务员事务</t>
    </r>
  </si>
  <si>
    <t>2012902</t>
  </si>
  <si>
    <t>2012903</t>
  </si>
  <si>
    <t xml:space="preserve">      其他组织事务支出</t>
  </si>
  <si>
    <t xml:space="preserve">    宣传事务</t>
  </si>
  <si>
    <t>2012950</t>
  </si>
  <si>
    <t>2012999</t>
  </si>
  <si>
    <t>20131</t>
  </si>
  <si>
    <t>2013101</t>
  </si>
  <si>
    <t xml:space="preserve">      宣传管理</t>
  </si>
  <si>
    <t>2013102</t>
  </si>
  <si>
    <t>2013103</t>
  </si>
  <si>
    <t xml:space="preserve">      其他宣传事务支出</t>
  </si>
  <si>
    <t>2013105</t>
  </si>
  <si>
    <t xml:space="preserve">    统战事务</t>
  </si>
  <si>
    <t>2013150</t>
  </si>
  <si>
    <t>2013199</t>
  </si>
  <si>
    <t>20132</t>
  </si>
  <si>
    <t>2013201</t>
  </si>
  <si>
    <t xml:space="preserve">      宗教事务</t>
  </si>
  <si>
    <t>2013202</t>
  </si>
  <si>
    <t xml:space="preserve">      华侨事务</t>
  </si>
  <si>
    <t>2013203</t>
  </si>
  <si>
    <t>2013204</t>
  </si>
  <si>
    <t xml:space="preserve">      其他统战事务支出</t>
  </si>
  <si>
    <t>2013250</t>
  </si>
  <si>
    <t xml:space="preserve">    对外联络事务</t>
  </si>
  <si>
    <t>2013299</t>
  </si>
  <si>
    <t>20133</t>
  </si>
  <si>
    <t>2013301</t>
  </si>
  <si>
    <t>2013302</t>
  </si>
  <si>
    <t>2013303</t>
  </si>
  <si>
    <t xml:space="preserve">      其他对外联络事务支出</t>
  </si>
  <si>
    <t>2013304</t>
  </si>
  <si>
    <t xml:space="preserve">    其他共产党事务支出</t>
  </si>
  <si>
    <t>2013350</t>
  </si>
  <si>
    <t>2013399</t>
  </si>
  <si>
    <t>20134</t>
  </si>
  <si>
    <t>2013401</t>
  </si>
  <si>
    <t>2013402</t>
  </si>
  <si>
    <t xml:space="preserve">      其他共产党事务支出</t>
  </si>
  <si>
    <t>2013403</t>
  </si>
  <si>
    <t xml:space="preserve">    网信事务</t>
  </si>
  <si>
    <t>2013404</t>
  </si>
  <si>
    <t>2013405</t>
  </si>
  <si>
    <t>2013450</t>
  </si>
  <si>
    <t>2013499</t>
  </si>
  <si>
    <t xml:space="preserve">      信息安全事务</t>
  </si>
  <si>
    <t>20135</t>
  </si>
  <si>
    <t>2013501</t>
  </si>
  <si>
    <t xml:space="preserve">      其他网信事务支出</t>
  </si>
  <si>
    <t>2013502</t>
  </si>
  <si>
    <t xml:space="preserve">    市场监督管理事务</t>
  </si>
  <si>
    <t>2013503</t>
  </si>
  <si>
    <t>2013550</t>
  </si>
  <si>
    <t>2013599</t>
  </si>
  <si>
    <t>20136</t>
  </si>
  <si>
    <t xml:space="preserve">      经营主体管理</t>
  </si>
  <si>
    <t>2013601</t>
  </si>
  <si>
    <t xml:space="preserve">      市场秩序执法</t>
  </si>
  <si>
    <t>2013602</t>
  </si>
  <si>
    <t>2013603</t>
  </si>
  <si>
    <t xml:space="preserve">      质量基础</t>
  </si>
  <si>
    <t>2013650</t>
  </si>
  <si>
    <t xml:space="preserve">      药品事务</t>
  </si>
  <si>
    <t>2013699</t>
  </si>
  <si>
    <t xml:space="preserve">      医疗器械事务</t>
  </si>
  <si>
    <t>20137</t>
  </si>
  <si>
    <t xml:space="preserve">      化妆品事务</t>
  </si>
  <si>
    <t>2013701</t>
  </si>
  <si>
    <r>
      <rPr>
        <sz val="12"/>
        <rFont val="宋体"/>
        <charset val="134"/>
      </rPr>
      <t xml:space="preserve"> </t>
    </r>
    <r>
      <rPr>
        <sz val="12"/>
        <rFont val="宋体"/>
        <charset val="134"/>
      </rPr>
      <t xml:space="preserve">     </t>
    </r>
    <r>
      <rPr>
        <sz val="12"/>
        <rFont val="宋体"/>
        <charset val="134"/>
      </rPr>
      <t>质量安全监管</t>
    </r>
  </si>
  <si>
    <t>2013702</t>
  </si>
  <si>
    <r>
      <rPr>
        <sz val="12"/>
        <rFont val="宋体"/>
        <charset val="134"/>
      </rPr>
      <t xml:space="preserve"> </t>
    </r>
    <r>
      <rPr>
        <sz val="12"/>
        <rFont val="宋体"/>
        <charset val="134"/>
      </rPr>
      <t xml:space="preserve">     </t>
    </r>
    <r>
      <rPr>
        <sz val="12"/>
        <rFont val="宋体"/>
        <charset val="134"/>
      </rPr>
      <t>食品安全监管</t>
    </r>
  </si>
  <si>
    <t>2013703</t>
  </si>
  <si>
    <t>2013704</t>
  </si>
  <si>
    <t xml:space="preserve">      其他市场监督管理事务</t>
  </si>
  <si>
    <t>2013750</t>
  </si>
  <si>
    <t xml:space="preserve">    社会工作事务</t>
  </si>
  <si>
    <t>2013799</t>
  </si>
  <si>
    <t>20138</t>
  </si>
  <si>
    <t>2013801</t>
  </si>
  <si>
    <t>2013802</t>
  </si>
  <si>
    <t>2013803</t>
  </si>
  <si>
    <t>2013804</t>
  </si>
  <si>
    <t xml:space="preserve">      其他社会工作事务支出</t>
  </si>
  <si>
    <t>2013805</t>
  </si>
  <si>
    <t xml:space="preserve">    信访事务</t>
  </si>
  <si>
    <t>2013808</t>
  </si>
  <si>
    <t>2013810</t>
  </si>
  <si>
    <t>2013812</t>
  </si>
  <si>
    <t>2013813</t>
  </si>
  <si>
    <t xml:space="preserve">      信访业务</t>
  </si>
  <si>
    <t>2013814</t>
  </si>
  <si>
    <t>2013815</t>
  </si>
  <si>
    <t xml:space="preserve">      其他信访事务支出</t>
  </si>
  <si>
    <t>2013816</t>
  </si>
  <si>
    <t xml:space="preserve">    数据事务</t>
  </si>
  <si>
    <t>2013850</t>
  </si>
  <si>
    <t>2013899</t>
  </si>
  <si>
    <t>20199</t>
  </si>
  <si>
    <t>2019901</t>
  </si>
  <si>
    <t>2019999</t>
  </si>
  <si>
    <t xml:space="preserve">      其他信数据事务支出</t>
  </si>
  <si>
    <t>201A</t>
  </si>
  <si>
    <t xml:space="preserve">    其他一般公共服务支出</t>
  </si>
  <si>
    <t xml:space="preserve">      国家赔偿费用支出</t>
  </si>
  <si>
    <t>20205</t>
  </si>
  <si>
    <t xml:space="preserve">      其他一般公共服务支出</t>
  </si>
  <si>
    <t>20299</t>
  </si>
  <si>
    <t>202外交支出</t>
  </si>
  <si>
    <t xml:space="preserve">    外交管理事务</t>
  </si>
  <si>
    <t>20301</t>
  </si>
  <si>
    <t>行政运行</t>
  </si>
  <si>
    <t>2030101</t>
  </si>
  <si>
    <t>一般行政管理事务</t>
  </si>
  <si>
    <t>20304</t>
  </si>
  <si>
    <t>机关服务</t>
  </si>
  <si>
    <t>2030401</t>
  </si>
  <si>
    <t>专项业务</t>
  </si>
  <si>
    <t>20305</t>
  </si>
  <si>
    <t>事业运行</t>
  </si>
  <si>
    <t>2030501</t>
  </si>
  <si>
    <t>其他外交管理事务支出</t>
  </si>
  <si>
    <t>20306</t>
  </si>
  <si>
    <t xml:space="preserve">    驻外机构</t>
  </si>
  <si>
    <t>2030601</t>
  </si>
  <si>
    <t>驻外使领馆（团、处）★</t>
  </si>
  <si>
    <t>2030602</t>
  </si>
  <si>
    <t>其他驻外机构支出★</t>
  </si>
  <si>
    <t>2030603</t>
  </si>
  <si>
    <t xml:space="preserve">    对外援助</t>
  </si>
  <si>
    <t>2030604</t>
  </si>
  <si>
    <t>对外优惠贷款贴息</t>
  </si>
  <si>
    <t>2030605</t>
  </si>
  <si>
    <t>对外援助</t>
  </si>
  <si>
    <t>2030606</t>
  </si>
  <si>
    <t xml:space="preserve">    国际组织</t>
  </si>
  <si>
    <t>2030607</t>
  </si>
  <si>
    <t>国际组织会费</t>
  </si>
  <si>
    <t>2030608</t>
  </si>
  <si>
    <t>国际组织捐赠</t>
  </si>
  <si>
    <t>2030699</t>
  </si>
  <si>
    <t>维和摊款</t>
  </si>
  <si>
    <t>20399</t>
  </si>
  <si>
    <t>国际组织股金及基金</t>
  </si>
  <si>
    <t>2039999</t>
  </si>
  <si>
    <t>其他国际组织支出</t>
  </si>
  <si>
    <t>203A</t>
  </si>
  <si>
    <t xml:space="preserve">    对外合作与交流</t>
  </si>
  <si>
    <t>在华国际会议</t>
  </si>
  <si>
    <t>20401</t>
  </si>
  <si>
    <t>国际交流活动</t>
  </si>
  <si>
    <t>2040101</t>
  </si>
  <si>
    <t>对外合作活动</t>
  </si>
  <si>
    <t>2040199</t>
  </si>
  <si>
    <t>其他对外合作与交流支出</t>
  </si>
  <si>
    <t>20402</t>
  </si>
  <si>
    <t xml:space="preserve">    对外宣传</t>
  </si>
  <si>
    <t>2040201</t>
  </si>
  <si>
    <t>对外宣传</t>
  </si>
  <si>
    <t>2040202</t>
  </si>
  <si>
    <t xml:space="preserve">    边界勘界联检</t>
  </si>
  <si>
    <t>2040203</t>
  </si>
  <si>
    <t>边界勘界</t>
  </si>
  <si>
    <t>2040219</t>
  </si>
  <si>
    <t>边界联检</t>
  </si>
  <si>
    <t>2040220</t>
  </si>
  <si>
    <t>边界界桩维护</t>
  </si>
  <si>
    <t>2040221</t>
  </si>
  <si>
    <t>2040222</t>
  </si>
  <si>
    <t xml:space="preserve">    国际发展合作</t>
  </si>
  <si>
    <t>2040223</t>
  </si>
  <si>
    <t>2040250</t>
  </si>
  <si>
    <t>2040299</t>
  </si>
  <si>
    <t>20403</t>
  </si>
  <si>
    <t>2040301</t>
  </si>
  <si>
    <t>其他国际发展合作支出</t>
  </si>
  <si>
    <t>2040302</t>
  </si>
  <si>
    <t xml:space="preserve">    其他外交支出</t>
  </si>
  <si>
    <t>2040303</t>
  </si>
  <si>
    <t>其他外交支出</t>
  </si>
  <si>
    <t>2040304</t>
  </si>
  <si>
    <t>203国防支出</t>
  </si>
  <si>
    <t>2040350</t>
  </si>
  <si>
    <t xml:space="preserve">    军费</t>
  </si>
  <si>
    <t>2040399</t>
  </si>
  <si>
    <t>现役部队</t>
  </si>
  <si>
    <t>20404</t>
  </si>
  <si>
    <t>预备役部队</t>
  </si>
  <si>
    <t>2040401</t>
  </si>
  <si>
    <t>其他军费支出</t>
  </si>
  <si>
    <t>2040402</t>
  </si>
  <si>
    <t xml:space="preserve">    国防科研事业</t>
  </si>
  <si>
    <t>2040403</t>
  </si>
  <si>
    <t>国防科研事业</t>
  </si>
  <si>
    <t>2040409</t>
  </si>
  <si>
    <t xml:space="preserve">    专项工程</t>
  </si>
  <si>
    <t>2040410</t>
  </si>
  <si>
    <t>专项工程</t>
  </si>
  <si>
    <t>2040450</t>
  </si>
  <si>
    <t xml:space="preserve">    国防动员</t>
  </si>
  <si>
    <t>2040499</t>
  </si>
  <si>
    <t xml:space="preserve">      兵役征集</t>
  </si>
  <si>
    <t>20405</t>
  </si>
  <si>
    <t xml:space="preserve">      经济动员</t>
  </si>
  <si>
    <t>2040501</t>
  </si>
  <si>
    <t xml:space="preserve">      人民防空</t>
  </si>
  <si>
    <t>2040502</t>
  </si>
  <si>
    <t xml:space="preserve">      交通战备</t>
  </si>
  <si>
    <t>2040503</t>
  </si>
  <si>
    <t xml:space="preserve">      民兵</t>
  </si>
  <si>
    <t>2040504</t>
  </si>
  <si>
    <r>
      <rPr>
        <sz val="12"/>
        <rFont val="宋体"/>
        <charset val="134"/>
      </rPr>
      <t xml:space="preserve"> </t>
    </r>
    <r>
      <rPr>
        <sz val="12"/>
        <rFont val="宋体"/>
        <charset val="134"/>
      </rPr>
      <t xml:space="preserve">     </t>
    </r>
    <r>
      <rPr>
        <sz val="12"/>
        <rFont val="宋体"/>
        <charset val="134"/>
      </rPr>
      <t>边海防</t>
    </r>
  </si>
  <si>
    <t>2040505</t>
  </si>
  <si>
    <t xml:space="preserve">      其他国防动员支出</t>
  </si>
  <si>
    <t>2040506</t>
  </si>
  <si>
    <t xml:space="preserve">    其他国防支出</t>
  </si>
  <si>
    <t>2040550</t>
  </si>
  <si>
    <t>其他国防支出</t>
  </si>
  <si>
    <t>2040599</t>
  </si>
  <si>
    <t>204公共安全支出</t>
  </si>
  <si>
    <t>20406</t>
  </si>
  <si>
    <t xml:space="preserve">    武装警察部队</t>
  </si>
  <si>
    <t>2040601</t>
  </si>
  <si>
    <t xml:space="preserve">      武装警察部队</t>
  </si>
  <si>
    <t>2040602</t>
  </si>
  <si>
    <t xml:space="preserve">      其他武装警察部队支出</t>
  </si>
  <si>
    <t>2040603</t>
  </si>
  <si>
    <t xml:space="preserve">    公安</t>
  </si>
  <si>
    <t>2040604</t>
  </si>
  <si>
    <t>2040605</t>
  </si>
  <si>
    <t>2040606</t>
  </si>
  <si>
    <t>2040607</t>
  </si>
  <si>
    <t>2040608</t>
  </si>
  <si>
    <t xml:space="preserve">      执法办案</t>
  </si>
  <si>
    <t>2040609</t>
  </si>
  <si>
    <t xml:space="preserve">      特别业务</t>
  </si>
  <si>
    <t>2040610</t>
  </si>
  <si>
    <t xml:space="preserve">      特勤业务</t>
  </si>
  <si>
    <t>2040611</t>
  </si>
  <si>
    <t xml:space="preserve">      移民事务</t>
  </si>
  <si>
    <t>2040612</t>
  </si>
  <si>
    <t>2040613</t>
  </si>
  <si>
    <t xml:space="preserve">      其他公安支出</t>
  </si>
  <si>
    <t>2040650</t>
  </si>
  <si>
    <t xml:space="preserve">    国家安全</t>
  </si>
  <si>
    <t>2040699</t>
  </si>
  <si>
    <t>20407</t>
  </si>
  <si>
    <t>2040701</t>
  </si>
  <si>
    <t>2040702</t>
  </si>
  <si>
    <t xml:space="preserve">      安全业务</t>
  </si>
  <si>
    <t>2040703</t>
  </si>
  <si>
    <t>2040704</t>
  </si>
  <si>
    <t xml:space="preserve">      其他国家安全支出</t>
  </si>
  <si>
    <t>2040705</t>
  </si>
  <si>
    <t xml:space="preserve">    检察</t>
  </si>
  <si>
    <t>2040706</t>
  </si>
  <si>
    <t>2040707</t>
  </si>
  <si>
    <t>2040750</t>
  </si>
  <si>
    <t>2040799</t>
  </si>
  <si>
    <t xml:space="preserve">      “两房”建设</t>
  </si>
  <si>
    <t>20408</t>
  </si>
  <si>
    <t xml:space="preserve">      检察监督</t>
  </si>
  <si>
    <t>2040801</t>
  </si>
  <si>
    <t>2040802</t>
  </si>
  <si>
    <t xml:space="preserve">      其他检察支出</t>
  </si>
  <si>
    <t>2040803</t>
  </si>
  <si>
    <t xml:space="preserve">    法院</t>
  </si>
  <si>
    <t>2040804</t>
  </si>
  <si>
    <t>2040805</t>
  </si>
  <si>
    <t>2040806</t>
  </si>
  <si>
    <t>2040807</t>
  </si>
  <si>
    <t xml:space="preserve">      案件审判</t>
  </si>
  <si>
    <t>2040850</t>
  </si>
  <si>
    <t xml:space="preserve">      案件执行</t>
  </si>
  <si>
    <t>2040899</t>
  </si>
  <si>
    <t xml:space="preserve">      “两庭”建设</t>
  </si>
  <si>
    <t>20409</t>
  </si>
  <si>
    <t>2040901</t>
  </si>
  <si>
    <t xml:space="preserve">      其他法院支出</t>
  </si>
  <si>
    <t>2040902</t>
  </si>
  <si>
    <t xml:space="preserve">    司法</t>
  </si>
  <si>
    <t>2040903</t>
  </si>
  <si>
    <t>2040904</t>
  </si>
  <si>
    <t>2040905</t>
  </si>
  <si>
    <t>2040950</t>
  </si>
  <si>
    <t xml:space="preserve">      基层司法业务</t>
  </si>
  <si>
    <t>2040999</t>
  </si>
  <si>
    <t xml:space="preserve">      普法宣传</t>
  </si>
  <si>
    <t>20410</t>
  </si>
  <si>
    <t xml:space="preserve">      律师管理</t>
  </si>
  <si>
    <t>2041001</t>
  </si>
  <si>
    <t xml:space="preserve">      公共法律服务</t>
  </si>
  <si>
    <t>2041002</t>
  </si>
  <si>
    <t xml:space="preserve">      国家统一法律职业资格考试</t>
  </si>
  <si>
    <t>2041006</t>
  </si>
  <si>
    <t xml:space="preserve"> 社区矫正</t>
  </si>
  <si>
    <t>2041007</t>
  </si>
  <si>
    <t xml:space="preserve"> 法治建设</t>
  </si>
  <si>
    <t>2041099</t>
  </si>
  <si>
    <t xml:space="preserve"> 信息化建设</t>
  </si>
  <si>
    <t>20499</t>
  </si>
  <si>
    <t xml:space="preserve">      其他司法支出</t>
  </si>
  <si>
    <t>2049999</t>
  </si>
  <si>
    <t xml:space="preserve">    监狱</t>
  </si>
  <si>
    <t>204A</t>
  </si>
  <si>
    <t>204B</t>
  </si>
  <si>
    <t>20501</t>
  </si>
  <si>
    <t xml:space="preserve">      罪犯生活及医疗卫生</t>
  </si>
  <si>
    <t>2050101</t>
  </si>
  <si>
    <t xml:space="preserve">      监狱业务及罪犯改造</t>
  </si>
  <si>
    <t>2050102</t>
  </si>
  <si>
    <t xml:space="preserve">      狱政设施建设</t>
  </si>
  <si>
    <t>2050103</t>
  </si>
  <si>
    <t>2050199</t>
  </si>
  <si>
    <t>20502</t>
  </si>
  <si>
    <t xml:space="preserve">      其他监狱支出</t>
  </si>
  <si>
    <t>2050201</t>
  </si>
  <si>
    <t xml:space="preserve">    强制隔离戒毒</t>
  </si>
  <si>
    <t>2050202</t>
  </si>
  <si>
    <t>2050203</t>
  </si>
  <si>
    <t>2050204</t>
  </si>
  <si>
    <t>2050205</t>
  </si>
  <si>
    <t xml:space="preserve">      强制隔离戒毒人员生活</t>
  </si>
  <si>
    <t>2050206</t>
  </si>
  <si>
    <t xml:space="preserve">      强制隔离戒毒人员教育</t>
  </si>
  <si>
    <t>2050207</t>
  </si>
  <si>
    <t xml:space="preserve">      市政设施建设</t>
  </si>
  <si>
    <t>2050299</t>
  </si>
  <si>
    <t>20503</t>
  </si>
  <si>
    <t>2050301</t>
  </si>
  <si>
    <t xml:space="preserve">      其他强制隔离戒毒支出</t>
  </si>
  <si>
    <t>2050302</t>
  </si>
  <si>
    <t xml:space="preserve">    国家保密</t>
  </si>
  <si>
    <t>2050303</t>
  </si>
  <si>
    <t>2050305</t>
  </si>
  <si>
    <t>2050399</t>
  </si>
  <si>
    <t>20504</t>
  </si>
  <si>
    <t xml:space="preserve">      保密技术</t>
  </si>
  <si>
    <t>2050401</t>
  </si>
  <si>
    <t xml:space="preserve">      保密管理</t>
  </si>
  <si>
    <t>2050402</t>
  </si>
  <si>
    <t>2050403</t>
  </si>
  <si>
    <t xml:space="preserve">      其他国家保密支出</t>
  </si>
  <si>
    <t>2050404</t>
  </si>
  <si>
    <t xml:space="preserve">    缉私警察</t>
  </si>
  <si>
    <t>2050499</t>
  </si>
  <si>
    <t>20505</t>
  </si>
  <si>
    <t>2050501</t>
  </si>
  <si>
    <t>2050502</t>
  </si>
  <si>
    <t xml:space="preserve">      缉私业务</t>
  </si>
  <si>
    <t>2050599</t>
  </si>
  <si>
    <t xml:space="preserve">      其他缉私警察支出</t>
  </si>
  <si>
    <t>20506</t>
  </si>
  <si>
    <t xml:space="preserve">    其他公共安全支出</t>
  </si>
  <si>
    <t>2050601</t>
  </si>
  <si>
    <t xml:space="preserve">     国家司法救助支出</t>
  </si>
  <si>
    <t>2050602</t>
  </si>
  <si>
    <t>其他公共安全支出</t>
  </si>
  <si>
    <t>2050699</t>
  </si>
  <si>
    <t>205教育支出</t>
  </si>
  <si>
    <t>20507</t>
  </si>
  <si>
    <t xml:space="preserve">    教育管理事务</t>
  </si>
  <si>
    <t>2050701</t>
  </si>
  <si>
    <t>2050702</t>
  </si>
  <si>
    <t>2050799</t>
  </si>
  <si>
    <t>20508</t>
  </si>
  <si>
    <t xml:space="preserve">      其他教育管理事务支出</t>
  </si>
  <si>
    <t>2050801</t>
  </si>
  <si>
    <t xml:space="preserve">    普通教育</t>
  </si>
  <si>
    <t>2050802</t>
  </si>
  <si>
    <t xml:space="preserve">      学前教育</t>
  </si>
  <si>
    <t>2050803</t>
  </si>
  <si>
    <t xml:space="preserve">      小学教育</t>
  </si>
  <si>
    <t>2050804</t>
  </si>
  <si>
    <t xml:space="preserve">      初中教育</t>
  </si>
  <si>
    <t>2050899</t>
  </si>
  <si>
    <t xml:space="preserve">      高中教育</t>
  </si>
  <si>
    <t>20509</t>
  </si>
  <si>
    <t xml:space="preserve">      高等教育</t>
  </si>
  <si>
    <t>2050901</t>
  </si>
  <si>
    <t xml:space="preserve">      其他普通教育支出</t>
  </si>
  <si>
    <t>2050902</t>
  </si>
  <si>
    <t xml:space="preserve">    职业教育</t>
  </si>
  <si>
    <t>2050903</t>
  </si>
  <si>
    <t xml:space="preserve">      初等职业教育</t>
  </si>
  <si>
    <t>2050904</t>
  </si>
  <si>
    <t xml:space="preserve">      中等职业教育</t>
  </si>
  <si>
    <t>2050905</t>
  </si>
  <si>
    <t xml:space="preserve">      技校教育</t>
  </si>
  <si>
    <t>2050999</t>
  </si>
  <si>
    <t xml:space="preserve">      高等职业教育</t>
  </si>
  <si>
    <t>20599</t>
  </si>
  <si>
    <t xml:space="preserve">      其他职业教育支出</t>
  </si>
  <si>
    <t xml:space="preserve">    成人教育</t>
  </si>
  <si>
    <t>205A</t>
  </si>
  <si>
    <t xml:space="preserve">      成人初等教育</t>
  </si>
  <si>
    <t>205B</t>
  </si>
  <si>
    <t xml:space="preserve">      成人中等教育</t>
  </si>
  <si>
    <t xml:space="preserve">      成人高等教育</t>
  </si>
  <si>
    <t>20601</t>
  </si>
  <si>
    <t xml:space="preserve">      成人广播电视教育</t>
  </si>
  <si>
    <t>2060101</t>
  </si>
  <si>
    <t xml:space="preserve">      其他成人教育支出</t>
  </si>
  <si>
    <t>2060102</t>
  </si>
  <si>
    <t xml:space="preserve">    广播电视教育</t>
  </si>
  <si>
    <t>2060103</t>
  </si>
  <si>
    <t xml:space="preserve">      广播电视学校</t>
  </si>
  <si>
    <t>2060199</t>
  </si>
  <si>
    <t xml:space="preserve">      教育电视台</t>
  </si>
  <si>
    <t>20602</t>
  </si>
  <si>
    <t xml:space="preserve">      其他广播电视教育支出</t>
  </si>
  <si>
    <t>2060201</t>
  </si>
  <si>
    <t xml:space="preserve">    留学教育</t>
  </si>
  <si>
    <t>2060203</t>
  </si>
  <si>
    <t xml:space="preserve">      出国留学教育</t>
  </si>
  <si>
    <t>2060204</t>
  </si>
  <si>
    <t xml:space="preserve">      来华留学教育</t>
  </si>
  <si>
    <t>2060205</t>
  </si>
  <si>
    <t xml:space="preserve">      其他留学教育支出</t>
  </si>
  <si>
    <t>2060206</t>
  </si>
  <si>
    <t xml:space="preserve">    特殊教育</t>
  </si>
  <si>
    <t>2060207</t>
  </si>
  <si>
    <t xml:space="preserve">      特殊学校教育</t>
  </si>
  <si>
    <t xml:space="preserve">      专门学校教育</t>
  </si>
  <si>
    <t>2060299</t>
  </si>
  <si>
    <t xml:space="preserve">      其他特殊教育支出</t>
  </si>
  <si>
    <t>20603</t>
  </si>
  <si>
    <t xml:space="preserve">    进修及培训</t>
  </si>
  <si>
    <t>2060301</t>
  </si>
  <si>
    <t xml:space="preserve">      教师进修</t>
  </si>
  <si>
    <t>2060302</t>
  </si>
  <si>
    <t xml:space="preserve">      干部教育</t>
  </si>
  <si>
    <t>2060303</t>
  </si>
  <si>
    <t xml:space="preserve">      培训支出★</t>
  </si>
  <si>
    <t>2060304</t>
  </si>
  <si>
    <t xml:space="preserve">      退役士兵能力提升★</t>
  </si>
  <si>
    <t>2060399</t>
  </si>
  <si>
    <t xml:space="preserve">      其他进修及培训</t>
  </si>
  <si>
    <t>20604</t>
  </si>
  <si>
    <t xml:space="preserve">    教育费附加安排的支出</t>
  </si>
  <si>
    <t>2060401</t>
  </si>
  <si>
    <t xml:space="preserve">      农村中小学校舍建设</t>
  </si>
  <si>
    <t>2060404</t>
  </si>
  <si>
    <t xml:space="preserve">      农村中小学教学设施</t>
  </si>
  <si>
    <t xml:space="preserve">      城市中小学校舍建设</t>
  </si>
  <si>
    <t>2060499</t>
  </si>
  <si>
    <t xml:space="preserve">      城市中小学教学设施</t>
  </si>
  <si>
    <t>20605</t>
  </si>
  <si>
    <t xml:space="preserve">      中等职业学校教学设施</t>
  </si>
  <si>
    <t>2060501</t>
  </si>
  <si>
    <t xml:space="preserve">      其他教育费附加安排的支出</t>
  </si>
  <si>
    <t>2060502</t>
  </si>
  <si>
    <t xml:space="preserve">    其他教育支出</t>
  </si>
  <si>
    <t>2060503</t>
  </si>
  <si>
    <t>其他教育支出</t>
  </si>
  <si>
    <t>2060599</t>
  </si>
  <si>
    <t>206科学技术支出</t>
  </si>
  <si>
    <t>20606</t>
  </si>
  <si>
    <t xml:space="preserve">    科学技术管理事务</t>
  </si>
  <si>
    <t>2060601</t>
  </si>
  <si>
    <t>2060602</t>
  </si>
  <si>
    <t>2060603</t>
  </si>
  <si>
    <t>2060699</t>
  </si>
  <si>
    <t xml:space="preserve">      其他科学技术管理事务支出</t>
  </si>
  <si>
    <t>20607</t>
  </si>
  <si>
    <t xml:space="preserve">    基础研究</t>
  </si>
  <si>
    <t>2060701</t>
  </si>
  <si>
    <t xml:space="preserve">      机构运行</t>
  </si>
  <si>
    <t>2060702</t>
  </si>
  <si>
    <t xml:space="preserve">      自然科学基金</t>
  </si>
  <si>
    <t>2060703</t>
  </si>
  <si>
    <t xml:space="preserve">      实验室及相关设施</t>
  </si>
  <si>
    <t>2060704</t>
  </si>
  <si>
    <t xml:space="preserve">      重大科学工程</t>
  </si>
  <si>
    <t>2060705</t>
  </si>
  <si>
    <t xml:space="preserve">      专项基础科研</t>
  </si>
  <si>
    <t>2060799</t>
  </si>
  <si>
    <t xml:space="preserve">      专项技术基础</t>
  </si>
  <si>
    <t>20608</t>
  </si>
  <si>
    <t xml:space="preserve">      科技人才队伍建设</t>
  </si>
  <si>
    <t>2060801</t>
  </si>
  <si>
    <t xml:space="preserve">      其他基础研究支出</t>
  </si>
  <si>
    <t>2060802</t>
  </si>
  <si>
    <t xml:space="preserve">    应用研究</t>
  </si>
  <si>
    <t>2060899</t>
  </si>
  <si>
    <t>20609</t>
  </si>
  <si>
    <t xml:space="preserve">      社会公益研究</t>
  </si>
  <si>
    <t>2060901</t>
  </si>
  <si>
    <t xml:space="preserve">      高技术研究</t>
  </si>
  <si>
    <t>2060902</t>
  </si>
  <si>
    <t xml:space="preserve">      专项科研试制</t>
  </si>
  <si>
    <t>2060999</t>
  </si>
  <si>
    <t xml:space="preserve">      其他应用研究支出</t>
  </si>
  <si>
    <t>20699</t>
  </si>
  <si>
    <t xml:space="preserve">    技术研究与开发</t>
  </si>
  <si>
    <t>2069901</t>
  </si>
  <si>
    <t>2069902</t>
  </si>
  <si>
    <t xml:space="preserve">      科技成果转化与扩散</t>
  </si>
  <si>
    <t>2069903</t>
  </si>
  <si>
    <t xml:space="preserve">      共性技术研究与开发</t>
  </si>
  <si>
    <t>2069999</t>
  </si>
  <si>
    <t xml:space="preserve">      其他技术研究与开发支出</t>
  </si>
  <si>
    <t>206A</t>
  </si>
  <si>
    <t xml:space="preserve">    科技条件与服务</t>
  </si>
  <si>
    <t>207</t>
  </si>
  <si>
    <t>20701</t>
  </si>
  <si>
    <t xml:space="preserve">      技术创新服务体系</t>
  </si>
  <si>
    <t>2070101</t>
  </si>
  <si>
    <t xml:space="preserve">      科技条件专项</t>
  </si>
  <si>
    <t>2070102</t>
  </si>
  <si>
    <t xml:space="preserve">      其他科技条件与服务支出</t>
  </si>
  <si>
    <t>2070103</t>
  </si>
  <si>
    <t xml:space="preserve">    社会科学</t>
  </si>
  <si>
    <t>2070104</t>
  </si>
  <si>
    <t xml:space="preserve">      社会科学研究机构</t>
  </si>
  <si>
    <t>2070105</t>
  </si>
  <si>
    <t xml:space="preserve">      社会科学研究</t>
  </si>
  <si>
    <t>2070106</t>
  </si>
  <si>
    <t xml:space="preserve">      社科基金支出</t>
  </si>
  <si>
    <t>2070107</t>
  </si>
  <si>
    <t xml:space="preserve">      其他社会科学支出</t>
  </si>
  <si>
    <t>2070108</t>
  </si>
  <si>
    <t xml:space="preserve">    科学技术普及</t>
  </si>
  <si>
    <t>2070109</t>
  </si>
  <si>
    <t>2070110</t>
  </si>
  <si>
    <t xml:space="preserve">      科普活动</t>
  </si>
  <si>
    <t>2070111</t>
  </si>
  <si>
    <t xml:space="preserve">      青少年科技活动</t>
  </si>
  <si>
    <t>2070112</t>
  </si>
  <si>
    <t xml:space="preserve">      学术交流活动</t>
  </si>
  <si>
    <t>2070113</t>
  </si>
  <si>
    <t xml:space="preserve">      科技馆站</t>
  </si>
  <si>
    <t>2070114</t>
  </si>
  <si>
    <t xml:space="preserve">      其他科学技术普及支出</t>
  </si>
  <si>
    <t>2070199</t>
  </si>
  <si>
    <t xml:space="preserve">    科技交流与合作</t>
  </si>
  <si>
    <t>20702</t>
  </si>
  <si>
    <t xml:space="preserve">      国际交流与合作</t>
  </si>
  <si>
    <t>2070201</t>
  </si>
  <si>
    <t xml:space="preserve">      重大科技合作项目</t>
  </si>
  <si>
    <t>2070202</t>
  </si>
  <si>
    <t xml:space="preserve">      其他科技交流与合作支出</t>
  </si>
  <si>
    <t>2070203</t>
  </si>
  <si>
    <t xml:space="preserve">    科技重大项目</t>
  </si>
  <si>
    <t>2070204</t>
  </si>
  <si>
    <t>科技重大专项</t>
  </si>
  <si>
    <t>2070205</t>
  </si>
  <si>
    <t>重点研发计划</t>
  </si>
  <si>
    <t>2070206</t>
  </si>
  <si>
    <t>其他科重大项目</t>
  </si>
  <si>
    <t>2070299</t>
  </si>
  <si>
    <t xml:space="preserve">    其他科学技术支出</t>
  </si>
  <si>
    <t>20703</t>
  </si>
  <si>
    <t xml:space="preserve">      科技奖励</t>
  </si>
  <si>
    <t>2070301</t>
  </si>
  <si>
    <t xml:space="preserve">      核应急</t>
  </si>
  <si>
    <t>2070302</t>
  </si>
  <si>
    <t xml:space="preserve">      转制科研机构</t>
  </si>
  <si>
    <t>2070303</t>
  </si>
  <si>
    <t xml:space="preserve">      其他科学技术支出</t>
  </si>
  <si>
    <t>2070304</t>
  </si>
  <si>
    <t>207文化旅游体育与传媒支出</t>
  </si>
  <si>
    <t>2070305</t>
  </si>
  <si>
    <t xml:space="preserve">    文化和旅游</t>
  </si>
  <si>
    <t>2070306</t>
  </si>
  <si>
    <t>2070307</t>
  </si>
  <si>
    <t>2070308</t>
  </si>
  <si>
    <t>2070309</t>
  </si>
  <si>
    <t xml:space="preserve">      图书馆</t>
  </si>
  <si>
    <t>2070399</t>
  </si>
  <si>
    <t xml:space="preserve">      文化展示及纪念机构</t>
  </si>
  <si>
    <t>20706</t>
  </si>
  <si>
    <t xml:space="preserve">      艺术表演场所</t>
  </si>
  <si>
    <t>2070601</t>
  </si>
  <si>
    <t xml:space="preserve">      艺术表演团体</t>
  </si>
  <si>
    <t>2070602</t>
  </si>
  <si>
    <t xml:space="preserve">      文化活动</t>
  </si>
  <si>
    <t>2070603</t>
  </si>
  <si>
    <t xml:space="preserve">      群众文化</t>
  </si>
  <si>
    <t>2070604</t>
  </si>
  <si>
    <t xml:space="preserve">      文化和旅游交流与合作</t>
  </si>
  <si>
    <t>2070605</t>
  </si>
  <si>
    <t xml:space="preserve">      文化创作与保护</t>
  </si>
  <si>
    <t>2070606</t>
  </si>
  <si>
    <t xml:space="preserve">      文化和旅游市场管理</t>
  </si>
  <si>
    <t>2070607</t>
  </si>
  <si>
    <t xml:space="preserve">      旅游宣传</t>
  </si>
  <si>
    <t>2070699</t>
  </si>
  <si>
    <t xml:space="preserve">      文化和旅游管理事务</t>
  </si>
  <si>
    <t>20708</t>
  </si>
  <si>
    <t xml:space="preserve">      其他文化和旅游支出</t>
  </si>
  <si>
    <t>2070801</t>
  </si>
  <si>
    <t xml:space="preserve">    文物</t>
  </si>
  <si>
    <t>2070802</t>
  </si>
  <si>
    <t>2070803</t>
  </si>
  <si>
    <t>2070804</t>
  </si>
  <si>
    <t>2070805</t>
  </si>
  <si>
    <t xml:space="preserve">      文物保护</t>
  </si>
  <si>
    <t>2070806</t>
  </si>
  <si>
    <t xml:space="preserve">      博物馆</t>
  </si>
  <si>
    <t>2070807</t>
  </si>
  <si>
    <t xml:space="preserve">      历史名城与古迹</t>
  </si>
  <si>
    <t>2070808</t>
  </si>
  <si>
    <t xml:space="preserve">      其他文物支出</t>
  </si>
  <si>
    <t>2070899</t>
  </si>
  <si>
    <t xml:space="preserve">    体育</t>
  </si>
  <si>
    <t>20799</t>
  </si>
  <si>
    <t>2079902</t>
  </si>
  <si>
    <t>2079903</t>
  </si>
  <si>
    <t>2079999</t>
  </si>
  <si>
    <t xml:space="preserve">      运动项目管理</t>
  </si>
  <si>
    <t>207A</t>
  </si>
  <si>
    <t xml:space="preserve">      体育竞赛</t>
  </si>
  <si>
    <t xml:space="preserve">      体育训练</t>
  </si>
  <si>
    <t>20801</t>
  </si>
  <si>
    <t xml:space="preserve">      体育场馆</t>
  </si>
  <si>
    <t>2080101</t>
  </si>
  <si>
    <t xml:space="preserve">      群众体育</t>
  </si>
  <si>
    <t>2080102</t>
  </si>
  <si>
    <t xml:space="preserve">      体育交流与合作</t>
  </si>
  <si>
    <t>2080103</t>
  </si>
  <si>
    <t xml:space="preserve">      其他体育支出</t>
  </si>
  <si>
    <t>2080104</t>
  </si>
  <si>
    <t xml:space="preserve">    新闻出版电影</t>
  </si>
  <si>
    <t>2080105</t>
  </si>
  <si>
    <t>2080106</t>
  </si>
  <si>
    <t>2080107</t>
  </si>
  <si>
    <t>2080108</t>
  </si>
  <si>
    <t>新闻通讯</t>
  </si>
  <si>
    <t>2080109</t>
  </si>
  <si>
    <t>出版发行</t>
  </si>
  <si>
    <t>2080110</t>
  </si>
  <si>
    <t>版权管理</t>
  </si>
  <si>
    <t>2080111</t>
  </si>
  <si>
    <t>电影</t>
  </si>
  <si>
    <t>2080112</t>
  </si>
  <si>
    <t>其他新闻出版电影支出</t>
  </si>
  <si>
    <t xml:space="preserve">    广播电视</t>
  </si>
  <si>
    <t>监测监管</t>
  </si>
  <si>
    <t>2080199</t>
  </si>
  <si>
    <t>传输发射</t>
  </si>
  <si>
    <t>20802</t>
  </si>
  <si>
    <t>广播电视事务</t>
  </si>
  <si>
    <t>2080201</t>
  </si>
  <si>
    <t>其他广播电视支出</t>
  </si>
  <si>
    <t>2080202</t>
  </si>
  <si>
    <t xml:space="preserve">    其他文化旅游体育与传媒支出</t>
  </si>
  <si>
    <t>2080203</t>
  </si>
  <si>
    <t xml:space="preserve">      文化产业发展专项支出</t>
  </si>
  <si>
    <t>2080206</t>
  </si>
  <si>
    <t xml:space="preserve">      其他文化旅游体育与传媒支出</t>
  </si>
  <si>
    <t>2080207</t>
  </si>
  <si>
    <t>208社会保障和就业支出</t>
  </si>
  <si>
    <t>2080208</t>
  </si>
  <si>
    <t xml:space="preserve">    人力资源和社会保障管理事务</t>
  </si>
  <si>
    <t>2080299</t>
  </si>
  <si>
    <t>20804</t>
  </si>
  <si>
    <t>2080402</t>
  </si>
  <si>
    <t>20805</t>
  </si>
  <si>
    <t xml:space="preserve">      综合业务管理</t>
  </si>
  <si>
    <t>2080501</t>
  </si>
  <si>
    <t xml:space="preserve">      劳动保障监察</t>
  </si>
  <si>
    <t>2080502</t>
  </si>
  <si>
    <t xml:space="preserve">      就业管理事务</t>
  </si>
  <si>
    <t>2080503</t>
  </si>
  <si>
    <t xml:space="preserve">      社会保险业务管理事务</t>
  </si>
  <si>
    <t>2080505</t>
  </si>
  <si>
    <t>2080506</t>
  </si>
  <si>
    <t xml:space="preserve">      社会保险经办机构</t>
  </si>
  <si>
    <t>2080507</t>
  </si>
  <si>
    <t xml:space="preserve">      劳动关系和维权</t>
  </si>
  <si>
    <t xml:space="preserve">      公共就业服务和职业技能鉴定机构</t>
  </si>
  <si>
    <t>2080599</t>
  </si>
  <si>
    <t xml:space="preserve">      劳动人事争议调解仲裁</t>
  </si>
  <si>
    <t>20806</t>
  </si>
  <si>
    <t xml:space="preserve">      政府特殊津贴</t>
  </si>
  <si>
    <t>2080601</t>
  </si>
  <si>
    <t xml:space="preserve">      资助留学回国人员</t>
  </si>
  <si>
    <t>2080602</t>
  </si>
  <si>
    <t xml:space="preserve">      博士后日常经费</t>
  </si>
  <si>
    <t>2080699</t>
  </si>
  <si>
    <t xml:space="preserve">      引进人才费用</t>
  </si>
  <si>
    <t>20807</t>
  </si>
  <si>
    <t>2080701</t>
  </si>
  <si>
    <t xml:space="preserve">      其他人力资源和社会保障管理事务支出</t>
  </si>
  <si>
    <t>2080702</t>
  </si>
  <si>
    <t xml:space="preserve">    民政管理事务</t>
  </si>
  <si>
    <t>2080704</t>
  </si>
  <si>
    <t>2080705</t>
  </si>
  <si>
    <t>2080709</t>
  </si>
  <si>
    <t>2080711</t>
  </si>
  <si>
    <t xml:space="preserve">      社会组织管理</t>
  </si>
  <si>
    <t>2080712</t>
  </si>
  <si>
    <t xml:space="preserve">      行政区划和地名管理</t>
  </si>
  <si>
    <t>2080713</t>
  </si>
  <si>
    <t xml:space="preserve">      老龄事务</t>
  </si>
  <si>
    <t>2080799</t>
  </si>
  <si>
    <t xml:space="preserve">      其他民政管理事务支出</t>
  </si>
  <si>
    <t>20808</t>
  </si>
  <si>
    <t xml:space="preserve">    补充全国社会保障基金</t>
  </si>
  <si>
    <t>2080801</t>
  </si>
  <si>
    <t>用一般公共预算补充基金</t>
  </si>
  <si>
    <t>2080802</t>
  </si>
  <si>
    <t xml:space="preserve">    行政事业单位养老支出</t>
  </si>
  <si>
    <t>2080803</t>
  </si>
  <si>
    <t>行政单位离退休</t>
  </si>
  <si>
    <t>2080804</t>
  </si>
  <si>
    <t>事业单位离退休</t>
  </si>
  <si>
    <t>2080805</t>
  </si>
  <si>
    <t>离退休人员管理机构</t>
  </si>
  <si>
    <t>2080806</t>
  </si>
  <si>
    <t>机关事业单位基本养老保险缴费支出</t>
  </si>
  <si>
    <t>2080899</t>
  </si>
  <si>
    <t>机关事业单位职业年金缴费支出</t>
  </si>
  <si>
    <t>20809</t>
  </si>
  <si>
    <t>对机关事业单位基本养老保险基金的补助</t>
  </si>
  <si>
    <t>2080901</t>
  </si>
  <si>
    <t>对机关事业单位职业年金的补助</t>
  </si>
  <si>
    <t>2080902</t>
  </si>
  <si>
    <t xml:space="preserve">     其他行政事业单位养老支出</t>
  </si>
  <si>
    <t>2080903</t>
  </si>
  <si>
    <t xml:space="preserve">    企业改革补助</t>
  </si>
  <si>
    <t>2080904</t>
  </si>
  <si>
    <t xml:space="preserve">      企业关闭破产补助</t>
  </si>
  <si>
    <t>2080905</t>
  </si>
  <si>
    <t xml:space="preserve">      厂办大集体改革补助</t>
  </si>
  <si>
    <t>2080999</t>
  </si>
  <si>
    <t xml:space="preserve">      其他企业改革发展补助</t>
  </si>
  <si>
    <t>20810</t>
  </si>
  <si>
    <t xml:space="preserve">    就业补助</t>
  </si>
  <si>
    <t>2081001</t>
  </si>
  <si>
    <t xml:space="preserve">      就业创业服务补助</t>
  </si>
  <si>
    <t>2081002</t>
  </si>
  <si>
    <t xml:space="preserve">      职业培训补贴</t>
  </si>
  <si>
    <t>2081003</t>
  </si>
  <si>
    <t xml:space="preserve">      社会保险补贴</t>
  </si>
  <si>
    <t>2081004</t>
  </si>
  <si>
    <t xml:space="preserve">      公益性岗位补贴</t>
  </si>
  <si>
    <t>2081005</t>
  </si>
  <si>
    <t xml:space="preserve">      职业技能评价补贴</t>
  </si>
  <si>
    <t>2081006</t>
  </si>
  <si>
    <t xml:space="preserve">      就业见习补贴</t>
  </si>
  <si>
    <t>2081099</t>
  </si>
  <si>
    <t xml:space="preserve">      高技能人才培养补助</t>
  </si>
  <si>
    <t>20811</t>
  </si>
  <si>
    <t xml:space="preserve">      求职和创业补贴</t>
  </si>
  <si>
    <t>2081101</t>
  </si>
  <si>
    <t xml:space="preserve">      其他就业补助支出</t>
  </si>
  <si>
    <t>2081102</t>
  </si>
  <si>
    <t xml:space="preserve">    抚恤</t>
  </si>
  <si>
    <t>2081103</t>
  </si>
  <si>
    <t xml:space="preserve">      死亡抚恤</t>
  </si>
  <si>
    <t>2081104</t>
  </si>
  <si>
    <t xml:space="preserve">      伤残抚恤</t>
  </si>
  <si>
    <t>2081105</t>
  </si>
  <si>
    <t xml:space="preserve">      在乡复员、退伍军人生活补助</t>
  </si>
  <si>
    <t>2081106</t>
  </si>
  <si>
    <t xml:space="preserve">      义务兵优待</t>
  </si>
  <si>
    <t>2081107</t>
  </si>
  <si>
    <t xml:space="preserve">      农村籍退役士兵老年生活补助</t>
  </si>
  <si>
    <t>2081199</t>
  </si>
  <si>
    <t xml:space="preserve">      光荣院</t>
  </si>
  <si>
    <t>20816</t>
  </si>
  <si>
    <t xml:space="preserve">      褒扬纪念</t>
  </si>
  <si>
    <t>2081601</t>
  </si>
  <si>
    <t xml:space="preserve">      其他优抚支出</t>
  </si>
  <si>
    <t>2081602</t>
  </si>
  <si>
    <t xml:space="preserve">    退役安置</t>
  </si>
  <si>
    <t>2081603</t>
  </si>
  <si>
    <t xml:space="preserve">      退役士兵安置★</t>
  </si>
  <si>
    <t>2081699</t>
  </si>
  <si>
    <t xml:space="preserve">      军队移交政府的离退休人员安置</t>
  </si>
  <si>
    <t>20819</t>
  </si>
  <si>
    <t xml:space="preserve">      军队移交政府离退休干部管理机构</t>
  </si>
  <si>
    <t>2081901</t>
  </si>
  <si>
    <t xml:space="preserve">      退役士兵管理教育★</t>
  </si>
  <si>
    <t>2081902</t>
  </si>
  <si>
    <t xml:space="preserve">      军队转业干部安置</t>
  </si>
  <si>
    <t>20820</t>
  </si>
  <si>
    <t xml:space="preserve">      其他退役安置支出</t>
  </si>
  <si>
    <t>2082001</t>
  </si>
  <si>
    <t xml:space="preserve">    社会福利</t>
  </si>
  <si>
    <t>2082002</t>
  </si>
  <si>
    <t xml:space="preserve">      儿童福利</t>
  </si>
  <si>
    <t>20821</t>
  </si>
  <si>
    <t xml:space="preserve">      老年福利</t>
  </si>
  <si>
    <t>2082101</t>
  </si>
  <si>
    <t xml:space="preserve">      康复辅具</t>
  </si>
  <si>
    <t>2082102</t>
  </si>
  <si>
    <t xml:space="preserve">      殡葬</t>
  </si>
  <si>
    <t>20824</t>
  </si>
  <si>
    <t xml:space="preserve">      社会福利事业单位</t>
  </si>
  <si>
    <t>2082401</t>
  </si>
  <si>
    <r>
      <rPr>
        <sz val="12"/>
        <rFont val="宋体"/>
        <charset val="134"/>
      </rPr>
      <t xml:space="preserve"> </t>
    </r>
    <r>
      <rPr>
        <sz val="12"/>
        <rFont val="宋体"/>
        <charset val="134"/>
      </rPr>
      <t xml:space="preserve">     </t>
    </r>
    <r>
      <rPr>
        <sz val="12"/>
        <rFont val="宋体"/>
        <charset val="134"/>
      </rPr>
      <t>养老服务</t>
    </r>
  </si>
  <si>
    <t>2082402</t>
  </si>
  <si>
    <t xml:space="preserve">      其他社会福利支出</t>
  </si>
  <si>
    <t>20825</t>
  </si>
  <si>
    <t xml:space="preserve">    残疾人事业</t>
  </si>
  <si>
    <t>2082501</t>
  </si>
  <si>
    <t>2082502</t>
  </si>
  <si>
    <t>20826</t>
  </si>
  <si>
    <t>2082601</t>
  </si>
  <si>
    <t xml:space="preserve">      残疾人康复</t>
  </si>
  <si>
    <t>2082602</t>
  </si>
  <si>
    <t xml:space="preserve">      残疾人就业</t>
  </si>
  <si>
    <t>2082699</t>
  </si>
  <si>
    <t xml:space="preserve">      残疾人体育</t>
  </si>
  <si>
    <t>20827</t>
  </si>
  <si>
    <t xml:space="preserve">      残疾人生活和护理补贴</t>
  </si>
  <si>
    <t>2082701</t>
  </si>
  <si>
    <t xml:space="preserve">      其他残疾人事业支出</t>
  </si>
  <si>
    <t>2082702</t>
  </si>
  <si>
    <t xml:space="preserve">    红十字事业</t>
  </si>
  <si>
    <t>2082703</t>
  </si>
  <si>
    <t>2082799</t>
  </si>
  <si>
    <t>20828</t>
  </si>
  <si>
    <t>2082801</t>
  </si>
  <si>
    <t>2082802</t>
  </si>
  <si>
    <t xml:space="preserve">      其他红十字事业支出</t>
  </si>
  <si>
    <t>2082803</t>
  </si>
  <si>
    <t xml:space="preserve">    最低生活保障</t>
  </si>
  <si>
    <t>2082804</t>
  </si>
  <si>
    <t xml:space="preserve">      城市最低生活保障金支出</t>
  </si>
  <si>
    <t>2082805</t>
  </si>
  <si>
    <t xml:space="preserve">      农村最低生活保障金支出</t>
  </si>
  <si>
    <t>2082850</t>
  </si>
  <si>
    <t xml:space="preserve">    临时救助</t>
  </si>
  <si>
    <t>2082899</t>
  </si>
  <si>
    <t xml:space="preserve">      临时救助支出</t>
  </si>
  <si>
    <t>20830</t>
  </si>
  <si>
    <t xml:space="preserve">      流浪乞讨人员救助支出</t>
  </si>
  <si>
    <t>2083001</t>
  </si>
  <si>
    <t xml:space="preserve">    特困人员救助供养</t>
  </si>
  <si>
    <t>2083099</t>
  </si>
  <si>
    <t xml:space="preserve">      城市特困人员救助供养支出</t>
  </si>
  <si>
    <t>20899</t>
  </si>
  <si>
    <t xml:space="preserve">      农村特困人员救助供养支出</t>
  </si>
  <si>
    <t xml:space="preserve">    补充道路交通事故社会救助基金</t>
  </si>
  <si>
    <t>208A</t>
  </si>
  <si>
    <t xml:space="preserve">      对道路交通事故社会救助基金的补助</t>
  </si>
  <si>
    <t>208B</t>
  </si>
  <si>
    <t xml:space="preserve">      交强险罚款收入补助基金支出</t>
  </si>
  <si>
    <t xml:space="preserve">    其他生活救助</t>
  </si>
  <si>
    <t>21001</t>
  </si>
  <si>
    <t xml:space="preserve">      其他城市生活救助</t>
  </si>
  <si>
    <t>2100101</t>
  </si>
  <si>
    <t xml:space="preserve">      其他农村生活救助</t>
  </si>
  <si>
    <t>2100102</t>
  </si>
  <si>
    <t xml:space="preserve">    财政对基本养老保险基金的补助</t>
  </si>
  <si>
    <t>2100103</t>
  </si>
  <si>
    <t>财政对企业职工基本养老保险基金的补助</t>
  </si>
  <si>
    <t>2100199</t>
  </si>
  <si>
    <t>财政对城乡居民基本养老保险基金的补助</t>
  </si>
  <si>
    <t>21002</t>
  </si>
  <si>
    <t>财政对其他基本养老保险基金的补助</t>
  </si>
  <si>
    <t>2100201</t>
  </si>
  <si>
    <t xml:space="preserve">    财政对其他社会保险基金的补助</t>
  </si>
  <si>
    <t>2100202</t>
  </si>
  <si>
    <t>财政对失业保险基金的补助</t>
  </si>
  <si>
    <t>2100203</t>
  </si>
  <si>
    <t>财政对工伤保险基金的补助</t>
  </si>
  <si>
    <t>2100204</t>
  </si>
  <si>
    <t>其他财政对社会保险基金的补助</t>
  </si>
  <si>
    <t>2100205</t>
  </si>
  <si>
    <t xml:space="preserve">    退役军人管理事务</t>
  </si>
  <si>
    <t>2100206</t>
  </si>
  <si>
    <t>2100207</t>
  </si>
  <si>
    <t>2100208</t>
  </si>
  <si>
    <t>2100209</t>
  </si>
  <si>
    <t xml:space="preserve">      拥军优属</t>
  </si>
  <si>
    <t>2100210</t>
  </si>
  <si>
    <t xml:space="preserve">      军供保障</t>
  </si>
  <si>
    <t>2100211</t>
  </si>
  <si>
    <t>2100212</t>
  </si>
  <si>
    <r>
      <rPr>
        <sz val="12"/>
        <rFont val="宋体"/>
        <charset val="134"/>
      </rPr>
      <t xml:space="preserve">     </t>
    </r>
    <r>
      <rPr>
        <sz val="12"/>
        <rFont val="宋体"/>
        <charset val="134"/>
      </rPr>
      <t xml:space="preserve"> </t>
    </r>
    <r>
      <rPr>
        <sz val="12"/>
        <rFont val="宋体"/>
        <charset val="134"/>
      </rPr>
      <t>事业运行</t>
    </r>
  </si>
  <si>
    <t>2100299</t>
  </si>
  <si>
    <r>
      <rPr>
        <sz val="12"/>
        <rFont val="宋体"/>
        <charset val="134"/>
      </rPr>
      <t xml:space="preserve">      </t>
    </r>
    <r>
      <rPr>
        <sz val="12"/>
        <rFont val="宋体"/>
        <charset val="134"/>
      </rPr>
      <t>其他退役军人事务管理支出</t>
    </r>
  </si>
  <si>
    <t>21003</t>
  </si>
  <si>
    <r>
      <rPr>
        <sz val="12"/>
        <rFont val="宋体"/>
        <charset val="134"/>
      </rPr>
      <t xml:space="preserve"> </t>
    </r>
    <r>
      <rPr>
        <sz val="12"/>
        <rFont val="宋体"/>
        <charset val="134"/>
      </rPr>
      <t xml:space="preserve">   </t>
    </r>
    <r>
      <rPr>
        <sz val="12"/>
        <rFont val="宋体"/>
        <charset val="134"/>
      </rPr>
      <t>财政代缴社会保险支出</t>
    </r>
  </si>
  <si>
    <t>2100301</t>
  </si>
  <si>
    <t xml:space="preserve">      财政代缴城乡居民基本养老保险费支出</t>
  </si>
  <si>
    <t>2100302</t>
  </si>
  <si>
    <t xml:space="preserve">      财政代缴其他社会保险费支出</t>
  </si>
  <si>
    <t>2100399</t>
  </si>
  <si>
    <t xml:space="preserve">    其他社会保障和就业支出</t>
  </si>
  <si>
    <t>21004</t>
  </si>
  <si>
    <t xml:space="preserve">      其他社会保障和就业支出</t>
  </si>
  <si>
    <t>2100401</t>
  </si>
  <si>
    <t>210卫生健康支出</t>
  </si>
  <si>
    <t>2100402</t>
  </si>
  <si>
    <t xml:space="preserve">    卫生健康管理事务</t>
  </si>
  <si>
    <t>2100403</t>
  </si>
  <si>
    <t>2100404</t>
  </si>
  <si>
    <t>2100405</t>
  </si>
  <si>
    <t>2100406</t>
  </si>
  <si>
    <t xml:space="preserve">      其他卫生健康管理事务支出</t>
  </si>
  <si>
    <t>2100407</t>
  </si>
  <si>
    <t xml:space="preserve">    公立医院</t>
  </si>
  <si>
    <t>2100408</t>
  </si>
  <si>
    <t xml:space="preserve">      综合医院</t>
  </si>
  <si>
    <t>2100409</t>
  </si>
  <si>
    <t xml:space="preserve">      中医（民族）医院</t>
  </si>
  <si>
    <t>2100410</t>
  </si>
  <si>
    <t xml:space="preserve">      传染病医院</t>
  </si>
  <si>
    <t>2100499</t>
  </si>
  <si>
    <t xml:space="preserve">      职业病防治医院</t>
  </si>
  <si>
    <t>21006</t>
  </si>
  <si>
    <t xml:space="preserve">      精神病医院</t>
  </si>
  <si>
    <t>2100601</t>
  </si>
  <si>
    <t xml:space="preserve">      妇幼保健医院</t>
  </si>
  <si>
    <t>2100699</t>
  </si>
  <si>
    <t xml:space="preserve">      儿童医院</t>
  </si>
  <si>
    <t>21007</t>
  </si>
  <si>
    <t xml:space="preserve">      其他专科医院</t>
  </si>
  <si>
    <t>2100716</t>
  </si>
  <si>
    <t xml:space="preserve">      福利医院</t>
  </si>
  <si>
    <t>2100717</t>
  </si>
  <si>
    <t xml:space="preserve">      行业医院</t>
  </si>
  <si>
    <t>2100799</t>
  </si>
  <si>
    <t xml:space="preserve">      处理医疗欠费</t>
  </si>
  <si>
    <t>21011</t>
  </si>
  <si>
    <r>
      <rPr>
        <sz val="12"/>
        <rFont val="宋体"/>
        <charset val="134"/>
      </rPr>
      <t xml:space="preserve"> </t>
    </r>
    <r>
      <rPr>
        <sz val="12"/>
        <rFont val="宋体"/>
        <charset val="134"/>
      </rPr>
      <t xml:space="preserve">     </t>
    </r>
    <r>
      <rPr>
        <sz val="12"/>
        <rFont val="宋体"/>
        <charset val="134"/>
      </rPr>
      <t>康复医院</t>
    </r>
  </si>
  <si>
    <t>2101101</t>
  </si>
  <si>
    <t xml:space="preserve">      优抚医院</t>
  </si>
  <si>
    <t>2101102</t>
  </si>
  <si>
    <t xml:space="preserve">      其他公立医院支出</t>
  </si>
  <si>
    <t>2101103</t>
  </si>
  <si>
    <t xml:space="preserve">    基层医疗卫生机构</t>
  </si>
  <si>
    <t>2101199</t>
  </si>
  <si>
    <t xml:space="preserve">      城市社区卫生机构</t>
  </si>
  <si>
    <t>21012</t>
  </si>
  <si>
    <t xml:space="preserve">      乡镇卫生院</t>
  </si>
  <si>
    <t>2101201</t>
  </si>
  <si>
    <t xml:space="preserve">      其他基层医疗卫生机构支出</t>
  </si>
  <si>
    <t>2101202</t>
  </si>
  <si>
    <t xml:space="preserve">    公共卫生</t>
  </si>
  <si>
    <t>2101299</t>
  </si>
  <si>
    <t xml:space="preserve">      疾病预防控制机构</t>
  </si>
  <si>
    <t>21013</t>
  </si>
  <si>
    <t xml:space="preserve">      卫生监督机构</t>
  </si>
  <si>
    <t>2101301</t>
  </si>
  <si>
    <t xml:space="preserve">      妇幼保健机构</t>
  </si>
  <si>
    <t>2101302</t>
  </si>
  <si>
    <t xml:space="preserve">      精神卫生机构</t>
  </si>
  <si>
    <t>2101399</t>
  </si>
  <si>
    <t xml:space="preserve">      应急救治机构</t>
  </si>
  <si>
    <t>21014</t>
  </si>
  <si>
    <t xml:space="preserve">      采供血机构</t>
  </si>
  <si>
    <t>2101401</t>
  </si>
  <si>
    <t xml:space="preserve">      其他专业公共卫生机构</t>
  </si>
  <si>
    <t>2101499</t>
  </si>
  <si>
    <t xml:space="preserve">      基本公共卫生服务</t>
  </si>
  <si>
    <t>21015</t>
  </si>
  <si>
    <t xml:space="preserve">      重大公共卫生服务</t>
  </si>
  <si>
    <t>2101501</t>
  </si>
  <si>
    <t xml:space="preserve">      突发公共卫生事件应急处理</t>
  </si>
  <si>
    <t>2101502</t>
  </si>
  <si>
    <t xml:space="preserve">      其他公共卫生支出</t>
  </si>
  <si>
    <t>2101503</t>
  </si>
  <si>
    <t xml:space="preserve">    计划生育事务</t>
  </si>
  <si>
    <t>2101504</t>
  </si>
  <si>
    <t xml:space="preserve">      计划生育机构</t>
  </si>
  <si>
    <t>2101505</t>
  </si>
  <si>
    <t xml:space="preserve">      计划生育服务</t>
  </si>
  <si>
    <t>2101506</t>
  </si>
  <si>
    <t xml:space="preserve">      其他计划生育事务支出</t>
  </si>
  <si>
    <t>2101550</t>
  </si>
  <si>
    <t xml:space="preserve">    行政事业单位医疗</t>
  </si>
  <si>
    <t>2101599</t>
  </si>
  <si>
    <t>行政单位医疗</t>
  </si>
  <si>
    <t>21016</t>
  </si>
  <si>
    <t>事业单位医疗</t>
  </si>
  <si>
    <t>2101601</t>
  </si>
  <si>
    <t>公务员医疗补助</t>
  </si>
  <si>
    <t>21099</t>
  </si>
  <si>
    <t>其他行政事业单位医疗支出</t>
  </si>
  <si>
    <t xml:space="preserve">    财政对基本医疗保险基金的补助</t>
  </si>
  <si>
    <t>210A</t>
  </si>
  <si>
    <t>财政对职工基本医疗保险基金的补助</t>
  </si>
  <si>
    <t>210B</t>
  </si>
  <si>
    <t>财政对城乡居民基本医疗保险基金的补助</t>
  </si>
  <si>
    <t>财政对其他基本医疗保险基金的补助</t>
  </si>
  <si>
    <t>21101</t>
  </si>
  <si>
    <t xml:space="preserve">    医疗救助</t>
  </si>
  <si>
    <t>2110101</t>
  </si>
  <si>
    <t>城乡医疗救助</t>
  </si>
  <si>
    <t>2110102</t>
  </si>
  <si>
    <t>疾病应急救助</t>
  </si>
  <si>
    <t>2110103</t>
  </si>
  <si>
    <t>其他医疗救助支出</t>
  </si>
  <si>
    <t>2110104</t>
  </si>
  <si>
    <t xml:space="preserve">    优抚对象医疗</t>
  </si>
  <si>
    <t>2110105</t>
  </si>
  <si>
    <t>优抚对象医疗补助</t>
  </si>
  <si>
    <t>2110106</t>
  </si>
  <si>
    <t>其他优抚对象医疗支出</t>
  </si>
  <si>
    <t>2110107</t>
  </si>
  <si>
    <t xml:space="preserve">    医疗保障管理事务</t>
  </si>
  <si>
    <t>2110108</t>
  </si>
  <si>
    <t>2110199</t>
  </si>
  <si>
    <t>21102</t>
  </si>
  <si>
    <t>2110203</t>
  </si>
  <si>
    <t>2110204</t>
  </si>
  <si>
    <t>医疗保障政策管理</t>
  </si>
  <si>
    <t>2110299</t>
  </si>
  <si>
    <t>医疗保障经办事务</t>
  </si>
  <si>
    <t>21103</t>
  </si>
  <si>
    <t>2110301</t>
  </si>
  <si>
    <t>其他医疗保障管理事务支出</t>
  </si>
  <si>
    <t>2110302</t>
  </si>
  <si>
    <t xml:space="preserve">    中医药事务</t>
  </si>
  <si>
    <t>2110303</t>
  </si>
  <si>
    <t>2110304</t>
  </si>
  <si>
    <t>2110305</t>
  </si>
  <si>
    <t>2110306</t>
  </si>
  <si>
    <t xml:space="preserve">      中医（民族医）药专项</t>
  </si>
  <si>
    <t>2110307</t>
  </si>
  <si>
    <t xml:space="preserve"> 事业运行</t>
  </si>
  <si>
    <t>2110399</t>
  </si>
  <si>
    <t xml:space="preserve"> 其他中医药事务支出</t>
  </si>
  <si>
    <t>21104</t>
  </si>
  <si>
    <t xml:space="preserve">    疾病预防控制事务</t>
  </si>
  <si>
    <t>2110401</t>
  </si>
  <si>
    <t>2110402</t>
  </si>
  <si>
    <t>2110404</t>
  </si>
  <si>
    <t>2110499</t>
  </si>
  <si>
    <t xml:space="preserve">      其长疾病预防控制事务支出</t>
  </si>
  <si>
    <t>21105</t>
  </si>
  <si>
    <t xml:space="preserve">    托育服务★</t>
  </si>
  <si>
    <t>2110501</t>
  </si>
  <si>
    <t xml:space="preserve">      托育机构</t>
  </si>
  <si>
    <t>2110502</t>
  </si>
  <si>
    <t xml:space="preserve">      育儿补贴▲</t>
  </si>
  <si>
    <t>2110503</t>
  </si>
  <si>
    <t xml:space="preserve">      其他托育服务支出★</t>
  </si>
  <si>
    <t>2110506</t>
  </si>
  <si>
    <t xml:space="preserve">    其他卫生健康支出</t>
  </si>
  <si>
    <t>2110507</t>
  </si>
  <si>
    <t xml:space="preserve">        其他健康卫生支出</t>
  </si>
  <si>
    <t>2110599</t>
  </si>
  <si>
    <t>211节能环保支出</t>
  </si>
  <si>
    <t>21106</t>
  </si>
  <si>
    <t xml:space="preserve">    环境保护管理事务</t>
  </si>
  <si>
    <t>2110602</t>
  </si>
  <si>
    <t>2110603</t>
  </si>
  <si>
    <t>2110604</t>
  </si>
  <si>
    <t>2110605</t>
  </si>
  <si>
    <t xml:space="preserve">      生态环境保护宣传</t>
  </si>
  <si>
    <t>2110699</t>
  </si>
  <si>
    <t xml:space="preserve">      环境保护法规、规划及标准</t>
  </si>
  <si>
    <t>21107</t>
  </si>
  <si>
    <t xml:space="preserve">      生态环境国际合作及履约</t>
  </si>
  <si>
    <t>2110704</t>
  </si>
  <si>
    <t xml:space="preserve">      生态环境保护行政许可</t>
  </si>
  <si>
    <t>2110799</t>
  </si>
  <si>
    <r>
      <rPr>
        <sz val="12"/>
        <rFont val="宋体"/>
        <charset val="134"/>
      </rPr>
      <t xml:space="preserve"> </t>
    </r>
    <r>
      <rPr>
        <sz val="12"/>
        <rFont val="宋体"/>
        <charset val="134"/>
      </rPr>
      <t xml:space="preserve">     </t>
    </r>
    <r>
      <rPr>
        <sz val="12"/>
        <rFont val="宋体"/>
        <charset val="134"/>
      </rPr>
      <t>应对气候变化管理事务</t>
    </r>
  </si>
  <si>
    <t>21108</t>
  </si>
  <si>
    <t xml:space="preserve">      其他环境保护管理事务支出</t>
  </si>
  <si>
    <t>2110804</t>
  </si>
  <si>
    <t xml:space="preserve">    环境监测与监察</t>
  </si>
  <si>
    <t>2110899</t>
  </si>
  <si>
    <t xml:space="preserve">      建设项目环评审查与监督</t>
  </si>
  <si>
    <t>21109</t>
  </si>
  <si>
    <t xml:space="preserve">      核与辐射安全监督</t>
  </si>
  <si>
    <t xml:space="preserve">      其他环境监测与监察支出</t>
  </si>
  <si>
    <t>21110</t>
  </si>
  <si>
    <t xml:space="preserve">    污染防治</t>
  </si>
  <si>
    <t xml:space="preserve">      大气</t>
  </si>
  <si>
    <t>21111</t>
  </si>
  <si>
    <t xml:space="preserve">      水体</t>
  </si>
  <si>
    <t>2111101</t>
  </si>
  <si>
    <t xml:space="preserve">      噪声</t>
  </si>
  <si>
    <t>2111102</t>
  </si>
  <si>
    <t xml:space="preserve">      固体废弃物与化学品</t>
  </si>
  <si>
    <t>2111103</t>
  </si>
  <si>
    <t xml:space="preserve">      放射源和放射性废物监管</t>
  </si>
  <si>
    <t>2111104</t>
  </si>
  <si>
    <t xml:space="preserve">      辐射</t>
  </si>
  <si>
    <t>2111199</t>
  </si>
  <si>
    <t xml:space="preserve">      土壤</t>
  </si>
  <si>
    <t>21112</t>
  </si>
  <si>
    <t xml:space="preserve">      其他污染防治支出</t>
  </si>
  <si>
    <t>2111201</t>
  </si>
  <si>
    <t xml:space="preserve">    自然生态保护</t>
  </si>
  <si>
    <t>21113</t>
  </si>
  <si>
    <t xml:space="preserve">      生态保护</t>
  </si>
  <si>
    <t>2111301</t>
  </si>
  <si>
    <t xml:space="preserve">      农村环境保护</t>
  </si>
  <si>
    <t>21114</t>
  </si>
  <si>
    <t xml:space="preserve">      生物及物种资源保护</t>
  </si>
  <si>
    <t>2111401</t>
  </si>
  <si>
    <t xml:space="preserve">      草原生态修复治理</t>
  </si>
  <si>
    <t>2111402</t>
  </si>
  <si>
    <t xml:space="preserve">      自然保护地</t>
  </si>
  <si>
    <t>2111403</t>
  </si>
  <si>
    <t xml:space="preserve">      其他自然生态保护支出</t>
  </si>
  <si>
    <t>2111404</t>
  </si>
  <si>
    <t xml:space="preserve">    森林保护修复</t>
  </si>
  <si>
    <t>2111405</t>
  </si>
  <si>
    <t xml:space="preserve">      森林管护</t>
  </si>
  <si>
    <t>2111406</t>
  </si>
  <si>
    <t xml:space="preserve">      社会保险补助</t>
  </si>
  <si>
    <t>2111407</t>
  </si>
  <si>
    <t xml:space="preserve">      政策性社会性支出补助</t>
  </si>
  <si>
    <t>2111408</t>
  </si>
  <si>
    <t xml:space="preserve">      天然林保护工程建设</t>
  </si>
  <si>
    <t>2111409</t>
  </si>
  <si>
    <t xml:space="preserve">      停伐补助</t>
  </si>
  <si>
    <t>2111410</t>
  </si>
  <si>
    <t xml:space="preserve">      其他天然林保护支出</t>
  </si>
  <si>
    <t>2111411</t>
  </si>
  <si>
    <t xml:space="preserve">    风沙荒漠治理</t>
  </si>
  <si>
    <t>2111413</t>
  </si>
  <si>
    <t xml:space="preserve">      京津风沙源治理工程建设</t>
  </si>
  <si>
    <t>2111450</t>
  </si>
  <si>
    <t xml:space="preserve">      其他风沙荒漠治理支出</t>
  </si>
  <si>
    <t>2111499</t>
  </si>
  <si>
    <t xml:space="preserve">    退牧还草</t>
  </si>
  <si>
    <t>21199</t>
  </si>
  <si>
    <t xml:space="preserve">      退牧还草工程建设</t>
  </si>
  <si>
    <t>2119999</t>
  </si>
  <si>
    <t xml:space="preserve">      其他退牧还草支出</t>
  </si>
  <si>
    <t>211A</t>
  </si>
  <si>
    <t xml:space="preserve">    已垦草原退耕还草</t>
  </si>
  <si>
    <t>已垦草原退耕还草</t>
  </si>
  <si>
    <t>21201</t>
  </si>
  <si>
    <t xml:space="preserve">    能源节约利用</t>
  </si>
  <si>
    <t>2120101</t>
  </si>
  <si>
    <t>能源节约利用</t>
  </si>
  <si>
    <t>2120102</t>
  </si>
  <si>
    <t xml:space="preserve">    污染减排</t>
  </si>
  <si>
    <t>2120103</t>
  </si>
  <si>
    <t xml:space="preserve">      生态环境监测与信息</t>
  </si>
  <si>
    <t>2120104</t>
  </si>
  <si>
    <t xml:space="preserve">      生态环境执法监察</t>
  </si>
  <si>
    <t>2120105</t>
  </si>
  <si>
    <t xml:space="preserve">      减排专项支出</t>
  </si>
  <si>
    <t>2120106</t>
  </si>
  <si>
    <t xml:space="preserve">      清洁生产专项支出</t>
  </si>
  <si>
    <t>2120107</t>
  </si>
  <si>
    <t xml:space="preserve">      其他污染减排支出</t>
  </si>
  <si>
    <t>2120109</t>
  </si>
  <si>
    <t xml:space="preserve">    清洁能源</t>
  </si>
  <si>
    <t>2120110</t>
  </si>
  <si>
    <r>
      <rPr>
        <sz val="12"/>
        <rFont val="宋体"/>
        <charset val="134"/>
      </rPr>
      <t xml:space="preserve"> </t>
    </r>
    <r>
      <rPr>
        <sz val="12"/>
        <rFont val="宋体"/>
        <charset val="134"/>
      </rPr>
      <t xml:space="preserve">     可再生能源</t>
    </r>
  </si>
  <si>
    <t>2120199</t>
  </si>
  <si>
    <t xml:space="preserve">      其他清洁能源支出</t>
  </si>
  <si>
    <t>21202</t>
  </si>
  <si>
    <t xml:space="preserve">    循环经济</t>
  </si>
  <si>
    <t>循环经济</t>
  </si>
  <si>
    <t>21203</t>
  </si>
  <si>
    <t xml:space="preserve">    能源管理事务</t>
  </si>
  <si>
    <t>2120303</t>
  </si>
  <si>
    <t>2120399</t>
  </si>
  <si>
    <t>21205</t>
  </si>
  <si>
    <t xml:space="preserve">      能源科技装备</t>
  </si>
  <si>
    <t>21206</t>
  </si>
  <si>
    <t xml:space="preserve">      能源行业管理</t>
  </si>
  <si>
    <t xml:space="preserve">      能源管理</t>
  </si>
  <si>
    <t>21299</t>
  </si>
  <si>
    <t xml:space="preserve">      农村电网建设</t>
  </si>
  <si>
    <t>212A</t>
  </si>
  <si>
    <t>213</t>
  </si>
  <si>
    <t xml:space="preserve">      其他能源管理事务支出</t>
  </si>
  <si>
    <t>21301</t>
  </si>
  <si>
    <t xml:space="preserve">    其他节能环保支出</t>
  </si>
  <si>
    <t>2130101</t>
  </si>
  <si>
    <t xml:space="preserve"> 其他节能环保支出</t>
  </si>
  <si>
    <t>2130102</t>
  </si>
  <si>
    <t>212城乡社区支出</t>
  </si>
  <si>
    <t>2130103</t>
  </si>
  <si>
    <t xml:space="preserve">      城乡社区管理事务</t>
  </si>
  <si>
    <t>2130104</t>
  </si>
  <si>
    <t xml:space="preserve">        行政运行</t>
  </si>
  <si>
    <t>2130105</t>
  </si>
  <si>
    <t xml:space="preserve">        一般行政管理事务</t>
  </si>
  <si>
    <t>2130106</t>
  </si>
  <si>
    <t xml:space="preserve">        机关服务</t>
  </si>
  <si>
    <t>2130108</t>
  </si>
  <si>
    <t xml:space="preserve">        城管执法</t>
  </si>
  <si>
    <t>2130109</t>
  </si>
  <si>
    <t xml:space="preserve">        工程建设标准规范编制与监管</t>
  </si>
  <si>
    <t>2130110</t>
  </si>
  <si>
    <t xml:space="preserve">        工程建设管理</t>
  </si>
  <si>
    <t>2130111</t>
  </si>
  <si>
    <t xml:space="preserve">        市政公用行业市场监管</t>
  </si>
  <si>
    <t>2130112</t>
  </si>
  <si>
    <t xml:space="preserve">        住宅建设与房地产市场监管</t>
  </si>
  <si>
    <t>2130114</t>
  </si>
  <si>
    <t xml:space="preserve">        执业资格注册、资质审查</t>
  </si>
  <si>
    <t>2130119</t>
  </si>
  <si>
    <t xml:space="preserve">        其他城乡社区管理事务支出</t>
  </si>
  <si>
    <t>2130120</t>
  </si>
  <si>
    <t xml:space="preserve">      城乡社区规划与管理</t>
  </si>
  <si>
    <t>2130121</t>
  </si>
  <si>
    <t xml:space="preserve"> 城乡社区规划与管理</t>
  </si>
  <si>
    <t>2130122</t>
  </si>
  <si>
    <t xml:space="preserve">      城乡社区公共设施</t>
  </si>
  <si>
    <t>2130124</t>
  </si>
  <si>
    <t xml:space="preserve">        小城镇基础设施建设</t>
  </si>
  <si>
    <t>2130125</t>
  </si>
  <si>
    <t xml:space="preserve">        其他城乡社区公共设施支出</t>
  </si>
  <si>
    <t>2130126</t>
  </si>
  <si>
    <t xml:space="preserve">      城乡社区环境卫生</t>
  </si>
  <si>
    <t>2130135</t>
  </si>
  <si>
    <r>
      <rPr>
        <sz val="12"/>
        <rFont val="宋体"/>
        <charset val="134"/>
      </rPr>
      <t xml:space="preserve">     </t>
    </r>
    <r>
      <rPr>
        <sz val="12"/>
        <rFont val="宋体"/>
        <charset val="134"/>
      </rPr>
      <t xml:space="preserve">  </t>
    </r>
    <r>
      <rPr>
        <sz val="12"/>
        <rFont val="宋体"/>
        <charset val="134"/>
      </rPr>
      <t xml:space="preserve"> 城乡社区环境卫生</t>
    </r>
  </si>
  <si>
    <t>2130142</t>
  </si>
  <si>
    <t xml:space="preserve">      建设市场管理与监督</t>
  </si>
  <si>
    <t>2130148</t>
  </si>
  <si>
    <r>
      <rPr>
        <sz val="12"/>
        <rFont val="宋体"/>
        <charset val="134"/>
      </rPr>
      <t xml:space="preserve">     </t>
    </r>
    <r>
      <rPr>
        <sz val="12"/>
        <rFont val="宋体"/>
        <charset val="134"/>
      </rPr>
      <t xml:space="preserve">  </t>
    </r>
    <r>
      <rPr>
        <sz val="12"/>
        <rFont val="宋体"/>
        <charset val="134"/>
      </rPr>
      <t xml:space="preserve"> 建设市场管理与监督</t>
    </r>
  </si>
  <si>
    <t>2130152</t>
  </si>
  <si>
    <t xml:space="preserve">      其他城乡社区支出</t>
  </si>
  <si>
    <t>2130153</t>
  </si>
  <si>
    <r>
      <rPr>
        <sz val="12"/>
        <rFont val="宋体"/>
        <charset val="134"/>
      </rPr>
      <t xml:space="preserve">      </t>
    </r>
    <r>
      <rPr>
        <sz val="12"/>
        <rFont val="宋体"/>
        <charset val="134"/>
      </rPr>
      <t xml:space="preserve">  </t>
    </r>
    <r>
      <rPr>
        <sz val="12"/>
        <rFont val="宋体"/>
        <charset val="134"/>
      </rPr>
      <t>其他城乡社区支出</t>
    </r>
  </si>
  <si>
    <t>2130199</t>
  </si>
  <si>
    <t>213农林水支出</t>
  </si>
  <si>
    <t>21302</t>
  </si>
  <si>
    <t xml:space="preserve">      农业农村</t>
  </si>
  <si>
    <t>2130201</t>
  </si>
  <si>
    <t>2130202</t>
  </si>
  <si>
    <t>2130203</t>
  </si>
  <si>
    <t>2130204</t>
  </si>
  <si>
    <t xml:space="preserve">        事业运行</t>
  </si>
  <si>
    <t>2130205</t>
  </si>
  <si>
    <t xml:space="preserve">        农垦运行</t>
  </si>
  <si>
    <t>2130206</t>
  </si>
  <si>
    <t xml:space="preserve">        科技转化与推广服务</t>
  </si>
  <si>
    <t>2130207</t>
  </si>
  <si>
    <t xml:space="preserve">        病虫害控制</t>
  </si>
  <si>
    <t>2130209</t>
  </si>
  <si>
    <t xml:space="preserve">        农产品质量安全</t>
  </si>
  <si>
    <t>2130210</t>
  </si>
  <si>
    <t xml:space="preserve">        执法监管</t>
  </si>
  <si>
    <t>2130211</t>
  </si>
  <si>
    <t xml:space="preserve">        统计监测与信息服务</t>
  </si>
  <si>
    <t>2130212</t>
  </si>
  <si>
    <t xml:space="preserve">        行业业务管理</t>
  </si>
  <si>
    <t>2130213</t>
  </si>
  <si>
    <t xml:space="preserve">        对外交流与合作</t>
  </si>
  <si>
    <t>2130217</t>
  </si>
  <si>
    <t xml:space="preserve">        防灾救灾</t>
  </si>
  <si>
    <t>2130220</t>
  </si>
  <si>
    <t xml:space="preserve">        稳定农民收入补贴</t>
  </si>
  <si>
    <t>2130221</t>
  </si>
  <si>
    <t xml:space="preserve">        农业结构调整补贴</t>
  </si>
  <si>
    <t>2130223</t>
  </si>
  <si>
    <t xml:space="preserve">        农业生产发展</t>
  </si>
  <si>
    <t>2130226</t>
  </si>
  <si>
    <t xml:space="preserve">        农村合作经济</t>
  </si>
  <si>
    <t>2130227</t>
  </si>
  <si>
    <t xml:space="preserve">        农产品加工与促销</t>
  </si>
  <si>
    <t>2130232</t>
  </si>
  <si>
    <t xml:space="preserve">        农村社会事业</t>
  </si>
  <si>
    <t>2130234</t>
  </si>
  <si>
    <t xml:space="preserve">        农业资源保护修复与利用</t>
  </si>
  <si>
    <t>2130235</t>
  </si>
  <si>
    <t xml:space="preserve">        乡村道路建设</t>
  </si>
  <si>
    <t>2130236</t>
  </si>
  <si>
    <t xml:space="preserve">        渔业发展</t>
  </si>
  <si>
    <t>2130237</t>
  </si>
  <si>
    <t xml:space="preserve">        对高校毕业生到基层任职补助</t>
  </si>
  <si>
    <t>2130299</t>
  </si>
  <si>
    <t xml:space="preserve">        耕地建设与利用</t>
  </si>
  <si>
    <t>21303</t>
  </si>
  <si>
    <t xml:space="preserve">        其他农业农村支出</t>
  </si>
  <si>
    <t>2130301</t>
  </si>
  <si>
    <t xml:space="preserve">      林业和草原</t>
  </si>
  <si>
    <t>2130302</t>
  </si>
  <si>
    <t>2130303</t>
  </si>
  <si>
    <t>2130304</t>
  </si>
  <si>
    <t>2130305</t>
  </si>
  <si>
    <t xml:space="preserve">        事业机构</t>
  </si>
  <si>
    <t>2130306</t>
  </si>
  <si>
    <t xml:space="preserve">        森林资源培育</t>
  </si>
  <si>
    <t>2130307</t>
  </si>
  <si>
    <t xml:space="preserve">        技术推广与转化</t>
  </si>
  <si>
    <t>2130308</t>
  </si>
  <si>
    <t xml:space="preserve">        森林资源管理</t>
  </si>
  <si>
    <t>2130309</t>
  </si>
  <si>
    <t xml:space="preserve">        森林生态效益补偿</t>
  </si>
  <si>
    <t>2130310</t>
  </si>
  <si>
    <t xml:space="preserve">        动植物保护</t>
  </si>
  <si>
    <t>2130311</t>
  </si>
  <si>
    <t xml:space="preserve">        湿地保护</t>
  </si>
  <si>
    <t>2130312</t>
  </si>
  <si>
    <t xml:space="preserve">        执法与监督</t>
  </si>
  <si>
    <t>2130313</t>
  </si>
  <si>
    <t xml:space="preserve">        防沙治沙</t>
  </si>
  <si>
    <t>2130314</t>
  </si>
  <si>
    <t xml:space="preserve">        对外合作与交流</t>
  </si>
  <si>
    <t>2130315</t>
  </si>
  <si>
    <t xml:space="preserve">        产业化管理</t>
  </si>
  <si>
    <t>2130316</t>
  </si>
  <si>
    <t xml:space="preserve">        信息管理</t>
  </si>
  <si>
    <t>2130317</t>
  </si>
  <si>
    <t xml:space="preserve">        林区公共支出</t>
  </si>
  <si>
    <t>2130318</t>
  </si>
  <si>
    <t xml:space="preserve">        贷款贴息</t>
  </si>
  <si>
    <t>2130319</t>
  </si>
  <si>
    <t xml:space="preserve">        林业草原防灾减灾</t>
  </si>
  <si>
    <t>2130321</t>
  </si>
  <si>
    <t xml:space="preserve">        草原管理</t>
  </si>
  <si>
    <t>2130322</t>
  </si>
  <si>
    <t>2130333</t>
  </si>
  <si>
    <t xml:space="preserve">        退耕还林还草</t>
  </si>
  <si>
    <t>2130334</t>
  </si>
  <si>
    <t xml:space="preserve">        其他林业和草原支出</t>
  </si>
  <si>
    <t>2130335</t>
  </si>
  <si>
    <t xml:space="preserve">      水利</t>
  </si>
  <si>
    <t>2130336</t>
  </si>
  <si>
    <t>2130337</t>
  </si>
  <si>
    <t>2130399</t>
  </si>
  <si>
    <t>21305</t>
  </si>
  <si>
    <t xml:space="preserve">        水利行业业务管理</t>
  </si>
  <si>
    <t>2130501</t>
  </si>
  <si>
    <t xml:space="preserve">        水利工程建设</t>
  </si>
  <si>
    <t>2130502</t>
  </si>
  <si>
    <t xml:space="preserve">        水利工程运行与维护</t>
  </si>
  <si>
    <t>2130503</t>
  </si>
  <si>
    <t xml:space="preserve">        长江黄河等流域管理</t>
  </si>
  <si>
    <t>2130504</t>
  </si>
  <si>
    <t xml:space="preserve">        水利前期工作</t>
  </si>
  <si>
    <t>2130505</t>
  </si>
  <si>
    <t xml:space="preserve">        水利执法监督</t>
  </si>
  <si>
    <t>2130506</t>
  </si>
  <si>
    <t xml:space="preserve">        水土保持</t>
  </si>
  <si>
    <t>2130507</t>
  </si>
  <si>
    <t xml:space="preserve">        水资源节约管理与保护</t>
  </si>
  <si>
    <t>2130508</t>
  </si>
  <si>
    <t xml:space="preserve">        水质监测</t>
  </si>
  <si>
    <t>2130550</t>
  </si>
  <si>
    <t xml:space="preserve">        水文测报</t>
  </si>
  <si>
    <t>2130599</t>
  </si>
  <si>
    <t xml:space="preserve">        防汛</t>
  </si>
  <si>
    <t>21307</t>
  </si>
  <si>
    <t xml:space="preserve">        抗旱</t>
  </si>
  <si>
    <t>2130701</t>
  </si>
  <si>
    <t xml:space="preserve">        农村水利</t>
  </si>
  <si>
    <t>2130704</t>
  </si>
  <si>
    <t xml:space="preserve">        水利技术推广</t>
  </si>
  <si>
    <t>2130705</t>
  </si>
  <si>
    <t xml:space="preserve">        国际河流治理与管理</t>
  </si>
  <si>
    <t>2130706</t>
  </si>
  <si>
    <t xml:space="preserve">        江河湖库水系综合整治</t>
  </si>
  <si>
    <t>2130707</t>
  </si>
  <si>
    <t xml:space="preserve">        大中型水库移民后期扶持专项支出</t>
  </si>
  <si>
    <t>2130799</t>
  </si>
  <si>
    <t xml:space="preserve">        水利安全监督</t>
  </si>
  <si>
    <t>21308</t>
  </si>
  <si>
    <t>2130801</t>
  </si>
  <si>
    <t xml:space="preserve">        水利建设征地及移民支出</t>
  </si>
  <si>
    <t>2130802</t>
  </si>
  <si>
    <t xml:space="preserve">        农村供水</t>
  </si>
  <si>
    <t>2130803</t>
  </si>
  <si>
    <r>
      <rPr>
        <sz val="12"/>
        <rFont val="宋体"/>
        <charset val="134"/>
      </rPr>
      <t xml:space="preserve"> </t>
    </r>
    <r>
      <rPr>
        <sz val="12"/>
        <rFont val="宋体"/>
        <charset val="134"/>
      </rPr>
      <t xml:space="preserve">       </t>
    </r>
    <r>
      <rPr>
        <sz val="12"/>
        <rFont val="宋体"/>
        <charset val="134"/>
      </rPr>
      <t>南水北调工程建设</t>
    </r>
  </si>
  <si>
    <t>2130804</t>
  </si>
  <si>
    <r>
      <rPr>
        <sz val="12"/>
        <rFont val="宋体"/>
        <charset val="134"/>
      </rPr>
      <t xml:space="preserve">        </t>
    </r>
    <r>
      <rPr>
        <sz val="12"/>
        <rFont val="宋体"/>
        <charset val="134"/>
      </rPr>
      <t>南水北调工程管理</t>
    </r>
  </si>
  <si>
    <t>2130805</t>
  </si>
  <si>
    <t xml:space="preserve">        其他水利支出</t>
  </si>
  <si>
    <t>2130899</t>
  </si>
  <si>
    <t xml:space="preserve">      巩固拓展脱贫攻坚成果衔接乡村振兴</t>
  </si>
  <si>
    <t>21309</t>
  </si>
  <si>
    <t xml:space="preserve">        农村基础设施建设</t>
  </si>
  <si>
    <t>2130901</t>
  </si>
  <si>
    <t xml:space="preserve">        生产发展</t>
  </si>
  <si>
    <t>2130999</t>
  </si>
  <si>
    <t xml:space="preserve">        社会发展</t>
  </si>
  <si>
    <t>21399</t>
  </si>
  <si>
    <t xml:space="preserve">        贷款奖补和贴息</t>
  </si>
  <si>
    <t>2139901</t>
  </si>
  <si>
    <t xml:space="preserve">       “三西”农业建设专项补助</t>
  </si>
  <si>
    <t>2139999</t>
  </si>
  <si>
    <t xml:space="preserve">        其他巩固拓展脱贫攻坚成果衔接乡村振兴支出</t>
  </si>
  <si>
    <t>213A</t>
  </si>
  <si>
    <t xml:space="preserve">      农村综合改革</t>
  </si>
  <si>
    <t>213B</t>
  </si>
  <si>
    <t xml:space="preserve">        对村级公益事业建设的补助</t>
  </si>
  <si>
    <t>214</t>
  </si>
  <si>
    <t xml:space="preserve">        对村民委员会和村党支部的补助</t>
  </si>
  <si>
    <t>21401</t>
  </si>
  <si>
    <t xml:space="preserve">        对村集体经济组织的补助</t>
  </si>
  <si>
    <t>2140101</t>
  </si>
  <si>
    <t xml:space="preserve">        农村综合改革示范试点补助</t>
  </si>
  <si>
    <t>2140102</t>
  </si>
  <si>
    <t xml:space="preserve">        其他农村综合改革支出</t>
  </si>
  <si>
    <t>2140103</t>
  </si>
  <si>
    <t xml:space="preserve">      普惠金融发展支出</t>
  </si>
  <si>
    <t>2140104</t>
  </si>
  <si>
    <t xml:space="preserve">        支持农村金融机构</t>
  </si>
  <si>
    <t>2140106</t>
  </si>
  <si>
    <t xml:space="preserve">        农业保险保费补贴</t>
  </si>
  <si>
    <t>2140109</t>
  </si>
  <si>
    <t xml:space="preserve">        创业担保贷款贴息及奖金</t>
  </si>
  <si>
    <t>2140110</t>
  </si>
  <si>
    <t xml:space="preserve">        补充创业担保贷款基金</t>
  </si>
  <si>
    <t>2140111</t>
  </si>
  <si>
    <t xml:space="preserve">        其他普惠金融发展支出</t>
  </si>
  <si>
    <t>2140112</t>
  </si>
  <si>
    <t xml:space="preserve">      目标价格补贴</t>
  </si>
  <si>
    <t>2140114</t>
  </si>
  <si>
    <t xml:space="preserve">        棉花目标价格补贴</t>
  </si>
  <si>
    <t>2140122</t>
  </si>
  <si>
    <t xml:space="preserve">        其他目标价格补贴</t>
  </si>
  <si>
    <t>2140123</t>
  </si>
  <si>
    <t xml:space="preserve">      其他农林水支出</t>
  </si>
  <si>
    <t>2140127</t>
  </si>
  <si>
    <t xml:space="preserve">        化解其他公益性乡村债务支出</t>
  </si>
  <si>
    <t>2140128</t>
  </si>
  <si>
    <t xml:space="preserve">        其他农林水支出</t>
  </si>
  <si>
    <t>2140129</t>
  </si>
  <si>
    <t>214交通运输支出</t>
  </si>
  <si>
    <t>2140130</t>
  </si>
  <si>
    <t xml:space="preserve">      公路水路运输</t>
  </si>
  <si>
    <t>2140131</t>
  </si>
  <si>
    <t>2140133</t>
  </si>
  <si>
    <t>2140136</t>
  </si>
  <si>
    <t>2140138</t>
  </si>
  <si>
    <t xml:space="preserve">        公路建设</t>
  </si>
  <si>
    <t>2140139</t>
  </si>
  <si>
    <t xml:space="preserve">        公路养护</t>
  </si>
  <si>
    <t>2140199</t>
  </si>
  <si>
    <t xml:space="preserve">        交通运输信息化建设</t>
  </si>
  <si>
    <t>21402</t>
  </si>
  <si>
    <t xml:space="preserve">        公路和运输安全</t>
  </si>
  <si>
    <t>2140201</t>
  </si>
  <si>
    <t xml:space="preserve">        公路运输管理</t>
  </si>
  <si>
    <t>2140202</t>
  </si>
  <si>
    <t xml:space="preserve">        公路和运输技术标准化建设</t>
  </si>
  <si>
    <t>2140203</t>
  </si>
  <si>
    <t xml:space="preserve">        水运建设</t>
  </si>
  <si>
    <t>2140204</t>
  </si>
  <si>
    <t xml:space="preserve">        航道维护★</t>
  </si>
  <si>
    <t>2140205</t>
  </si>
  <si>
    <t xml:space="preserve">        船舶检验</t>
  </si>
  <si>
    <t>2140206</t>
  </si>
  <si>
    <t xml:space="preserve">        救助打捞</t>
  </si>
  <si>
    <t>2140207</t>
  </si>
  <si>
    <t xml:space="preserve">        内河运输</t>
  </si>
  <si>
    <t>2140208</t>
  </si>
  <si>
    <t xml:space="preserve">        远洋运输</t>
  </si>
  <si>
    <t>2140299</t>
  </si>
  <si>
    <t xml:space="preserve">        海事管理</t>
  </si>
  <si>
    <t>21403</t>
  </si>
  <si>
    <t xml:space="preserve">        航标事业发展支出</t>
  </si>
  <si>
    <t>2140301</t>
  </si>
  <si>
    <t xml:space="preserve">        水路运输管理支出</t>
  </si>
  <si>
    <t>2140302</t>
  </si>
  <si>
    <t xml:space="preserve">        口岸建设</t>
  </si>
  <si>
    <t>2140303</t>
  </si>
  <si>
    <t xml:space="preserve">        其他公路水路运输支出</t>
  </si>
  <si>
    <t>2140304</t>
  </si>
  <si>
    <t xml:space="preserve">      铁路运输</t>
  </si>
  <si>
    <t>2140305</t>
  </si>
  <si>
    <t>2140306</t>
  </si>
  <si>
    <t>2140307</t>
  </si>
  <si>
    <t>2140308</t>
  </si>
  <si>
    <t xml:space="preserve">        铁路路网建设</t>
  </si>
  <si>
    <t>2140399</t>
  </si>
  <si>
    <t xml:space="preserve">        铁路还贷专项</t>
  </si>
  <si>
    <t>21404</t>
  </si>
  <si>
    <t xml:space="preserve">        铁路安全</t>
  </si>
  <si>
    <t>2140401</t>
  </si>
  <si>
    <t xml:space="preserve">        铁路专项运输</t>
  </si>
  <si>
    <t>2140402</t>
  </si>
  <si>
    <t xml:space="preserve">        行业监管</t>
  </si>
  <si>
    <t>2140403</t>
  </si>
  <si>
    <t xml:space="preserve">        其他铁路运输支出</t>
  </si>
  <si>
    <t>2140499</t>
  </si>
  <si>
    <t xml:space="preserve">      民用航空运输</t>
  </si>
  <si>
    <t>21405</t>
  </si>
  <si>
    <t>2140501</t>
  </si>
  <si>
    <t>2140502</t>
  </si>
  <si>
    <t>2140503</t>
  </si>
  <si>
    <t xml:space="preserve">        机场建设</t>
  </si>
  <si>
    <t>2140504</t>
  </si>
  <si>
    <t xml:space="preserve">        空管系统建设</t>
  </si>
  <si>
    <t>2140505</t>
  </si>
  <si>
    <t xml:space="preserve">        民航还贷专项支出</t>
  </si>
  <si>
    <t>2140599</t>
  </si>
  <si>
    <t xml:space="preserve">        民用航空安全</t>
  </si>
  <si>
    <t>21406</t>
  </si>
  <si>
    <t xml:space="preserve">        民航专项运输</t>
  </si>
  <si>
    <t>2140601</t>
  </si>
  <si>
    <t xml:space="preserve">        其他民用航空运输支出</t>
  </si>
  <si>
    <t>2140602</t>
  </si>
  <si>
    <t xml:space="preserve">      邮政业支出</t>
  </si>
  <si>
    <t>2140603</t>
  </si>
  <si>
    <t>2140699</t>
  </si>
  <si>
    <t>21499</t>
  </si>
  <si>
    <t>2149901</t>
  </si>
  <si>
    <t>2149999</t>
  </si>
  <si>
    <t xml:space="preserve">        邮政普遍服务与特殊服务</t>
  </si>
  <si>
    <t>214A</t>
  </si>
  <si>
    <t xml:space="preserve">        其他邮政业支出</t>
  </si>
  <si>
    <t xml:space="preserve">      其他交通运输支出</t>
  </si>
  <si>
    <t>21501</t>
  </si>
  <si>
    <t xml:space="preserve">        公共交通运营补助</t>
  </si>
  <si>
    <t>2150101</t>
  </si>
  <si>
    <t xml:space="preserve">        其他交通运输支出</t>
  </si>
  <si>
    <t>2150102</t>
  </si>
  <si>
    <t>215资源勘探工业信息等支出</t>
  </si>
  <si>
    <t>2150103</t>
  </si>
  <si>
    <t xml:space="preserve">      资源勘探开发</t>
  </si>
  <si>
    <t>2150104</t>
  </si>
  <si>
    <t>2150105</t>
  </si>
  <si>
    <t>2150106</t>
  </si>
  <si>
    <t>2150107</t>
  </si>
  <si>
    <t xml:space="preserve">        煤炭勘探开采和洗选</t>
  </si>
  <si>
    <t>2150108</t>
  </si>
  <si>
    <t xml:space="preserve">        石油和天然气勘探开采</t>
  </si>
  <si>
    <t>2150199</t>
  </si>
  <si>
    <t xml:space="preserve">        黑色金属矿勘探和采选</t>
  </si>
  <si>
    <t>21502</t>
  </si>
  <si>
    <t xml:space="preserve">        有色金属矿勘探和采选</t>
  </si>
  <si>
    <t>2150201</t>
  </si>
  <si>
    <t xml:space="preserve">        非金属矿勘探和采选</t>
  </si>
  <si>
    <t>2150202</t>
  </si>
  <si>
    <t xml:space="preserve">        其他资源勘探业支出</t>
  </si>
  <si>
    <t>2150203</t>
  </si>
  <si>
    <t xml:space="preserve">      制造业</t>
  </si>
  <si>
    <t>2150204</t>
  </si>
  <si>
    <t>2150205</t>
  </si>
  <si>
    <t>2150206</t>
  </si>
  <si>
    <t>2150207</t>
  </si>
  <si>
    <t xml:space="preserve">        纺织业</t>
  </si>
  <si>
    <t>2150208</t>
  </si>
  <si>
    <t xml:space="preserve">        医药制造业</t>
  </si>
  <si>
    <t>2150209</t>
  </si>
  <si>
    <t xml:space="preserve">        非金属矿物制品业</t>
  </si>
  <si>
    <t>2150210</t>
  </si>
  <si>
    <t xml:space="preserve">        通信设备、计算机及其他电子设备制造业</t>
  </si>
  <si>
    <t>2150212</t>
  </si>
  <si>
    <t xml:space="preserve">        交通运输设备制造业</t>
  </si>
  <si>
    <t>2150213</t>
  </si>
  <si>
    <t xml:space="preserve">        电气机械及器材制造业</t>
  </si>
  <si>
    <t>2150214</t>
  </si>
  <si>
    <t xml:space="preserve">        工艺品及其他制造业</t>
  </si>
  <si>
    <t>2150215</t>
  </si>
  <si>
    <t xml:space="preserve">        石油加工、炼焦及核燃料加工业</t>
  </si>
  <si>
    <t>2150299</t>
  </si>
  <si>
    <t xml:space="preserve">        化学原料及化学制品制造业</t>
  </si>
  <si>
    <t>21503</t>
  </si>
  <si>
    <t xml:space="preserve">        黑色金属冶炼及压延加工业</t>
  </si>
  <si>
    <t>2150301</t>
  </si>
  <si>
    <t xml:space="preserve">        有色金属冶炼及压延加工业</t>
  </si>
  <si>
    <t>2150302</t>
  </si>
  <si>
    <t xml:space="preserve">        其他制造业支出</t>
  </si>
  <si>
    <t>2150303</t>
  </si>
  <si>
    <t xml:space="preserve">      建筑业</t>
  </si>
  <si>
    <t>2150399</t>
  </si>
  <si>
    <t>21505</t>
  </si>
  <si>
    <t>2150501</t>
  </si>
  <si>
    <t>2150502</t>
  </si>
  <si>
    <t xml:space="preserve">        其他建筑业支出</t>
  </si>
  <si>
    <t>2150503</t>
  </si>
  <si>
    <t xml:space="preserve">      工业和信息产业监管</t>
  </si>
  <si>
    <t>2150505</t>
  </si>
  <si>
    <t>2150506</t>
  </si>
  <si>
    <t>2150507</t>
  </si>
  <si>
    <t>2150508</t>
  </si>
  <si>
    <t xml:space="preserve">        战备应急</t>
  </si>
  <si>
    <t>2150509</t>
  </si>
  <si>
    <t xml:space="preserve">        专用通信</t>
  </si>
  <si>
    <t>2150510</t>
  </si>
  <si>
    <t xml:space="preserve">        无线电及信息通信监管</t>
  </si>
  <si>
    <t>2150511</t>
  </si>
  <si>
    <t xml:space="preserve">        工程建设及运行维护</t>
  </si>
  <si>
    <t>2150513</t>
  </si>
  <si>
    <t xml:space="preserve">        产业发展</t>
  </si>
  <si>
    <t>2150515</t>
  </si>
  <si>
    <t xml:space="preserve">        其他工业和信息产业监管支出</t>
  </si>
  <si>
    <t xml:space="preserve">      国有资产监管</t>
  </si>
  <si>
    <t>2150599</t>
  </si>
  <si>
    <t>21507</t>
  </si>
  <si>
    <t>2150701</t>
  </si>
  <si>
    <t xml:space="preserve">        国有企业监事会专项</t>
  </si>
  <si>
    <t>2150702</t>
  </si>
  <si>
    <t xml:space="preserve">        中央企业专项管理</t>
  </si>
  <si>
    <t>2150703</t>
  </si>
  <si>
    <t xml:space="preserve">        其他国有资产监管支出</t>
  </si>
  <si>
    <t>2150704</t>
  </si>
  <si>
    <t xml:space="preserve">      支持中小企业发展和管理支出</t>
  </si>
  <si>
    <t>2150705</t>
  </si>
  <si>
    <t>2150799</t>
  </si>
  <si>
    <t>21508</t>
  </si>
  <si>
    <t>2150801</t>
  </si>
  <si>
    <t xml:space="preserve">        科技型中小企业技术创新基金</t>
  </si>
  <si>
    <t>2150802</t>
  </si>
  <si>
    <t xml:space="preserve">        中小企业发展专项</t>
  </si>
  <si>
    <t>2150803</t>
  </si>
  <si>
    <t xml:space="preserve">        减免房租补贴</t>
  </si>
  <si>
    <t>2150804</t>
  </si>
  <si>
    <t xml:space="preserve">        其他支持中小企业发展和管理支出</t>
  </si>
  <si>
    <t>2150805</t>
  </si>
  <si>
    <t xml:space="preserve">      其他资源勘探工业信息等支出</t>
  </si>
  <si>
    <t xml:space="preserve">        黄金事务</t>
  </si>
  <si>
    <t>2150899</t>
  </si>
  <si>
    <t xml:space="preserve">        技术改造支出</t>
  </si>
  <si>
    <t>21599</t>
  </si>
  <si>
    <t xml:space="preserve">        中药材扶持资金支出</t>
  </si>
  <si>
    <t>2159901</t>
  </si>
  <si>
    <t xml:space="preserve">        重点产业振兴和技术改造项目贷款贴息</t>
  </si>
  <si>
    <t>2159904</t>
  </si>
  <si>
    <t xml:space="preserve">        其他资源勘探信息等支出</t>
  </si>
  <si>
    <t>2159905</t>
  </si>
  <si>
    <t>216商业服务业等支出</t>
  </si>
  <si>
    <t>2159906</t>
  </si>
  <si>
    <t xml:space="preserve">      商业流通事务</t>
  </si>
  <si>
    <t>2159999</t>
  </si>
  <si>
    <t>215A</t>
  </si>
  <si>
    <t>216</t>
  </si>
  <si>
    <t>21602</t>
  </si>
  <si>
    <t xml:space="preserve">        食品流通安全补贴</t>
  </si>
  <si>
    <t>2160201</t>
  </si>
  <si>
    <t xml:space="preserve">        市场监测及信息管理</t>
  </si>
  <si>
    <t>2160202</t>
  </si>
  <si>
    <t xml:space="preserve">        民贸企业补贴</t>
  </si>
  <si>
    <t>2160203</t>
  </si>
  <si>
    <t xml:space="preserve">        民贸民品贷款贴息</t>
  </si>
  <si>
    <t>2160216</t>
  </si>
  <si>
    <t>2160217</t>
  </si>
  <si>
    <t xml:space="preserve">        其他商业流通事务支出</t>
  </si>
  <si>
    <t>2160218</t>
  </si>
  <si>
    <t xml:space="preserve">      涉外发展服务支出</t>
  </si>
  <si>
    <t>2160219</t>
  </si>
  <si>
    <t>2160250</t>
  </si>
  <si>
    <t>2160299</t>
  </si>
  <si>
    <t>21606</t>
  </si>
  <si>
    <t xml:space="preserve">        外商投资环境建设补助资金</t>
  </si>
  <si>
    <t>2160601</t>
  </si>
  <si>
    <t xml:space="preserve">        其他涉外发展服务支出</t>
  </si>
  <si>
    <t>2160602</t>
  </si>
  <si>
    <t xml:space="preserve">      其他商业服务业等支出</t>
  </si>
  <si>
    <t>2160603</t>
  </si>
  <si>
    <t xml:space="preserve">        服务业基础设施建设</t>
  </si>
  <si>
    <t>2160607</t>
  </si>
  <si>
    <t xml:space="preserve">        其他商业服务业等支出</t>
  </si>
  <si>
    <t>2160699</t>
  </si>
  <si>
    <t>217金融支出</t>
  </si>
  <si>
    <t>21699</t>
  </si>
  <si>
    <t xml:space="preserve">      金融部门行政支出</t>
  </si>
  <si>
    <t>2169901</t>
  </si>
  <si>
    <t xml:space="preserve">   行政运行</t>
  </si>
  <si>
    <t>2169999</t>
  </si>
  <si>
    <t>216A</t>
  </si>
  <si>
    <t>217</t>
  </si>
  <si>
    <t xml:space="preserve">        安全防卫</t>
  </si>
  <si>
    <t>21701</t>
  </si>
  <si>
    <t>2170101</t>
  </si>
  <si>
    <t xml:space="preserve">        金融部门其他行政支出</t>
  </si>
  <si>
    <t>2170102</t>
  </si>
  <si>
    <t xml:space="preserve">     金融部门监管支出</t>
  </si>
  <si>
    <t>2170103</t>
  </si>
  <si>
    <t xml:space="preserve">        货币发行</t>
  </si>
  <si>
    <t>2170104</t>
  </si>
  <si>
    <t xml:space="preserve">        金融服务</t>
  </si>
  <si>
    <t>2170150</t>
  </si>
  <si>
    <t xml:space="preserve">        反假币</t>
  </si>
  <si>
    <t>2170199</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</si>
  <si>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</si>
  <si>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</si>
  <si>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</si>
  <si>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</si>
  <si>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</si>
  <si>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</si>
  <si>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</si>
  <si>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</si>
  <si>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</si>
  <si>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</si>
  <si>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</si>
  <si>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21703</t>
  </si>
  <si>
    <t xml:space="preserve">        其他金融发展支出</t>
  </si>
  <si>
    <t>2170301</t>
  </si>
  <si>
    <t xml:space="preserve">     金融调控支出</t>
  </si>
  <si>
    <t>2170302</t>
  </si>
  <si>
    <t xml:space="preserve">        中央银行亏损补贴</t>
  </si>
  <si>
    <t>2170303</t>
  </si>
  <si>
    <t xml:space="preserve">        其他金融调控支出</t>
  </si>
  <si>
    <t>2170304</t>
  </si>
  <si>
    <t xml:space="preserve">      其他金融支出</t>
  </si>
  <si>
    <t>2170399</t>
  </si>
  <si>
    <t xml:space="preserve">        重点企业贷款贴息</t>
  </si>
  <si>
    <t>21799</t>
  </si>
  <si>
    <r>
      <rPr>
        <sz val="12"/>
        <rFont val="宋体"/>
        <charset val="134"/>
      </rPr>
      <t xml:space="preserve">     </t>
    </r>
    <r>
      <rPr>
        <sz val="12"/>
        <rFont val="宋体"/>
        <charset val="134"/>
      </rPr>
      <t xml:space="preserve">  </t>
    </r>
    <r>
      <rPr>
        <sz val="12"/>
        <rFont val="宋体"/>
        <charset val="134"/>
      </rPr>
      <t xml:space="preserve"> 其他金融支出</t>
    </r>
  </si>
  <si>
    <r>
      <rPr>
        <b/>
        <sz val="12"/>
        <rFont val="宋体"/>
        <charset val="134"/>
      </rPr>
      <t>219</t>
    </r>
    <r>
      <rPr>
        <b/>
        <sz val="12"/>
        <rFont val="宋体"/>
        <charset val="134"/>
      </rPr>
      <t xml:space="preserve"> </t>
    </r>
    <r>
      <rPr>
        <b/>
        <sz val="12"/>
        <rFont val="宋体"/>
        <charset val="134"/>
      </rPr>
      <t>援助其他地区支出</t>
    </r>
  </si>
  <si>
    <t xml:space="preserve">      一般公共服务</t>
  </si>
  <si>
    <t>217A</t>
  </si>
  <si>
    <t xml:space="preserve">      教育</t>
  </si>
  <si>
    <t>219</t>
  </si>
  <si>
    <t xml:space="preserve">      文化旅游体育与传媒</t>
  </si>
  <si>
    <t>21901</t>
  </si>
  <si>
    <t xml:space="preserve">      卫生健康</t>
  </si>
  <si>
    <t>21902</t>
  </si>
  <si>
    <t xml:space="preserve">      节能环保</t>
  </si>
  <si>
    <t>21903</t>
  </si>
  <si>
    <t>21904</t>
  </si>
  <si>
    <t xml:space="preserve">      交通运输</t>
  </si>
  <si>
    <t>21905</t>
  </si>
  <si>
    <t xml:space="preserve">      住房保障</t>
  </si>
  <si>
    <t>21906</t>
  </si>
  <si>
    <t xml:space="preserve">      其他支出</t>
  </si>
  <si>
    <t>21907</t>
  </si>
  <si>
    <r>
      <rPr>
        <b/>
        <sz val="12"/>
        <rFont val="宋体"/>
        <charset val="134"/>
      </rPr>
      <t>220</t>
    </r>
    <r>
      <rPr>
        <b/>
        <sz val="12"/>
        <rFont val="宋体"/>
        <charset val="134"/>
      </rPr>
      <t xml:space="preserve"> 自然资源海</t>
    </r>
    <r>
      <rPr>
        <b/>
        <sz val="12"/>
        <rFont val="宋体"/>
        <charset val="134"/>
      </rPr>
      <t>洋气象等支出</t>
    </r>
  </si>
  <si>
    <t>21908</t>
  </si>
  <si>
    <t xml:space="preserve">      自然资源事务</t>
  </si>
  <si>
    <t>21999</t>
  </si>
  <si>
    <t>220</t>
  </si>
  <si>
    <t>22001</t>
  </si>
  <si>
    <t>2200101</t>
  </si>
  <si>
    <t xml:space="preserve">        自然资源规划及管理</t>
  </si>
  <si>
    <t>2200102</t>
  </si>
  <si>
    <t xml:space="preserve">        自然资源利用与保护</t>
  </si>
  <si>
    <t>2200103</t>
  </si>
  <si>
    <r>
      <rPr>
        <sz val="12"/>
        <rFont val="宋体"/>
        <charset val="134"/>
      </rPr>
      <t xml:space="preserve">       </t>
    </r>
    <r>
      <rPr>
        <sz val="12"/>
        <rFont val="宋体"/>
        <charset val="134"/>
      </rPr>
      <t xml:space="preserve"> </t>
    </r>
    <r>
      <rPr>
        <sz val="12"/>
        <rFont val="宋体"/>
        <charset val="134"/>
      </rPr>
      <t>自然资源社会公益服务</t>
    </r>
  </si>
  <si>
    <t>2200104</t>
  </si>
  <si>
    <t xml:space="preserve">        自然资源行业业务管理</t>
  </si>
  <si>
    <t>2200106</t>
  </si>
  <si>
    <t xml:space="preserve">        自然资源调查与确权登记</t>
  </si>
  <si>
    <t>2200107</t>
  </si>
  <si>
    <t xml:space="preserve">        土地资源储备支出</t>
  </si>
  <si>
    <t>2200108</t>
  </si>
  <si>
    <t xml:space="preserve">        地质矿产资源与环境调查</t>
  </si>
  <si>
    <t>2200109</t>
  </si>
  <si>
    <t xml:space="preserve">        地质矿产资源利用与保护</t>
  </si>
  <si>
    <t>2200112</t>
  </si>
  <si>
    <t xml:space="preserve">        地质转产项目财政贴息</t>
  </si>
  <si>
    <t>2200113</t>
  </si>
  <si>
    <t xml:space="preserve">        国外风险勘查</t>
  </si>
  <si>
    <t>2200114</t>
  </si>
  <si>
    <t xml:space="preserve">        地质勘查基金（周转金）支出</t>
  </si>
  <si>
    <t>2200115</t>
  </si>
  <si>
    <r>
      <rPr>
        <sz val="12"/>
        <rFont val="宋体"/>
        <charset val="134"/>
      </rPr>
      <t xml:space="preserve"> </t>
    </r>
    <r>
      <rPr>
        <sz val="12"/>
        <rFont val="宋体"/>
        <charset val="134"/>
      </rPr>
      <t xml:space="preserve">       </t>
    </r>
    <r>
      <rPr>
        <sz val="12"/>
        <rFont val="宋体"/>
        <charset val="134"/>
      </rPr>
      <t>海域与海岛管理</t>
    </r>
  </si>
  <si>
    <t>2200116</t>
  </si>
  <si>
    <t xml:space="preserve">        自然资源国际合作与海洋权益维护</t>
  </si>
  <si>
    <t>2200119</t>
  </si>
  <si>
    <t xml:space="preserve">        自然资源卫星</t>
  </si>
  <si>
    <t>2200120</t>
  </si>
  <si>
    <t xml:space="preserve">        极地考察</t>
  </si>
  <si>
    <t>2200121</t>
  </si>
  <si>
    <t xml:space="preserve">        深海调查与资源开发</t>
  </si>
  <si>
    <t>2200122</t>
  </si>
  <si>
    <t xml:space="preserve">        海港航标维护</t>
  </si>
  <si>
    <t>2200123</t>
  </si>
  <si>
    <t xml:space="preserve">        海水淡化</t>
  </si>
  <si>
    <t>2200124</t>
  </si>
  <si>
    <t xml:space="preserve">        无居民海岛使用金支出</t>
  </si>
  <si>
    <t>2200125</t>
  </si>
  <si>
    <t xml:space="preserve">        海洋战略规划与预警监测</t>
  </si>
  <si>
    <t>2200126</t>
  </si>
  <si>
    <t xml:space="preserve">        基础测绘与地理信息监管</t>
  </si>
  <si>
    <t>2200127</t>
  </si>
  <si>
    <t>2200128</t>
  </si>
  <si>
    <t xml:space="preserve">        其他自然资源事务支出</t>
  </si>
  <si>
    <t>2200129</t>
  </si>
  <si>
    <t xml:space="preserve">      气象事务</t>
  </si>
  <si>
    <t>2200150</t>
  </si>
  <si>
    <t>2200199</t>
  </si>
  <si>
    <t>22005</t>
  </si>
  <si>
    <t>2200501</t>
  </si>
  <si>
    <t xml:space="preserve">        气象事业机构</t>
  </si>
  <si>
    <t>2200502</t>
  </si>
  <si>
    <t xml:space="preserve">        气象探测</t>
  </si>
  <si>
    <t>2200503</t>
  </si>
  <si>
    <t xml:space="preserve">        气象信息传输及管理</t>
  </si>
  <si>
    <t>2200504</t>
  </si>
  <si>
    <t xml:space="preserve">        气象预报预测</t>
  </si>
  <si>
    <t>2200506</t>
  </si>
  <si>
    <t xml:space="preserve">        气象服务</t>
  </si>
  <si>
    <t>2200507</t>
  </si>
  <si>
    <t xml:space="preserve">        气象装备保障维护</t>
  </si>
  <si>
    <t>2200508</t>
  </si>
  <si>
    <t xml:space="preserve">        气象基础设施建设与维修</t>
  </si>
  <si>
    <t>2200509</t>
  </si>
  <si>
    <t xml:space="preserve">        气象卫星</t>
  </si>
  <si>
    <t>2200510</t>
  </si>
  <si>
    <t xml:space="preserve">        气象法规与标准</t>
  </si>
  <si>
    <t>2200511</t>
  </si>
  <si>
    <t xml:space="preserve">        气象资金审计稽查</t>
  </si>
  <si>
    <t>2200512</t>
  </si>
  <si>
    <t xml:space="preserve">        其他气象事务支出</t>
  </si>
  <si>
    <t>2200513</t>
  </si>
  <si>
    <t xml:space="preserve">      其他自然资源海洋气象等支出</t>
  </si>
  <si>
    <t>2200514</t>
  </si>
  <si>
    <r>
      <rPr>
        <sz val="12"/>
        <rFont val="宋体"/>
        <charset val="134"/>
      </rPr>
      <t xml:space="preserve">      </t>
    </r>
    <r>
      <rPr>
        <sz val="12"/>
        <rFont val="宋体"/>
        <charset val="134"/>
      </rPr>
      <t xml:space="preserve">  其他自然资源海洋气象等支出</t>
    </r>
  </si>
  <si>
    <t>2200599</t>
  </si>
  <si>
    <t>221住房保障支出</t>
  </si>
  <si>
    <t>22099</t>
  </si>
  <si>
    <t xml:space="preserve">      保障性安居工程支出</t>
  </si>
  <si>
    <t xml:space="preserve">        沉陷区治理</t>
  </si>
  <si>
    <t>220A</t>
  </si>
  <si>
    <t xml:space="preserve">        棚户区改造</t>
  </si>
  <si>
    <t>221</t>
  </si>
  <si>
    <t xml:space="preserve">        少数民族地区游牧民定居工程</t>
  </si>
  <si>
    <t>22101</t>
  </si>
  <si>
    <t xml:space="preserve">        农村危房改造</t>
  </si>
  <si>
    <t>2210101</t>
  </si>
  <si>
    <t xml:space="preserve">        老旧小区改造</t>
  </si>
  <si>
    <t>2210102</t>
  </si>
  <si>
    <t xml:space="preserve">        配售型住房保障</t>
  </si>
  <si>
    <t>2210103</t>
  </si>
  <si>
    <t xml:space="preserve">        配售型保障性住房</t>
  </si>
  <si>
    <t>2210104</t>
  </si>
  <si>
    <t xml:space="preserve">        城中村改造</t>
  </si>
  <si>
    <t>2210105</t>
  </si>
  <si>
    <t xml:space="preserve">        其他保障性安居工程支出</t>
  </si>
  <si>
    <t>2210106</t>
  </si>
  <si>
    <t xml:space="preserve">      住房改革支出</t>
  </si>
  <si>
    <t>2210107</t>
  </si>
  <si>
    <t xml:space="preserve">        住房公积金</t>
  </si>
  <si>
    <t>2210108</t>
  </si>
  <si>
    <t xml:space="preserve">        提租补贴</t>
  </si>
  <si>
    <t>2210109</t>
  </si>
  <si>
    <t xml:space="preserve">        购房补贴</t>
  </si>
  <si>
    <t>2210199</t>
  </si>
  <si>
    <t xml:space="preserve">      城乡社区住宅</t>
  </si>
  <si>
    <t>22102</t>
  </si>
  <si>
    <t xml:space="preserve">        公有住房建设和维修改造支出</t>
  </si>
  <si>
    <t>2210201</t>
  </si>
  <si>
    <r>
      <rPr>
        <sz val="12"/>
        <rFont val="宋体"/>
        <charset val="134"/>
      </rPr>
      <t xml:space="preserve"> </t>
    </r>
    <r>
      <rPr>
        <sz val="12"/>
        <rFont val="宋体"/>
        <charset val="134"/>
      </rPr>
      <t xml:space="preserve">       </t>
    </r>
    <r>
      <rPr>
        <sz val="12"/>
        <rFont val="宋体"/>
        <charset val="134"/>
      </rPr>
      <t>住房公积金管理</t>
    </r>
  </si>
  <si>
    <t>2210202</t>
  </si>
  <si>
    <t xml:space="preserve">        其他城乡社区住宅支出</t>
  </si>
  <si>
    <t>2210203</t>
  </si>
  <si>
    <t>222粮油物资储备支出</t>
  </si>
  <si>
    <t>22103</t>
  </si>
  <si>
    <t xml:space="preserve">      粮油物资事务</t>
  </si>
  <si>
    <t>2210301</t>
  </si>
  <si>
    <t>2210302</t>
  </si>
  <si>
    <t>2210399</t>
  </si>
  <si>
    <t>221A</t>
  </si>
  <si>
    <t xml:space="preserve">        财务与审计支出</t>
  </si>
  <si>
    <t>222</t>
  </si>
  <si>
    <t xml:space="preserve">        信息统计</t>
  </si>
  <si>
    <t>22201</t>
  </si>
  <si>
    <t xml:space="preserve">        专项业务活动</t>
  </si>
  <si>
    <t>2220101</t>
  </si>
  <si>
    <t xml:space="preserve">        国家粮油差价补贴</t>
  </si>
  <si>
    <t>2220102</t>
  </si>
  <si>
    <t xml:space="preserve">        粮食财务挂账利息补贴</t>
  </si>
  <si>
    <t>2220103</t>
  </si>
  <si>
    <t xml:space="preserve">        粮食财务挂账消化款</t>
  </si>
  <si>
    <t>2220104</t>
  </si>
  <si>
    <t xml:space="preserve">        处理陈化粮补贴</t>
  </si>
  <si>
    <t>2220105</t>
  </si>
  <si>
    <t xml:space="preserve">        粮食风险基金</t>
  </si>
  <si>
    <t>2220106</t>
  </si>
  <si>
    <t xml:space="preserve">        粮油市场调控专项资金</t>
  </si>
  <si>
    <t>2220107</t>
  </si>
  <si>
    <t xml:space="preserve">        设施建设</t>
  </si>
  <si>
    <t>2220112</t>
  </si>
  <si>
    <t xml:space="preserve">        设施安全</t>
  </si>
  <si>
    <t>2220113</t>
  </si>
  <si>
    <t xml:space="preserve">        物资保管保养</t>
  </si>
  <si>
    <t>2220114</t>
  </si>
  <si>
    <t>2220115</t>
  </si>
  <si>
    <t xml:space="preserve">        其他粮油物资事务支出</t>
  </si>
  <si>
    <t>2220118</t>
  </si>
  <si>
    <t xml:space="preserve">      能源储备</t>
  </si>
  <si>
    <t xml:space="preserve">        石油储备</t>
  </si>
  <si>
    <t xml:space="preserve">        天然铀储备</t>
  </si>
  <si>
    <t xml:space="preserve">        煤炭储备</t>
  </si>
  <si>
    <t>2220150</t>
  </si>
  <si>
    <t xml:space="preserve">        成品油储备</t>
  </si>
  <si>
    <t>2220199</t>
  </si>
  <si>
    <t xml:space="preserve">        天然气储备</t>
  </si>
  <si>
    <t>22202</t>
  </si>
  <si>
    <t xml:space="preserve">        其他能源储备支出</t>
  </si>
  <si>
    <t>2220201</t>
  </si>
  <si>
    <t xml:space="preserve">      粮油储备</t>
  </si>
  <si>
    <t>2220202</t>
  </si>
  <si>
    <t xml:space="preserve">        储备粮油补贴</t>
  </si>
  <si>
    <t>2220203</t>
  </si>
  <si>
    <t xml:space="preserve">        储备粮油差价补贴</t>
  </si>
  <si>
    <t>2220204</t>
  </si>
  <si>
    <t xml:space="preserve">        储备粮（油）库建设</t>
  </si>
  <si>
    <t>2220205</t>
  </si>
  <si>
    <t xml:space="preserve">        最低收购价政策支出</t>
  </si>
  <si>
    <t>2220206</t>
  </si>
  <si>
    <t xml:space="preserve">        其他粮油储备支出</t>
  </si>
  <si>
    <t>2220207</t>
  </si>
  <si>
    <t xml:space="preserve">      重要商品储备</t>
  </si>
  <si>
    <t>2220209</t>
  </si>
  <si>
    <t xml:space="preserve">        棉花储备</t>
  </si>
  <si>
    <t>2220210</t>
  </si>
  <si>
    <t xml:space="preserve">        食糖储备</t>
  </si>
  <si>
    <t>2220211</t>
  </si>
  <si>
    <t xml:space="preserve">        肉类储备</t>
  </si>
  <si>
    <t>2220212</t>
  </si>
  <si>
    <t xml:space="preserve">        化肥储备</t>
  </si>
  <si>
    <t xml:space="preserve">        农药储备</t>
  </si>
  <si>
    <t>2220299</t>
  </si>
  <si>
    <t xml:space="preserve">        边销茶储备</t>
  </si>
  <si>
    <t>22203</t>
  </si>
  <si>
    <t xml:space="preserve">        羊毛储备</t>
  </si>
  <si>
    <t>2220301</t>
  </si>
  <si>
    <t xml:space="preserve">        医药储备</t>
  </si>
  <si>
    <t>2220303</t>
  </si>
  <si>
    <t xml:space="preserve">        食盐储备</t>
  </si>
  <si>
    <t>2220304</t>
  </si>
  <si>
    <t xml:space="preserve">        战略物资储备</t>
  </si>
  <si>
    <t xml:space="preserve">        应急物资储备</t>
  </si>
  <si>
    <t>2220399</t>
  </si>
  <si>
    <t xml:space="preserve">        其他重要商品储备支出</t>
  </si>
  <si>
    <t>22204</t>
  </si>
  <si>
    <r>
      <rPr>
        <b/>
        <sz val="12"/>
        <rFont val="宋体"/>
        <charset val="134"/>
      </rPr>
      <t>22</t>
    </r>
    <r>
      <rPr>
        <b/>
        <sz val="12"/>
        <rFont val="宋体"/>
        <charset val="134"/>
      </rPr>
      <t xml:space="preserve">4 </t>
    </r>
    <r>
      <rPr>
        <b/>
        <sz val="12"/>
        <rFont val="宋体"/>
        <charset val="134"/>
      </rPr>
      <t>灾害防治及应急管理支出</t>
    </r>
  </si>
  <si>
    <t>2220401</t>
  </si>
  <si>
    <t xml:space="preserve">      应急管理事务</t>
  </si>
  <si>
    <t>2220402</t>
  </si>
  <si>
    <t>2220403</t>
  </si>
  <si>
    <t>2220404</t>
  </si>
  <si>
    <t>2220499</t>
  </si>
  <si>
    <t xml:space="preserve">        灾害风险防治</t>
  </si>
  <si>
    <t>22205</t>
  </si>
  <si>
    <t xml:space="preserve">        国务院安委会专项</t>
  </si>
  <si>
    <t>2220501</t>
  </si>
  <si>
    <t xml:space="preserve">        安全监管</t>
  </si>
  <si>
    <t>2220502</t>
  </si>
  <si>
    <t xml:space="preserve">        应急救援</t>
  </si>
  <si>
    <t>2220503</t>
  </si>
  <si>
    <t xml:space="preserve">        应急管理</t>
  </si>
  <si>
    <t>2220504</t>
  </si>
  <si>
    <t>2220505</t>
  </si>
  <si>
    <t xml:space="preserve">        其他应急管理支出</t>
  </si>
  <si>
    <t>2220506</t>
  </si>
  <si>
    <t xml:space="preserve">      消防救援事务</t>
  </si>
  <si>
    <t>2220507</t>
  </si>
  <si>
    <t>2220508</t>
  </si>
  <si>
    <t>2220509</t>
  </si>
  <si>
    <t>2220510</t>
  </si>
  <si>
    <t xml:space="preserve">        消防应急救援</t>
  </si>
  <si>
    <t>2220599</t>
  </si>
  <si>
    <t xml:space="preserve">        其他消防救援事务支出</t>
  </si>
  <si>
    <t>222A</t>
  </si>
  <si>
    <t xml:space="preserve">      矿山安全</t>
  </si>
  <si>
    <t>224</t>
  </si>
  <si>
    <t>22401</t>
  </si>
  <si>
    <t>2240101</t>
  </si>
  <si>
    <t>2240102</t>
  </si>
  <si>
    <t xml:space="preserve">        矿山安全监察事务</t>
  </si>
  <si>
    <t>2240103</t>
  </si>
  <si>
    <t xml:space="preserve">        矿山应急救援事务</t>
  </si>
  <si>
    <t>2240104</t>
  </si>
  <si>
    <t>2240105</t>
  </si>
  <si>
    <t xml:space="preserve">        其他矿山安全支出</t>
  </si>
  <si>
    <t>2240106</t>
  </si>
  <si>
    <t xml:space="preserve">      地震事务</t>
  </si>
  <si>
    <t>2240107</t>
  </si>
  <si>
    <t>2240108</t>
  </si>
  <si>
    <t>2240109</t>
  </si>
  <si>
    <t>2240150</t>
  </si>
  <si>
    <t xml:space="preserve">        地震监测</t>
  </si>
  <si>
    <t>2240199</t>
  </si>
  <si>
    <t xml:space="preserve">        地震预测预报</t>
  </si>
  <si>
    <t>22402</t>
  </si>
  <si>
    <t xml:space="preserve">        地震灾害预防</t>
  </si>
  <si>
    <t>2240201</t>
  </si>
  <si>
    <t xml:space="preserve">        地震应急救援</t>
  </si>
  <si>
    <t>2240202</t>
  </si>
  <si>
    <t xml:space="preserve">        地震环境探察</t>
  </si>
  <si>
    <t>2240203</t>
  </si>
  <si>
    <t xml:space="preserve">        防震减灾信息管理</t>
  </si>
  <si>
    <t>2240204</t>
  </si>
  <si>
    <t xml:space="preserve">        防震减灾基础管理</t>
  </si>
  <si>
    <t>2240299</t>
  </si>
  <si>
    <t xml:space="preserve">        地震事业机构</t>
  </si>
  <si>
    <t>22403</t>
  </si>
  <si>
    <t xml:space="preserve">        其他地震事务支出</t>
  </si>
  <si>
    <t>2240301</t>
  </si>
  <si>
    <t xml:space="preserve">      自然灾害防治</t>
  </si>
  <si>
    <t>2240302</t>
  </si>
  <si>
    <t xml:space="preserve">        地质灾害防治</t>
  </si>
  <si>
    <t>2240303</t>
  </si>
  <si>
    <t xml:space="preserve">        森林草原防灾减灾</t>
  </si>
  <si>
    <t>2240304</t>
  </si>
  <si>
    <t xml:space="preserve">        其他自然灾害防治支出</t>
  </si>
  <si>
    <t>2240399</t>
  </si>
  <si>
    <t xml:space="preserve">      自然灾害救灾及恢复重建支出</t>
  </si>
  <si>
    <t>22404</t>
  </si>
  <si>
    <t xml:space="preserve">        自然灾害救灾补助</t>
  </si>
  <si>
    <t>2240401</t>
  </si>
  <si>
    <t xml:space="preserve">        自然灾害灾后重建补助</t>
  </si>
  <si>
    <t>2240402</t>
  </si>
  <si>
    <t xml:space="preserve">        其他自然灾害救灾及恢复重建支出</t>
  </si>
  <si>
    <t>2240403</t>
  </si>
  <si>
    <t xml:space="preserve">     其他灾害防治及应急管理支出</t>
  </si>
  <si>
    <t>2240404</t>
  </si>
  <si>
    <t xml:space="preserve">        其他灾害防治及应急管理支出</t>
  </si>
  <si>
    <t>2240405</t>
  </si>
  <si>
    <t>227预备费</t>
  </si>
  <si>
    <t>2240450</t>
  </si>
  <si>
    <t>229其他支出</t>
  </si>
  <si>
    <t>2240499</t>
  </si>
  <si>
    <t xml:space="preserve">      年初预留</t>
  </si>
  <si>
    <t>22405</t>
  </si>
  <si>
    <t xml:space="preserve">        年初预留</t>
  </si>
  <si>
    <t>2240501</t>
  </si>
  <si>
    <t>2240502</t>
  </si>
  <si>
    <r>
      <rPr>
        <sz val="12"/>
        <rFont val="宋体"/>
        <charset val="134"/>
      </rPr>
      <t xml:space="preserve"> </t>
    </r>
    <r>
      <rPr>
        <sz val="12"/>
        <rFont val="宋体"/>
        <charset val="134"/>
      </rPr>
      <t xml:space="preserve">        其他支出</t>
    </r>
  </si>
  <si>
    <t>2240503</t>
  </si>
  <si>
    <t>231债务还本支出</t>
  </si>
  <si>
    <t>2240504</t>
  </si>
  <si>
    <t xml:space="preserve">      中央政府国内债务还本支出</t>
  </si>
  <si>
    <t>2240505</t>
  </si>
  <si>
    <t xml:space="preserve">      中央政府国外债务还本支出</t>
  </si>
  <si>
    <t>2240506</t>
  </si>
  <si>
    <t xml:space="preserve">      地方政府一般债务还本支出</t>
  </si>
  <si>
    <t>2240507</t>
  </si>
  <si>
    <t xml:space="preserve">        地方政府一般债券还本支出</t>
  </si>
  <si>
    <t>2240508</t>
  </si>
  <si>
    <t xml:space="preserve">        地方政府向外国政府借款还本支出</t>
  </si>
  <si>
    <t>2240509</t>
  </si>
  <si>
    <t xml:space="preserve">        地方政府向国标组织借款还本支出</t>
  </si>
  <si>
    <t>2240510</t>
  </si>
  <si>
    <t xml:space="preserve">        地方政府其他一般债务还本支出</t>
  </si>
  <si>
    <t>2240550</t>
  </si>
  <si>
    <t>232债务付息支出</t>
  </si>
  <si>
    <t>2240599</t>
  </si>
  <si>
    <t xml:space="preserve">      中央政府国内债务付息支出</t>
  </si>
  <si>
    <t>22406</t>
  </si>
  <si>
    <t xml:space="preserve">      中央政府国外债务付息支出</t>
  </si>
  <si>
    <t>2240601</t>
  </si>
  <si>
    <t xml:space="preserve">      地方政府一般债务付息支出</t>
  </si>
  <si>
    <t>2240602</t>
  </si>
  <si>
    <r>
      <rPr>
        <sz val="12"/>
        <rFont val="宋体"/>
        <charset val="134"/>
      </rPr>
      <t xml:space="preserve">      </t>
    </r>
    <r>
      <rPr>
        <sz val="12"/>
        <rFont val="宋体"/>
        <charset val="134"/>
      </rPr>
      <t xml:space="preserve">  </t>
    </r>
    <r>
      <rPr>
        <sz val="12"/>
        <rFont val="宋体"/>
        <charset val="134"/>
      </rPr>
      <t>地方政府一般债券付息支出</t>
    </r>
  </si>
  <si>
    <t>2240699</t>
  </si>
  <si>
    <r>
      <rPr>
        <sz val="12"/>
        <rFont val="宋体"/>
        <charset val="134"/>
      </rPr>
      <t xml:space="preserve">     </t>
    </r>
    <r>
      <rPr>
        <sz val="12"/>
        <rFont val="宋体"/>
        <charset val="134"/>
      </rPr>
      <t xml:space="preserve">  </t>
    </r>
    <r>
      <rPr>
        <sz val="12"/>
        <rFont val="宋体"/>
        <charset val="134"/>
      </rPr>
      <t xml:space="preserve"> 地方政府向外国政府借款付息支出</t>
    </r>
  </si>
  <si>
    <t>22407</t>
  </si>
  <si>
    <t xml:space="preserve">        地方政府向国际组织借款付息支出</t>
  </si>
  <si>
    <t>2240701</t>
  </si>
  <si>
    <t xml:space="preserve">        地方政府其他一般债务付息支出</t>
  </si>
  <si>
    <t>2240702</t>
  </si>
  <si>
    <t>233债务发行费用支出</t>
  </si>
  <si>
    <t>2240703</t>
  </si>
  <si>
    <t xml:space="preserve">     中央政府国内债务发行费用支出</t>
  </si>
  <si>
    <t>2240704</t>
  </si>
  <si>
    <t xml:space="preserve">     中央政府国外债务发行费用支出</t>
  </si>
  <si>
    <t>2240799</t>
  </si>
  <si>
    <r>
      <rPr>
        <sz val="12"/>
        <rFont val="宋体"/>
        <charset val="134"/>
      </rPr>
      <t xml:space="preserve"> </t>
    </r>
    <r>
      <rPr>
        <sz val="12"/>
        <rFont val="宋体"/>
        <charset val="134"/>
      </rPr>
      <t xml:space="preserve">    地方政府一般债务发行费用支出</t>
    </r>
  </si>
  <si>
    <t>22499</t>
  </si>
  <si>
    <t xml:space="preserve">        地方政府一般债务发行费用支出</t>
  </si>
  <si>
    <t>2249999</t>
  </si>
  <si>
    <t>备注：★为2025年新增科目，☆为2025年删除科目，▲为科目名称修改（内容）。</t>
  </si>
  <si>
    <t>经济科目名称</t>
  </si>
  <si>
    <t>501机关工资福利支出</t>
  </si>
  <si>
    <t xml:space="preserve">           50101工资奖金津补贴</t>
  </si>
  <si>
    <t xml:space="preserve">           50102社会保障缴费</t>
  </si>
  <si>
    <t xml:space="preserve">           50103住房公积金</t>
  </si>
  <si>
    <t>      50199其他工资福利支出</t>
  </si>
  <si>
    <t>502机关商品和服务支出</t>
  </si>
  <si>
    <t>      50201办公经费</t>
  </si>
  <si>
    <t>      50202会议费</t>
  </si>
  <si>
    <t>      50203培训费</t>
  </si>
  <si>
    <t>      50204专用材料购置费</t>
  </si>
  <si>
    <t>      50205委托业务费</t>
  </si>
  <si>
    <t xml:space="preserve">           50206公务接待费</t>
  </si>
  <si>
    <t>      50207因公出国（境）费用</t>
  </si>
  <si>
    <t>      50208公务用车运行维护费</t>
  </si>
  <si>
    <t>      50209维修（护）费</t>
  </si>
  <si>
    <t>      50299其他商品和服务支出</t>
  </si>
  <si>
    <t>503机关资本性支出</t>
  </si>
  <si>
    <t xml:space="preserve">           50301房屋建筑物购建</t>
  </si>
  <si>
    <r>
      <rPr>
        <sz val="12"/>
        <color theme="1"/>
        <rFont val="宋体"/>
        <charset val="134"/>
      </rPr>
      <t xml:space="preserve">   </t>
    </r>
    <r>
      <rPr>
        <sz val="12"/>
        <color indexed="8"/>
        <rFont val="宋体"/>
        <charset val="134"/>
      </rPr>
      <t xml:space="preserve">        50302基础设施建设</t>
    </r>
  </si>
  <si>
    <r>
      <rPr>
        <sz val="12"/>
        <color theme="1"/>
        <rFont val="宋体"/>
        <charset val="134"/>
      </rPr>
      <t xml:space="preserve">   </t>
    </r>
    <r>
      <rPr>
        <sz val="12"/>
        <color indexed="8"/>
        <rFont val="宋体"/>
        <charset val="134"/>
      </rPr>
      <t xml:space="preserve">        50303公务用车购置</t>
    </r>
  </si>
  <si>
    <r>
      <rPr>
        <sz val="12"/>
        <color theme="1"/>
        <rFont val="宋体"/>
        <charset val="134"/>
      </rPr>
      <t xml:space="preserve">   </t>
    </r>
    <r>
      <rPr>
        <sz val="12"/>
        <color indexed="8"/>
        <rFont val="宋体"/>
        <charset val="134"/>
      </rPr>
      <t xml:space="preserve">        50305土地征迁补偿和安置支出</t>
    </r>
  </si>
  <si>
    <r>
      <rPr>
        <sz val="12"/>
        <color theme="1"/>
        <rFont val="宋体"/>
        <charset val="134"/>
      </rPr>
      <t xml:space="preserve">   </t>
    </r>
    <r>
      <rPr>
        <sz val="12"/>
        <color indexed="8"/>
        <rFont val="宋体"/>
        <charset val="134"/>
      </rPr>
      <t xml:space="preserve">        50306设备购置</t>
    </r>
  </si>
  <si>
    <r>
      <rPr>
        <sz val="12"/>
        <color theme="1"/>
        <rFont val="宋体"/>
        <charset val="134"/>
      </rPr>
      <t xml:space="preserve">   </t>
    </r>
    <r>
      <rPr>
        <sz val="12"/>
        <color indexed="8"/>
        <rFont val="宋体"/>
        <charset val="134"/>
      </rPr>
      <t xml:space="preserve">        50307大型修缮</t>
    </r>
  </si>
  <si>
    <r>
      <rPr>
        <sz val="12"/>
        <color theme="1"/>
        <rFont val="宋体"/>
        <charset val="134"/>
      </rPr>
      <t xml:space="preserve">   </t>
    </r>
    <r>
      <rPr>
        <sz val="12"/>
        <color indexed="8"/>
        <rFont val="宋体"/>
        <charset val="134"/>
      </rPr>
      <t xml:space="preserve">        50399其他资本性支出</t>
    </r>
  </si>
  <si>
    <t>504机关资本性支出（基本建设）</t>
  </si>
  <si>
    <t xml:space="preserve">           50401房屋建筑物购建</t>
  </si>
  <si>
    <t xml:space="preserve">           50402基础设施建设</t>
  </si>
  <si>
    <t xml:space="preserve">           50403公务用车购置</t>
  </si>
  <si>
    <t xml:space="preserve">           50404设备购置</t>
  </si>
  <si>
    <t xml:space="preserve">           50405大型修缮</t>
  </si>
  <si>
    <t xml:space="preserve">           50499其他资本性支出</t>
  </si>
  <si>
    <t>505对事业单位经常性补助</t>
  </si>
  <si>
    <t>      50501工资福利支出</t>
  </si>
  <si>
    <t>      50502商品和服务支出</t>
  </si>
  <si>
    <t>      50599其他对事业单位补助</t>
  </si>
  <si>
    <t>506对事业单位资本性补助</t>
  </si>
  <si>
    <r>
      <rPr>
        <sz val="12"/>
        <color theme="1"/>
        <rFont val="宋体"/>
        <charset val="134"/>
      </rPr>
      <t xml:space="preserve">   </t>
    </r>
    <r>
      <rPr>
        <sz val="12"/>
        <color indexed="8"/>
        <rFont val="宋体"/>
        <charset val="134"/>
      </rPr>
      <t xml:space="preserve">        50601资本性支出</t>
    </r>
  </si>
  <si>
    <t xml:space="preserve">           50602资本性支出（基本建设）</t>
  </si>
  <si>
    <t>507对企业补助</t>
  </si>
  <si>
    <t xml:space="preserve">           50701费用补贴</t>
  </si>
  <si>
    <t xml:space="preserve">           50702利息补贴</t>
  </si>
  <si>
    <t xml:space="preserve">           50799其他对企业补助</t>
  </si>
  <si>
    <t>508对企业资本性支出</t>
  </si>
  <si>
    <t xml:space="preserve">           50803资本金注入</t>
  </si>
  <si>
    <t xml:space="preserve">           50804资本金注入（基本建设）</t>
  </si>
  <si>
    <t xml:space="preserve">           50805政府投资基金股权投资</t>
  </si>
  <si>
    <t xml:space="preserve">           50899其他对企业资本性支出</t>
  </si>
  <si>
    <t>509对个人和家庭的补助</t>
  </si>
  <si>
    <t>      50901社会福利和救助</t>
  </si>
  <si>
    <t>      50902助学金</t>
  </si>
  <si>
    <t>      50903个人农业生产补贴</t>
  </si>
  <si>
    <t>      50905离退休费</t>
  </si>
  <si>
    <t>      50999其他对个人和家庭补助</t>
  </si>
  <si>
    <t>510对社会保障基金补助</t>
  </si>
  <si>
    <r>
      <rPr>
        <sz val="12"/>
        <color theme="1"/>
        <rFont val="宋体"/>
        <charset val="134"/>
      </rPr>
      <t xml:space="preserve">  </t>
    </r>
    <r>
      <rPr>
        <sz val="12"/>
        <color indexed="8"/>
        <rFont val="宋体"/>
        <charset val="134"/>
      </rPr>
      <t xml:space="preserve">         51002对社会保障基金补助</t>
    </r>
  </si>
  <si>
    <r>
      <rPr>
        <sz val="12"/>
        <color theme="1"/>
        <rFont val="宋体"/>
        <charset val="134"/>
      </rPr>
      <t xml:space="preserve">  </t>
    </r>
    <r>
      <rPr>
        <sz val="12"/>
        <color indexed="8"/>
        <rFont val="宋体"/>
        <charset val="134"/>
      </rPr>
      <t xml:space="preserve">         51003补充全国社会保障基金</t>
    </r>
  </si>
  <si>
    <t xml:space="preserve">           51004对机关事业单位职业年金的补助</t>
  </si>
  <si>
    <t>511债务利息及费用支出</t>
  </si>
  <si>
    <r>
      <rPr>
        <sz val="12"/>
        <color theme="1"/>
        <rFont val="宋体"/>
        <charset val="134"/>
      </rPr>
      <t xml:space="preserve">  </t>
    </r>
    <r>
      <rPr>
        <sz val="12"/>
        <color indexed="8"/>
        <rFont val="宋体"/>
        <charset val="134"/>
      </rPr>
      <t xml:space="preserve">         51101国内债务付息</t>
    </r>
  </si>
  <si>
    <r>
      <rPr>
        <sz val="12"/>
        <color theme="1"/>
        <rFont val="宋体"/>
        <charset val="134"/>
      </rPr>
      <t xml:space="preserve">  </t>
    </r>
    <r>
      <rPr>
        <sz val="12"/>
        <color indexed="8"/>
        <rFont val="宋体"/>
        <charset val="134"/>
      </rPr>
      <t xml:space="preserve">         51102国外债务付息</t>
    </r>
  </si>
  <si>
    <r>
      <rPr>
        <sz val="12"/>
        <color theme="1"/>
        <rFont val="宋体"/>
        <charset val="134"/>
      </rPr>
      <t xml:space="preserve"> </t>
    </r>
    <r>
      <rPr>
        <sz val="12"/>
        <color indexed="8"/>
        <rFont val="宋体"/>
        <charset val="134"/>
      </rPr>
      <t xml:space="preserve">          51103国内债务发行费用</t>
    </r>
  </si>
  <si>
    <r>
      <rPr>
        <sz val="12"/>
        <color theme="1"/>
        <rFont val="宋体"/>
        <charset val="134"/>
      </rPr>
      <t xml:space="preserve">  </t>
    </r>
    <r>
      <rPr>
        <sz val="12"/>
        <color indexed="8"/>
        <rFont val="宋体"/>
        <charset val="134"/>
      </rPr>
      <t xml:space="preserve">         51104国外债务发行费用</t>
    </r>
  </si>
  <si>
    <t>512债务还本支出</t>
  </si>
  <si>
    <t xml:space="preserve">           51201国内债务还本</t>
  </si>
  <si>
    <t xml:space="preserve">           51202国外债务还本</t>
  </si>
  <si>
    <t>513转移性支出</t>
  </si>
  <si>
    <t xml:space="preserve">           51301上下级政府间转移性支出</t>
  </si>
  <si>
    <t xml:space="preserve">           51303债务转贷</t>
  </si>
  <si>
    <t xml:space="preserve">           51304调出资金</t>
  </si>
  <si>
    <t xml:space="preserve">           51305安排预算稳定调节基金</t>
  </si>
  <si>
    <t xml:space="preserve">           51306补充预算周转金</t>
  </si>
  <si>
    <t xml:space="preserve">           51307区域间转移支出</t>
  </si>
  <si>
    <t>514预备费及预留</t>
  </si>
  <si>
    <t xml:space="preserve">           51401预备费</t>
  </si>
  <si>
    <t xml:space="preserve">           51402预留</t>
  </si>
  <si>
    <t>599其他支出</t>
  </si>
  <si>
    <t xml:space="preserve">           59907国家赔偿费用支出</t>
  </si>
  <si>
    <t xml:space="preserve">           59908对民间非营利组织和群众性自治组织补贴</t>
  </si>
  <si>
    <t xml:space="preserve">           59909经常性赠与</t>
  </si>
  <si>
    <t xml:space="preserve">           59910资本性赠与</t>
  </si>
  <si>
    <t xml:space="preserve">           59999其他支出</t>
  </si>
  <si>
    <t>1-6  2026年云南省德宏州陇川县本级一般公共预算支出表（州（市）对下转移支付项目）</t>
  </si>
  <si>
    <t>项       目</t>
  </si>
  <si>
    <t>其中：延续项目</t>
  </si>
  <si>
    <t>其中：新增项目</t>
  </si>
  <si>
    <t>201 一般公共服务支出</t>
  </si>
  <si>
    <t>20129 群众团体事务</t>
  </si>
  <si>
    <t>2012902 一般行政管理事务</t>
  </si>
  <si>
    <t>2012999 其他群众团体事务支出</t>
  </si>
  <si>
    <t>205 教育支出</t>
  </si>
  <si>
    <t>20502 普通教育</t>
  </si>
  <si>
    <t>2050201 学前教育</t>
  </si>
  <si>
    <t>2050202 小学教育</t>
  </si>
  <si>
    <t>2050203 初中教育</t>
  </si>
  <si>
    <t>2050204 高中教育</t>
  </si>
  <si>
    <t>20503 职业教育</t>
  </si>
  <si>
    <t>2050302 中等职业教育</t>
  </si>
  <si>
    <t>20507 特殊教育</t>
  </si>
  <si>
    <t>2050701 特殊学校教育</t>
  </si>
  <si>
    <t>207 文化旅游体育与传媒支出</t>
  </si>
  <si>
    <t>20701 文化和旅游</t>
  </si>
  <si>
    <t>2070199 其他文化和旅游支出</t>
  </si>
  <si>
    <t>208 社会保障和就业支出</t>
  </si>
  <si>
    <t>20801 人力资源和社会保障管理事务</t>
  </si>
  <si>
    <t>2080106 就业管理事务</t>
  </si>
  <si>
    <t>2080199 其他人力资源和社会保障管理事务支出</t>
  </si>
  <si>
    <t>20805 行政事业单位养老支出</t>
  </si>
  <si>
    <t>2080507 对机关事业单位基本养老保险基金的补助</t>
  </si>
  <si>
    <t>20808 抚恤</t>
  </si>
  <si>
    <t>2080801 死亡抚恤</t>
  </si>
  <si>
    <t>2080802 伤残抚恤</t>
  </si>
  <si>
    <t>2080803 在乡复员、退伍军人生活补助</t>
  </si>
  <si>
    <t>2080805 义务兵优待</t>
  </si>
  <si>
    <t>2080806 农村籍退役士兵老年生活补助</t>
  </si>
  <si>
    <t>2080899 其他优抚支出</t>
  </si>
  <si>
    <t>20809 退役安置</t>
  </si>
  <si>
    <t>2080902 军队移交政府的离退休人员安置</t>
  </si>
  <si>
    <t>2080903 军队移交政府离退休干部管理机构</t>
  </si>
  <si>
    <t>2080905 军队转业干部安置</t>
  </si>
  <si>
    <t>20810 社会福利</t>
  </si>
  <si>
    <t>2081001 儿童福利</t>
  </si>
  <si>
    <t>20811 残疾人事业</t>
  </si>
  <si>
    <t>2081104 残疾人康复</t>
  </si>
  <si>
    <t>20819 最低生活保障</t>
  </si>
  <si>
    <t>2081901 城市最低生活保障金支出</t>
  </si>
  <si>
    <t>2081902 农村最低生活保障金支出</t>
  </si>
  <si>
    <t>20820 临时救助</t>
  </si>
  <si>
    <t>2082001 临时救助支出</t>
  </si>
  <si>
    <t>2082002 流浪乞讨人员救助支出</t>
  </si>
  <si>
    <t>20821 特困人员救助供养</t>
  </si>
  <si>
    <t>2082101 城市特困人员救助供养支出</t>
  </si>
  <si>
    <t>2082102 农村特困人员救助供养支出</t>
  </si>
  <si>
    <t>210 卫生健康支出</t>
  </si>
  <si>
    <t>21004 公共卫生</t>
  </si>
  <si>
    <t>2100408 基本公共卫生服务</t>
  </si>
  <si>
    <t>21007 计划生育事务</t>
  </si>
  <si>
    <t>2100799 其他计划生育事务支出</t>
  </si>
  <si>
    <t>21014 优抚对象医疗</t>
  </si>
  <si>
    <t>2101401 优抚对象医疗补助</t>
  </si>
  <si>
    <t>21015 医疗保障管理事务</t>
  </si>
  <si>
    <t>2101599 其他医疗保障管理事务支出</t>
  </si>
  <si>
    <t>21019 育幼服务</t>
  </si>
  <si>
    <t>2101902 育儿补贴</t>
  </si>
  <si>
    <t>213 农林水支出</t>
  </si>
  <si>
    <t>21301 农业农村</t>
  </si>
  <si>
    <t>2130106 科技转化与推广服务</t>
  </si>
  <si>
    <t>2130108 病虫害控制</t>
  </si>
  <si>
    <t>2130120 稳定农民收入补贴</t>
  </si>
  <si>
    <t>2130122 农业生产发展</t>
  </si>
  <si>
    <t>2130135 农业生态资源保护</t>
  </si>
  <si>
    <t>2130153 耕地建设与利用</t>
  </si>
  <si>
    <t>21303 水利</t>
  </si>
  <si>
    <t>2130305 水利工程建设</t>
  </si>
  <si>
    <t>2130306 水利工程运行与维护</t>
  </si>
  <si>
    <t>2130314 防汛</t>
  </si>
  <si>
    <t>2130316 农村水利</t>
  </si>
  <si>
    <t>21305 巩固拓展脱贫攻坚成果衔接乡村振兴</t>
  </si>
  <si>
    <t>2130505 生产发展</t>
  </si>
  <si>
    <t>21307 农村综合改革</t>
  </si>
  <si>
    <t>2130701 对村级公益事业建设的补助</t>
  </si>
  <si>
    <t>214 交通运输支出</t>
  </si>
  <si>
    <t>21401 公路水路运输</t>
  </si>
  <si>
    <t>2140104 公路建设</t>
  </si>
  <si>
    <t>221 住房保障支出</t>
  </si>
  <si>
    <t>22101 保障性安居工程支出</t>
  </si>
  <si>
    <t>2210105 农村危房改造</t>
  </si>
  <si>
    <t>合计：</t>
  </si>
  <si>
    <t>陇川县</t>
  </si>
  <si>
    <t>合计</t>
  </si>
  <si>
    <t>税收返还</t>
  </si>
  <si>
    <t>转移支付</t>
  </si>
  <si>
    <t>一、提前下达数</t>
  </si>
  <si>
    <t>陇川县章凤镇</t>
  </si>
  <si>
    <t xml:space="preserve"> </t>
  </si>
  <si>
    <t>陇川县景罕镇</t>
  </si>
  <si>
    <t>陇川县城子镇</t>
  </si>
  <si>
    <t>陇川县陇把镇</t>
  </si>
  <si>
    <t>陇川县户撒乡</t>
  </si>
  <si>
    <t>陇川县护国乡</t>
  </si>
  <si>
    <t>陇川县清平乡</t>
  </si>
  <si>
    <t>陇川县勐约乡</t>
  </si>
  <si>
    <t>陇川县王子树乡</t>
  </si>
  <si>
    <t>二、预算数</t>
  </si>
  <si>
    <t>比上年增、减情况</t>
  </si>
  <si>
    <t>增、减金额</t>
  </si>
  <si>
    <t>增、减幅度</t>
  </si>
  <si>
    <t>1.因公出国（境）费</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</si>
  <si>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</si>
  <si>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</si>
  <si>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</si>
  <si>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</si>
  <si>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2026年陇川县“三公”经费预算安排1739万元，与上年一致，无变化，其中：安排因公出国（境）费15万元，与上年一致，无变化；公务接待费600万元，同比下降1.64%；公务用车购置和运行维护费1124万元，同比增长0.9%。</t>
  </si>
  <si>
    <t xml:space="preserve">          德宏州陇川县一般公共预算编制情况说明
    德宏州陇川县一般公共预算编制由各预算单位编制，由县财政局预算股负责汇总编制，陇川县将乡（镇）、农场、社区全部纳入一级预算单位进行管理，陇川县一般公共预算收支等同于陇川县本级一般公共预算收支。
                   单位：陇川县财政局</t>
  </si>
  <si>
    <t>1030102</t>
  </si>
  <si>
    <t>1030146 国有土地收益基金收入</t>
  </si>
  <si>
    <t>1030112</t>
  </si>
  <si>
    <t>1030147 农业土地开发资金收入</t>
  </si>
  <si>
    <t>1030115</t>
  </si>
  <si>
    <t>1030148 国有土地使用权出让收入</t>
  </si>
  <si>
    <t>1030129</t>
  </si>
  <si>
    <t>103014801 土地出让价款收入</t>
  </si>
  <si>
    <t>1030146</t>
  </si>
  <si>
    <t>103014802 补缴的土地价款</t>
  </si>
  <si>
    <t>1030147</t>
  </si>
  <si>
    <t>103014803 划拨土地收入</t>
  </si>
  <si>
    <t>1030148</t>
  </si>
  <si>
    <t>103014898 缴纳新增建设用地土地有偿使用费</t>
  </si>
  <si>
    <t>103014801</t>
  </si>
  <si>
    <t>103014899 其他土地出让收入</t>
  </si>
  <si>
    <t>103014802</t>
  </si>
  <si>
    <t>1030179 大中型水库库区基金收入</t>
  </si>
  <si>
    <t>103014803</t>
  </si>
  <si>
    <t>1030155 彩票公益金收入</t>
  </si>
  <si>
    <t>103014898</t>
  </si>
  <si>
    <t>103015501 福利彩票公益金收入</t>
  </si>
  <si>
    <t>103014899</t>
  </si>
  <si>
    <t>103015502 体育彩票公益金收入</t>
  </si>
  <si>
    <t>1030150</t>
  </si>
  <si>
    <t>1030156 城市基础设施配套费收入</t>
  </si>
  <si>
    <t>1030155</t>
  </si>
  <si>
    <t>1030157 小型水库移民扶助基金收入</t>
  </si>
  <si>
    <t>103015501</t>
  </si>
  <si>
    <t>1030178 污水处理费收入</t>
  </si>
  <si>
    <t>103015502</t>
  </si>
  <si>
    <t>1030199 其他政府性基金收入</t>
  </si>
  <si>
    <t>1030156</t>
  </si>
  <si>
    <t>10310 专项债务对应项目专项收入</t>
  </si>
  <si>
    <t>1030157</t>
  </si>
  <si>
    <t>1031099 其他政府性基金专项债务对应项目专项收入</t>
  </si>
  <si>
    <t>1030158</t>
  </si>
  <si>
    <t>103109998 其他地方自行试点项目收益专项债券对应项目专项收入</t>
  </si>
  <si>
    <t>1030159</t>
  </si>
  <si>
    <t>103109999 其他政府性基金专项债务对应项目专项收入</t>
  </si>
  <si>
    <t>1030178</t>
  </si>
  <si>
    <t>政府性基金预算收入</t>
  </si>
  <si>
    <t>1030180</t>
  </si>
  <si>
    <t>110 转移性收入</t>
  </si>
  <si>
    <t>1030199</t>
  </si>
  <si>
    <t>11004 政府性基金转移支付收入</t>
  </si>
  <si>
    <t>10310</t>
  </si>
  <si>
    <t>11006 上解收入</t>
  </si>
  <si>
    <t>1100603 政府性基金上解收入</t>
  </si>
  <si>
    <t>11008 上年结余收入</t>
  </si>
  <si>
    <t>1100802 政府性基金预算上年结余收入</t>
  </si>
  <si>
    <t>11009 调入资金</t>
  </si>
  <si>
    <t>1100902 调入政府性基金预算资金</t>
  </si>
  <si>
    <t>11011 债务转贷收入</t>
  </si>
  <si>
    <t>1101102 地方政府专项债务转贷收入</t>
  </si>
  <si>
    <t>收　入　合　计</t>
  </si>
  <si>
    <t>20707</t>
  </si>
  <si>
    <t xml:space="preserve">   超长期特别国债安排的支出</t>
  </si>
  <si>
    <t>2070701</t>
  </si>
  <si>
    <t xml:space="preserve">      基础教育</t>
  </si>
  <si>
    <t>2070702</t>
  </si>
  <si>
    <t>2070703</t>
  </si>
  <si>
    <t xml:space="preserve">      职业教育</t>
  </si>
  <si>
    <t>2070704</t>
  </si>
  <si>
    <t xml:space="preserve">      特殊教育</t>
  </si>
  <si>
    <t>2070799</t>
  </si>
  <si>
    <t xml:space="preserve">      其他教育支出</t>
  </si>
  <si>
    <t>20709</t>
  </si>
  <si>
    <t>206 科学技术支出</t>
  </si>
  <si>
    <t>2070901</t>
  </si>
  <si>
    <t xml:space="preserve">   核电站乏燃料处理处置基金支出</t>
  </si>
  <si>
    <t>2070902</t>
  </si>
  <si>
    <t xml:space="preserve">     乏燃料运输</t>
  </si>
  <si>
    <t>2070903</t>
  </si>
  <si>
    <t xml:space="preserve">     乏燃料离堆贮存</t>
  </si>
  <si>
    <t>2070904</t>
  </si>
  <si>
    <t xml:space="preserve">     乏燃料后处理</t>
  </si>
  <si>
    <t>2070999</t>
  </si>
  <si>
    <t xml:space="preserve">     高放废物的处理处置</t>
  </si>
  <si>
    <t>20710</t>
  </si>
  <si>
    <t xml:space="preserve">     乏燃料后处理厂的建设、运行、改造和退役</t>
  </si>
  <si>
    <t>2071001</t>
  </si>
  <si>
    <t xml:space="preserve">     其他乏燃料后处理处置基金支出</t>
  </si>
  <si>
    <t>2071099</t>
  </si>
  <si>
    <t xml:space="preserve">      基础研究</t>
  </si>
  <si>
    <t>20822</t>
  </si>
  <si>
    <t xml:space="preserve">      应用研究</t>
  </si>
  <si>
    <t>2082201</t>
  </si>
  <si>
    <t xml:space="preserve">      技术研究与开发</t>
  </si>
  <si>
    <t>2082202</t>
  </si>
  <si>
    <t xml:space="preserve">      科技条件与服务</t>
  </si>
  <si>
    <t>2082299</t>
  </si>
  <si>
    <t xml:space="preserve">      科技重大项目</t>
  </si>
  <si>
    <t>20823</t>
  </si>
  <si>
    <t xml:space="preserve">      其长科技支出</t>
  </si>
  <si>
    <t>2082301</t>
  </si>
  <si>
    <t>2082302</t>
  </si>
  <si>
    <t xml:space="preserve">   国家电影事业发展专项资金安排的支出</t>
  </si>
  <si>
    <t>2082399</t>
  </si>
  <si>
    <t xml:space="preserve">     资助国产影片放映</t>
  </si>
  <si>
    <t>20829</t>
  </si>
  <si>
    <t xml:space="preserve">     资助影院建设</t>
  </si>
  <si>
    <t>2082901</t>
  </si>
  <si>
    <t xml:space="preserve">     资助少数民族语电影译制</t>
  </si>
  <si>
    <t>2082999</t>
  </si>
  <si>
    <t xml:space="preserve">     购买农村电影公益性放映版权服务</t>
  </si>
  <si>
    <t xml:space="preserve">     其他国家电影事业发展专项资金支出</t>
  </si>
  <si>
    <t>21160</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</si>
  <si>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</si>
  <si>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</si>
  <si>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</si>
  <si>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</si>
  <si>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</si>
  <si>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</si>
  <si>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</si>
  <si>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</si>
  <si>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</si>
  <si>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文化和旅游</t>
  </si>
  <si>
    <t>21208</t>
  </si>
  <si>
    <t xml:space="preserve">      文物</t>
  </si>
  <si>
    <t>2120801</t>
  </si>
  <si>
    <t xml:space="preserve">      体育</t>
  </si>
  <si>
    <t>2120802</t>
  </si>
  <si>
    <t xml:space="preserve">      新闻出版电影</t>
  </si>
  <si>
    <t>2120803</t>
  </si>
  <si>
    <t xml:space="preserve">      广播电视</t>
  </si>
  <si>
    <t>2120804</t>
  </si>
  <si>
    <t>2120805</t>
  </si>
  <si>
    <t>2120806</t>
  </si>
  <si>
    <t>2120807</t>
  </si>
  <si>
    <t xml:space="preserve">      养老机构及服务设施</t>
  </si>
  <si>
    <t>2120809</t>
  </si>
  <si>
    <t xml:space="preserve">      公共就业服务设施</t>
  </si>
  <si>
    <t>2120810</t>
  </si>
  <si>
    <t>2120811</t>
  </si>
  <si>
    <t>2120813</t>
  </si>
  <si>
    <t>2120899</t>
  </si>
  <si>
    <t xml:space="preserve">      公立医院</t>
  </si>
  <si>
    <t>21210</t>
  </si>
  <si>
    <t xml:space="preserve">      基层医疗卫生机构</t>
  </si>
  <si>
    <t>2121001</t>
  </si>
  <si>
    <t xml:space="preserve">      公共卫生机构</t>
  </si>
  <si>
    <t>2121002</t>
  </si>
  <si>
    <t>2121099</t>
  </si>
  <si>
    <t xml:space="preserve">      其他卫生健康支出</t>
  </si>
  <si>
    <t>21211</t>
  </si>
  <si>
    <t>211 节能环保支出</t>
  </si>
  <si>
    <t>21213</t>
  </si>
  <si>
    <t xml:space="preserve">   可再生能源电价附加收入安排的支出</t>
  </si>
  <si>
    <t>2121301</t>
  </si>
  <si>
    <t xml:space="preserve">     风力发电补助</t>
  </si>
  <si>
    <t>2121302</t>
  </si>
  <si>
    <t xml:space="preserve">     太阳能发电补助</t>
  </si>
  <si>
    <t>2121303</t>
  </si>
  <si>
    <t xml:space="preserve">     生物质能发电补助</t>
  </si>
  <si>
    <t>2121304</t>
  </si>
  <si>
    <t xml:space="preserve">     其他可再生能源电价附加收入安排的支出</t>
  </si>
  <si>
    <t>2121399</t>
  </si>
  <si>
    <t xml:space="preserve">   废弃电器电子产品处理基金支出☆</t>
  </si>
  <si>
    <t>21214</t>
  </si>
  <si>
    <t xml:space="preserve">     回收处理费用补贴☆</t>
  </si>
  <si>
    <t>2121401</t>
  </si>
  <si>
    <t xml:space="preserve">     信息系统建设☆</t>
  </si>
  <si>
    <t>2121402</t>
  </si>
  <si>
    <t xml:space="preserve">     基金征管经费☆</t>
  </si>
  <si>
    <t>2121499</t>
  </si>
  <si>
    <t xml:space="preserve">     其他废弃电器电子产品处理基金支出☆</t>
  </si>
  <si>
    <t>21215</t>
  </si>
  <si>
    <t>2121501</t>
  </si>
  <si>
    <t xml:space="preserve">      水污染综合治理</t>
  </si>
  <si>
    <t>2121502</t>
  </si>
  <si>
    <t xml:space="preserve">      应对气候变化</t>
  </si>
  <si>
    <t>2121599</t>
  </si>
  <si>
    <t xml:space="preserve">      “三北”工程建设</t>
  </si>
  <si>
    <t>21216</t>
  </si>
  <si>
    <t xml:space="preserve">      其长节能环保支出</t>
  </si>
  <si>
    <t>2121601</t>
  </si>
  <si>
    <t>212 城乡社区支出</t>
  </si>
  <si>
    <t>2121602</t>
  </si>
  <si>
    <t xml:space="preserve">   国有土地使用权出让收入安排的支出</t>
  </si>
  <si>
    <t>2121699</t>
  </si>
  <si>
    <t xml:space="preserve">     征地和拆迁补偿支出</t>
  </si>
  <si>
    <t>21217</t>
  </si>
  <si>
    <t xml:space="preserve">     土地开发支出</t>
  </si>
  <si>
    <t>2121701</t>
  </si>
  <si>
    <t xml:space="preserve">     城市建设支出</t>
  </si>
  <si>
    <t>2121702</t>
  </si>
  <si>
    <t xml:space="preserve">     农村基础设施建设支出</t>
  </si>
  <si>
    <t>2121703</t>
  </si>
  <si>
    <t xml:space="preserve">     补助被征地农民支出</t>
  </si>
  <si>
    <t>2121704</t>
  </si>
  <si>
    <t xml:space="preserve">     土地出让业务支出</t>
  </si>
  <si>
    <t>2121799</t>
  </si>
  <si>
    <t xml:space="preserve">     廉租住房支出</t>
  </si>
  <si>
    <t>21218</t>
  </si>
  <si>
    <t xml:space="preserve">     支付破产或改制企业职工安置费</t>
  </si>
  <si>
    <t>2121801</t>
  </si>
  <si>
    <t xml:space="preserve">     棚户区改造支出</t>
  </si>
  <si>
    <t>2121899</t>
  </si>
  <si>
    <t xml:space="preserve">     公共租赁住房支出</t>
  </si>
  <si>
    <t>21219</t>
  </si>
  <si>
    <t xml:space="preserve">     保障性住房租金补贴</t>
  </si>
  <si>
    <t>2121901</t>
  </si>
  <si>
    <t xml:space="preserve">     农业生产发展支出</t>
  </si>
  <si>
    <t>2121902</t>
  </si>
  <si>
    <t xml:space="preserve">     农村社会事业支出</t>
  </si>
  <si>
    <t>2121903</t>
  </si>
  <si>
    <t xml:space="preserve">     农业农村生态环境支出</t>
  </si>
  <si>
    <t>2121904</t>
  </si>
  <si>
    <t xml:space="preserve">     其他国有土地使用权出让收入安排的支出</t>
  </si>
  <si>
    <t>2121905</t>
  </si>
  <si>
    <t xml:space="preserve">   国有土地收益基金及对应专项债务收入安排的支出</t>
  </si>
  <si>
    <t>2121906</t>
  </si>
  <si>
    <t>2121907</t>
  </si>
  <si>
    <t>2121999</t>
  </si>
  <si>
    <t xml:space="preserve">     其他国有土地收益基金支出</t>
  </si>
  <si>
    <t xml:space="preserve">   农业土地开发资金安排的支出</t>
  </si>
  <si>
    <t>21366</t>
  </si>
  <si>
    <t xml:space="preserve">   城市基础设施配套费安排的支出</t>
  </si>
  <si>
    <t>2136601</t>
  </si>
  <si>
    <t xml:space="preserve">     城市公共设施</t>
  </si>
  <si>
    <t>2136602</t>
  </si>
  <si>
    <t xml:space="preserve">     城市环境卫生</t>
  </si>
  <si>
    <t>2136603</t>
  </si>
  <si>
    <t xml:space="preserve">     公有房屋</t>
  </si>
  <si>
    <t>2136699</t>
  </si>
  <si>
    <t xml:space="preserve">     城市防洪</t>
  </si>
  <si>
    <t>21367</t>
  </si>
  <si>
    <t xml:space="preserve">     其他城市基础设施配套费安排的支出</t>
  </si>
  <si>
    <t>2136701</t>
  </si>
  <si>
    <t xml:space="preserve">   污水处理费收入安排的支出</t>
  </si>
  <si>
    <t>2136702</t>
  </si>
  <si>
    <t xml:space="preserve">     污水处理设施建设和运营</t>
  </si>
  <si>
    <t>2136703</t>
  </si>
  <si>
    <t xml:space="preserve">     代征手续费</t>
  </si>
  <si>
    <t>2136799</t>
  </si>
  <si>
    <t xml:space="preserve">     其他污水处理费安排的支出</t>
  </si>
  <si>
    <t>21369</t>
  </si>
  <si>
    <t xml:space="preserve">   土地储备专项债券收入安排的支出</t>
  </si>
  <si>
    <t>2136901</t>
  </si>
  <si>
    <t>2136902</t>
  </si>
  <si>
    <t>2136903</t>
  </si>
  <si>
    <t xml:space="preserve">     其他土地储备专项债券收入安排的支出</t>
  </si>
  <si>
    <t>2136999</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</si>
  <si>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</si>
  <si>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</si>
  <si>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</si>
  <si>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</si>
  <si>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21460</t>
  </si>
  <si>
    <t xml:space="preserve">   污水处理费对应专项债务收入安排的支出</t>
  </si>
  <si>
    <t>2146001</t>
  </si>
  <si>
    <t>2146002</t>
  </si>
  <si>
    <t xml:space="preserve">     其他污水处理费对应专项债务收入安排的支出</t>
  </si>
  <si>
    <t>2146003</t>
  </si>
  <si>
    <t xml:space="preserve">   国有土地使用权出让收入对应专项债务收入安排的支出</t>
  </si>
  <si>
    <t>2146099</t>
  </si>
  <si>
    <t>21462</t>
  </si>
  <si>
    <t>2146201</t>
  </si>
  <si>
    <t>2146202</t>
  </si>
  <si>
    <t>2146203</t>
  </si>
  <si>
    <t>2146299</t>
  </si>
  <si>
    <t>21463</t>
  </si>
  <si>
    <t>2146301</t>
  </si>
  <si>
    <t xml:space="preserve">     其他国有土地使用权出让收入对应专项债务收入安排的支出</t>
  </si>
  <si>
    <t>2146302</t>
  </si>
  <si>
    <t>2146303</t>
  </si>
  <si>
    <t>2146399</t>
  </si>
  <si>
    <t>21464</t>
  </si>
  <si>
    <t>2146401</t>
  </si>
  <si>
    <t xml:space="preserve">   大中型水库库区基金安排的支出</t>
  </si>
  <si>
    <t>2146402</t>
  </si>
  <si>
    <t xml:space="preserve">     基础设施建设和经济发展</t>
  </si>
  <si>
    <t>2146403</t>
  </si>
  <si>
    <t xml:space="preserve">     解决移民遗留问题</t>
  </si>
  <si>
    <t>2146404</t>
  </si>
  <si>
    <t xml:space="preserve">     库区防护工程维护</t>
  </si>
  <si>
    <t>2146405</t>
  </si>
  <si>
    <t xml:space="preserve">     其他大中型水库库区基金支出</t>
  </si>
  <si>
    <t>2146406</t>
  </si>
  <si>
    <t xml:space="preserve">   三峡水库库区基金支出</t>
  </si>
  <si>
    <t>2146407</t>
  </si>
  <si>
    <t>2146499</t>
  </si>
  <si>
    <t>21468</t>
  </si>
  <si>
    <t xml:space="preserve">     库区维护和管理</t>
  </si>
  <si>
    <t>2146801</t>
  </si>
  <si>
    <t xml:space="preserve">     其他三峡水库库区基金支出</t>
  </si>
  <si>
    <t>2146802</t>
  </si>
  <si>
    <t xml:space="preserve">   国家重大水利工程建设基金安排的支出</t>
  </si>
  <si>
    <t>2146803</t>
  </si>
  <si>
    <t xml:space="preserve">     南水北调工程建设</t>
  </si>
  <si>
    <t>2146804</t>
  </si>
  <si>
    <t xml:space="preserve">     三峡工程后续工作</t>
  </si>
  <si>
    <t>2146805</t>
  </si>
  <si>
    <t xml:space="preserve">     地方重大水利工程建设</t>
  </si>
  <si>
    <t>2146899</t>
  </si>
  <si>
    <t xml:space="preserve">     其他重大水利工程建设基金支出</t>
  </si>
  <si>
    <t>21469</t>
  </si>
  <si>
    <t xml:space="preserve">   大中型水库库区基金对应专项债务收入安排的支出</t>
  </si>
  <si>
    <t>2146901</t>
  </si>
  <si>
    <t>2146902</t>
  </si>
  <si>
    <t xml:space="preserve">     其他大中型水库库区基金对应专项债务收入支出</t>
  </si>
  <si>
    <t>2146903</t>
  </si>
  <si>
    <t xml:space="preserve">   国家重大水利工程建设基金对应专项债务收入安排的支出</t>
  </si>
  <si>
    <t>2146904</t>
  </si>
  <si>
    <t>2146906</t>
  </si>
  <si>
    <t>2146907</t>
  </si>
  <si>
    <t>2146908</t>
  </si>
  <si>
    <t xml:space="preserve">     其他重大水利工程建设基金对应专项债务收入支出</t>
  </si>
  <si>
    <t>2146999</t>
  </si>
  <si>
    <t xml:space="preserve">   大中型水库移民后期扶持基金支出</t>
  </si>
  <si>
    <t>21470</t>
  </si>
  <si>
    <t xml:space="preserve">     移民补助</t>
  </si>
  <si>
    <t>2147001</t>
  </si>
  <si>
    <t>2147099</t>
  </si>
  <si>
    <t xml:space="preserve">     其他大中型水库移民后期扶持基金支出</t>
  </si>
  <si>
    <t>21471</t>
  </si>
  <si>
    <t xml:space="preserve">   小型水库移民扶助基金安排的支出</t>
  </si>
  <si>
    <t>2147101</t>
  </si>
  <si>
    <t>2147199</t>
  </si>
  <si>
    <t>21472</t>
  </si>
  <si>
    <t xml:space="preserve">     其他小型水库移民扶助基金支出</t>
  </si>
  <si>
    <t>21473</t>
  </si>
  <si>
    <t xml:space="preserve">   小型水库移民扶助基金对应专项债务收入安排的支出</t>
  </si>
  <si>
    <t>2147301</t>
  </si>
  <si>
    <t>2147303</t>
  </si>
  <si>
    <t xml:space="preserve">     其他小型水库移民扶助基金对应专项债务收入安排的支出</t>
  </si>
  <si>
    <t>2147399</t>
  </si>
  <si>
    <t xml:space="preserve">      农业农村支出</t>
  </si>
  <si>
    <t>21562</t>
  </si>
  <si>
    <t xml:space="preserve">      水利支出</t>
  </si>
  <si>
    <t>2156202</t>
  </si>
  <si>
    <t>2156299</t>
  </si>
  <si>
    <t>229</t>
  </si>
  <si>
    <t xml:space="preserve">   海南省高等级公路车辆通行附加费安排的支出</t>
  </si>
  <si>
    <t>22904</t>
  </si>
  <si>
    <t xml:space="preserve">     公路建设</t>
  </si>
  <si>
    <t>2290401</t>
  </si>
  <si>
    <t xml:space="preserve">     公路养护</t>
  </si>
  <si>
    <t>2290402</t>
  </si>
  <si>
    <t xml:space="preserve">     公路还贷</t>
  </si>
  <si>
    <t>2290403</t>
  </si>
  <si>
    <t xml:space="preserve">     其他海南省高等级公路车辆通行附加费安排的支出</t>
  </si>
  <si>
    <t>22908</t>
  </si>
  <si>
    <t xml:space="preserve">   车辆通行费安排的支出</t>
  </si>
  <si>
    <t>2290802</t>
  </si>
  <si>
    <t>2290803</t>
  </si>
  <si>
    <t xml:space="preserve">     政府还贷公路养护</t>
  </si>
  <si>
    <t>2290804</t>
  </si>
  <si>
    <t xml:space="preserve">     政府还贷公路管理</t>
  </si>
  <si>
    <t>2290805</t>
  </si>
  <si>
    <t xml:space="preserve">     其他车辆通行费安排的支出</t>
  </si>
  <si>
    <t>2290806</t>
  </si>
  <si>
    <t xml:space="preserve">   铁路建设基金支出</t>
  </si>
  <si>
    <t>2290807</t>
  </si>
  <si>
    <t xml:space="preserve">     铁路建设投资</t>
  </si>
  <si>
    <t>2290808</t>
  </si>
  <si>
    <t xml:space="preserve">     购置铁路机车车辆</t>
  </si>
  <si>
    <t>2290899</t>
  </si>
  <si>
    <t xml:space="preserve">     铁路还贷</t>
  </si>
  <si>
    <t>22960</t>
  </si>
  <si>
    <t xml:space="preserve">     建设项目铺底资金</t>
  </si>
  <si>
    <t xml:space="preserve">     勘测设计</t>
  </si>
  <si>
    <t>2296002</t>
  </si>
  <si>
    <t xml:space="preserve">     注册资本金</t>
  </si>
  <si>
    <t>2296003</t>
  </si>
  <si>
    <t xml:space="preserve">     周转资金</t>
  </si>
  <si>
    <t>2296004</t>
  </si>
  <si>
    <t xml:space="preserve">     其他铁路建设基金支出</t>
  </si>
  <si>
    <t>2296005</t>
  </si>
  <si>
    <t xml:space="preserve">   船舶油污损害赔偿基金支出</t>
  </si>
  <si>
    <t>2296006</t>
  </si>
  <si>
    <t xml:space="preserve">     应急处置费用</t>
  </si>
  <si>
    <t>2296010</t>
  </si>
  <si>
    <t xml:space="preserve">     控制清除污染</t>
  </si>
  <si>
    <t>2296011</t>
  </si>
  <si>
    <t xml:space="preserve">     损失补偿</t>
  </si>
  <si>
    <t>2296012</t>
  </si>
  <si>
    <t xml:space="preserve">     生态恢复</t>
  </si>
  <si>
    <t>2296013</t>
  </si>
  <si>
    <t xml:space="preserve">     监视监测</t>
  </si>
  <si>
    <t>2296099</t>
  </si>
  <si>
    <t xml:space="preserve">     其他船舶油污损害赔偿基金支出</t>
  </si>
  <si>
    <t>232</t>
  </si>
  <si>
    <t xml:space="preserve">   民航发展基金支出</t>
  </si>
  <si>
    <t>2320401</t>
  </si>
  <si>
    <t xml:space="preserve">     民航机场建设</t>
  </si>
  <si>
    <t>2320402</t>
  </si>
  <si>
    <t xml:space="preserve">     空管系统建设</t>
  </si>
  <si>
    <t>2320405</t>
  </si>
  <si>
    <t xml:space="preserve">     民航安全</t>
  </si>
  <si>
    <t>2320411</t>
  </si>
  <si>
    <t xml:space="preserve">     航线和机场补贴</t>
  </si>
  <si>
    <t>2320413</t>
  </si>
  <si>
    <t xml:space="preserve">     民航节能减排</t>
  </si>
  <si>
    <t>2320414</t>
  </si>
  <si>
    <t xml:space="preserve">     通用航空发展</t>
  </si>
  <si>
    <t>2320416</t>
  </si>
  <si>
    <t xml:space="preserve">     征管经费</t>
  </si>
  <si>
    <t>2320417</t>
  </si>
  <si>
    <t xml:space="preserve">     民航科教和信息化建设</t>
  </si>
  <si>
    <t>2320418</t>
  </si>
  <si>
    <t xml:space="preserve">     其他民航发展基金支出</t>
  </si>
  <si>
    <t>2320419</t>
  </si>
  <si>
    <t xml:space="preserve">   海南省高等级公路车辆通行附加费对应专项债务收入安排的支出</t>
  </si>
  <si>
    <t>2320420</t>
  </si>
  <si>
    <t>2320431</t>
  </si>
  <si>
    <t xml:space="preserve">     其他海南省高等级公路车辆通行附加费对应专项债务收入安排的支出</t>
  </si>
  <si>
    <t>2320432</t>
  </si>
  <si>
    <t xml:space="preserve">   政府收费公路专项债券收入安排的支出</t>
  </si>
  <si>
    <t>2320433</t>
  </si>
  <si>
    <t>2320498</t>
  </si>
  <si>
    <t xml:space="preserve">     其他政府收费公路专项债券收入安排的支出</t>
  </si>
  <si>
    <t>2320499</t>
  </si>
  <si>
    <t xml:space="preserve">   车辆通行费对应专项债务收入安排的支出</t>
  </si>
  <si>
    <t>233</t>
  </si>
  <si>
    <t>2330401</t>
  </si>
  <si>
    <t>2330402</t>
  </si>
  <si>
    <t>2330405</t>
  </si>
  <si>
    <t>2330411</t>
  </si>
  <si>
    <t xml:space="preserve">      其长交通运输支出</t>
  </si>
  <si>
    <t>2330413</t>
  </si>
  <si>
    <t>215 资源勘探信息等支出</t>
  </si>
  <si>
    <t>2330414</t>
  </si>
  <si>
    <t xml:space="preserve">   农网还贷资金支出</t>
  </si>
  <si>
    <t>2330416</t>
  </si>
  <si>
    <t xml:space="preserve">     中央农网还贷资金支出</t>
  </si>
  <si>
    <t>2330417</t>
  </si>
  <si>
    <t xml:space="preserve">     地方农网还贷资金支出</t>
  </si>
  <si>
    <t>2330418</t>
  </si>
  <si>
    <t xml:space="preserve">     其他农网还贷资金支出</t>
  </si>
  <si>
    <t>2330419</t>
  </si>
  <si>
    <t>2330420</t>
  </si>
  <si>
    <t>2330431</t>
  </si>
  <si>
    <t>2330432</t>
  </si>
  <si>
    <t xml:space="preserve">      工业和信息产业</t>
  </si>
  <si>
    <t>2330433</t>
  </si>
  <si>
    <t>2330498</t>
  </si>
  <si>
    <t>217 金融支出</t>
  </si>
  <si>
    <t>2330499</t>
  </si>
  <si>
    <t xml:space="preserve">   金融调控支出</t>
  </si>
  <si>
    <t>234</t>
  </si>
  <si>
    <t xml:space="preserve">     中央特别国债经营基金支出</t>
  </si>
  <si>
    <t>23401</t>
  </si>
  <si>
    <t xml:space="preserve">     中央特别国债经营基金财务支出</t>
  </si>
  <si>
    <t>2340101</t>
  </si>
  <si>
    <t xml:space="preserve">     中央金融机构注资特别国债支出▲</t>
  </si>
  <si>
    <t>2340102</t>
  </si>
  <si>
    <t>220 自然资源海洋气象等支出</t>
  </si>
  <si>
    <t>2340103</t>
  </si>
  <si>
    <t xml:space="preserve">   耕地保护考核奖惩基金支出</t>
  </si>
  <si>
    <t>2340104</t>
  </si>
  <si>
    <t xml:space="preserve">        耕地保护</t>
  </si>
  <si>
    <t>2340105</t>
  </si>
  <si>
    <t xml:space="preserve">        补充耕地</t>
  </si>
  <si>
    <t>2340106</t>
  </si>
  <si>
    <t>2340107</t>
  </si>
  <si>
    <t>2340108</t>
  </si>
  <si>
    <t xml:space="preserve">      保障性租赁住房</t>
  </si>
  <si>
    <t>2340109</t>
  </si>
  <si>
    <t xml:space="preserve">      其他住房保障支出</t>
  </si>
  <si>
    <t>2340110</t>
  </si>
  <si>
    <t>2340111</t>
  </si>
  <si>
    <t>2340199</t>
  </si>
  <si>
    <t xml:space="preserve">      设施建设</t>
  </si>
  <si>
    <t>23402</t>
  </si>
  <si>
    <t xml:space="preserve">      其他粮油物资储备支出</t>
  </si>
  <si>
    <t>2340201</t>
  </si>
  <si>
    <t>224 灾害防治及应急管理支出</t>
  </si>
  <si>
    <t>2340202</t>
  </si>
  <si>
    <t>2340203</t>
  </si>
  <si>
    <t>2340204</t>
  </si>
  <si>
    <t xml:space="preserve">      自然灾害恢复重建支出</t>
  </si>
  <si>
    <t>2340205</t>
  </si>
  <si>
    <t xml:space="preserve">      其他灾害防治及应急管理支出</t>
  </si>
  <si>
    <t>2340299</t>
  </si>
  <si>
    <t xml:space="preserve">   其他政府性基金及对应专项债务收入安排的支出</t>
  </si>
  <si>
    <t xml:space="preserve">     其他政府性基金安排的支出</t>
  </si>
  <si>
    <t>是</t>
  </si>
  <si>
    <t>230</t>
  </si>
  <si>
    <t xml:space="preserve">     其他地方自行试点项目收益专项债券收入安排的支出</t>
  </si>
  <si>
    <t>23004</t>
  </si>
  <si>
    <t xml:space="preserve">     其他政府性基金债务收入安排的支出</t>
  </si>
  <si>
    <t>2300402</t>
  </si>
  <si>
    <t xml:space="preserve">   彩票发行销售机构业务费安排的支出</t>
  </si>
  <si>
    <t>2300403</t>
  </si>
  <si>
    <t xml:space="preserve">     福利彩票发行机构的业务费支出</t>
  </si>
  <si>
    <t>23008</t>
  </si>
  <si>
    <t xml:space="preserve">     体育彩票发行机构的业务费支出</t>
  </si>
  <si>
    <t>23009</t>
  </si>
  <si>
    <t xml:space="preserve">     福利彩票销售机构的业务费支出</t>
  </si>
  <si>
    <t>231</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</si>
  <si>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</si>
  <si>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</si>
  <si>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</si>
  <si>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</si>
  <si>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</si>
  <si>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</si>
  <si>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抗疫特别国债财务基金支出</t>
  </si>
  <si>
    <t xml:space="preserve">   超长期特别国债财务基金支出</t>
  </si>
  <si>
    <t xml:space="preserve">     超长期特别国债财务基金支出</t>
  </si>
  <si>
    <t xml:space="preserve">   中央金融机构注资特别国债财务基金支出▲</t>
  </si>
  <si>
    <t xml:space="preserve">     中央金融机构注资特别国债财务基金支出▲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</si>
  <si>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</si>
  <si>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</si>
  <si>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</si>
  <si>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</si>
  <si>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</si>
  <si>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</si>
  <si>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</si>
  <si>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</si>
  <si>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</si>
  <si>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</si>
  <si>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</si>
  <si>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</si>
  <si>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</si>
  <si>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其他支出</t>
  </si>
  <si>
    <t>232 债务付息支出</t>
  </si>
  <si>
    <t xml:space="preserve">   地方政府专项债务付息支出</t>
  </si>
  <si>
    <t xml:space="preserve">     海南省高等级公路车辆通行附加费债务付息费用支出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</si>
  <si>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</si>
  <si>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</si>
  <si>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</si>
  <si>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</si>
  <si>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</si>
  <si>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</si>
  <si>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</si>
  <si>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</si>
  <si>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</si>
  <si>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</si>
  <si>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</si>
  <si>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</si>
  <si>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</si>
  <si>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</si>
  <si>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中央政府国内债务发行费用支出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</si>
  <si>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</si>
  <si>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</si>
  <si>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</si>
  <si>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</si>
  <si>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</si>
  <si>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</si>
  <si>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</si>
  <si>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</si>
  <si>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</si>
  <si>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</si>
  <si>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</si>
  <si>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</si>
  <si>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</si>
  <si>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</si>
  <si>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</si>
  <si>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234 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</si>
  <si>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</si>
  <si>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</si>
  <si>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</si>
  <si>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</si>
  <si>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</si>
  <si>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</si>
  <si>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</si>
  <si>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</si>
  <si>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</si>
  <si>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</si>
  <si>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</si>
  <si>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</si>
  <si>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</si>
  <si>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</si>
  <si>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</si>
  <si>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</si>
  <si>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</si>
  <si>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</si>
  <si>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</si>
  <si>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</si>
  <si>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政府性基金预算支出</t>
  </si>
  <si>
    <t>230 转移性支出</t>
  </si>
  <si>
    <t xml:space="preserve">   上解支出</t>
  </si>
  <si>
    <t xml:space="preserve">     政府性基金上解支出</t>
  </si>
  <si>
    <t xml:space="preserve">   调出资金</t>
  </si>
  <si>
    <t xml:space="preserve">     政府性基金预算调出资金</t>
  </si>
  <si>
    <t xml:space="preserve">   年终结余</t>
  </si>
  <si>
    <t xml:space="preserve">    政府性基金年终结余</t>
  </si>
  <si>
    <t>231 债务还本支出</t>
  </si>
  <si>
    <t xml:space="preserve">    地方政府专项债务还本支出</t>
  </si>
  <si>
    <t xml:space="preserve">     海南省高等级公路车辆通行附加费债务还本支出</t>
  </si>
  <si>
    <t xml:space="preserve">     国家电影事业发展专项资金债务还本支出</t>
  </si>
  <si>
    <t xml:space="preserve">     国有土地使用权出让金债务还本支出</t>
  </si>
  <si>
    <t xml:space="preserve">     农业土地开发资金债务还本支出</t>
  </si>
  <si>
    <t xml:space="preserve">     大中型水库库区基金债务还本支出</t>
  </si>
  <si>
    <t xml:space="preserve">     城市基础设施配套费债务还本支出</t>
  </si>
  <si>
    <t xml:space="preserve">     小型水库移民扶助基金债务还本支出</t>
  </si>
  <si>
    <t xml:space="preserve">     国家重大水利工程建设基金债务还本支出</t>
  </si>
  <si>
    <t xml:space="preserve">     车辆通行费债务还本支出</t>
  </si>
  <si>
    <t xml:space="preserve">     污水处理费债务还本支出</t>
  </si>
  <si>
    <t xml:space="preserve">     土地储备专项债券还本支出</t>
  </si>
  <si>
    <t xml:space="preserve">     政府收费公路专项债券还本支出</t>
  </si>
  <si>
    <t xml:space="preserve">     棚户区改造专项债券还本支出</t>
  </si>
  <si>
    <t xml:space="preserve">     其他地方自行试点项目收益专项债券还本支出</t>
  </si>
  <si>
    <t xml:space="preserve">     其他政府性基金债务还本支出</t>
  </si>
  <si>
    <t xml:space="preserve">     利用再融资债券还到期债券本金</t>
  </si>
  <si>
    <t xml:space="preserve">     利用财政资金还到期债券本金</t>
  </si>
  <si>
    <t>备注：▲为2026年新增科目，☆为2026年删除科目。</t>
  </si>
  <si>
    <t>否</t>
  </si>
  <si>
    <t>类</t>
  </si>
  <si>
    <t>2300401</t>
  </si>
  <si>
    <t>203308</t>
  </si>
  <si>
    <t>23011</t>
  </si>
  <si>
    <t>2-5  2026年云南省德宏州陇川县本级政府性基金支出表（州（市）对下转移支付）</t>
  </si>
  <si>
    <t>一、文化旅游体育与传媒支出</t>
  </si>
  <si>
    <t>二、社会保障和就业支出</t>
  </si>
  <si>
    <t>三、节能环保支出</t>
  </si>
  <si>
    <t>四、城乡社区支出</t>
  </si>
  <si>
    <t>五、农林水支出</t>
  </si>
  <si>
    <t>六、交通运输支出</t>
  </si>
  <si>
    <t>七、资源勘探工业信息等支出</t>
  </si>
  <si>
    <t>八、其他支出</t>
  </si>
  <si>
    <t>九、债务付息支出</t>
  </si>
  <si>
    <t>十、债务发行费用支出</t>
  </si>
  <si>
    <t>十一、抗疫特别国债安排的支出</t>
  </si>
  <si>
    <t>本年支出小计</t>
  </si>
  <si>
    <t xml:space="preserve">          德宏州陇川县政府性基金预算编制情况说明
    德宏州陇川县政府性预算编制由县财政局预算股负责编制，陇川县将乡（镇）、农场、社区纳入一级预算单位管理且各预算单位均不编制政府性基金预算，陇川县政府性基金预算收支等同于陇川县本级政府性基金预算收支。
                   单位：陇川县财政局</t>
  </si>
  <si>
    <r>
      <rPr>
        <sz val="14"/>
        <rFont val="MS Serif"/>
        <charset val="134"/>
      </rPr>
      <t xml:space="preserve">    </t>
    </r>
    <r>
      <rPr>
        <sz val="14"/>
        <color indexed="8"/>
        <rFont val="宋体"/>
        <charset val="134"/>
      </rPr>
      <t>单位：万元</t>
    </r>
  </si>
  <si>
    <t>项        目</t>
  </si>
  <si>
    <t>1030601 利润收入</t>
  </si>
  <si>
    <t>103060134 金融企业利润收入（国资预算）</t>
  </si>
  <si>
    <t>103060198 其他国有资本经营预算企业利润收入</t>
  </si>
  <si>
    <t>1030602 股息红利收入</t>
  </si>
  <si>
    <t>103060202 国有控股公司股息红利收入</t>
  </si>
  <si>
    <t>103060204 金融企业股息红利收入（国资预算）</t>
  </si>
  <si>
    <t>103060298 其他国有资本经营预算企业股息红利收入</t>
  </si>
  <si>
    <t>1030603 产权转让收入</t>
  </si>
  <si>
    <t>103060398 其他国有资本经营预算企业产权转让收入</t>
  </si>
  <si>
    <t>1030604 清算收入</t>
  </si>
  <si>
    <t>103060498 其他国有资本经营预算企业清算收入</t>
  </si>
  <si>
    <t>1030698 其他国有资本经营预算收入</t>
  </si>
  <si>
    <t>国有资本经营预算收入</t>
  </si>
  <si>
    <t>11005 国有资本经营预算转移支付收入</t>
  </si>
  <si>
    <t>1100501 国有资本经营预算转移支付收入</t>
  </si>
  <si>
    <t>1100604 国有资本经营预算上解收入</t>
  </si>
  <si>
    <t>1100804 国有资本经营预算上年结余收入</t>
  </si>
  <si>
    <t xml:space="preserve">  补充全国社会保障基金</t>
  </si>
  <si>
    <t xml:space="preserve">    国有资本经营预算补充社保基金支出</t>
  </si>
  <si>
    <t>223 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</si>
  <si>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</si>
  <si>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</si>
  <si>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</si>
  <si>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</si>
  <si>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</si>
  <si>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</si>
  <si>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</si>
  <si>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</si>
  <si>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</si>
  <si>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</si>
  <si>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</si>
  <si>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</si>
  <si>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</si>
  <si>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</si>
  <si>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</si>
  <si>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</si>
  <si>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</si>
  <si>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重点领域安全生产能力建设支出</t>
  </si>
  <si>
    <t xml:space="preserve">    金融企业资本性支出</t>
  </si>
  <si>
    <t xml:space="preserve">    其他国有企业资本金注入</t>
  </si>
  <si>
    <t xml:space="preserve">  国有企业公益性补贴</t>
  </si>
  <si>
    <t xml:space="preserve">    国有企业公益性补贴</t>
  </si>
  <si>
    <t xml:space="preserve">  其他国有资本经营预算支出</t>
  </si>
  <si>
    <t xml:space="preserve">    其他国有资本经营预算支出</t>
  </si>
  <si>
    <t>国有资本经营预算支出</t>
  </si>
  <si>
    <t>国有资本经营预算转移支付</t>
  </si>
  <si>
    <t xml:space="preserve">    国有资本经营预算转移支付支出</t>
  </si>
  <si>
    <t xml:space="preserve">    国有资本经营预算上解支出</t>
  </si>
  <si>
    <t xml:space="preserve">    国有资本经营预算调出资金</t>
  </si>
  <si>
    <t xml:space="preserve">    国有资本经营预算年终结余</t>
  </si>
  <si>
    <t>备注：★为科目名称修改（内容）。</t>
  </si>
  <si>
    <t>预算数比上年预算数增长%</t>
  </si>
  <si>
    <t>项   目</t>
  </si>
  <si>
    <t>地  区</t>
  </si>
  <si>
    <t>预算数</t>
  </si>
  <si>
    <t>陇川县本级</t>
  </si>
  <si>
    <t>合  计</t>
  </si>
  <si>
    <t>项目名称</t>
  </si>
  <si>
    <t>国有企业退休人员社会化管理补助</t>
  </si>
  <si>
    <t xml:space="preserve">             德宏州陇川县国有资本经营预算情况说明
    德宏州陇川县国有资本经营预算编制由县财政局国资股统一编制，陇川县将乡（镇）、农场、社区纳入一级预算单位管理且各预算单位均不编制国有资本经营预算，陇川县国有资本经营预算收支等同于陇川县本级国有资本经营预算收支。
                   单位：陇川县财政局</t>
  </si>
  <si>
    <t>项     目</t>
  </si>
  <si>
    <t>一、企业职工基本养老保险基金收入</t>
  </si>
  <si>
    <t xml:space="preserve">    其中：保险费收入</t>
  </si>
  <si>
    <t xml:space="preserve">          利息收入</t>
  </si>
  <si>
    <t xml:space="preserve">          财政补贴收入</t>
  </si>
  <si>
    <t>二、机关事业单位基本养老保险基金收入</t>
  </si>
  <si>
    <t xml:space="preserve">          委托投资收益</t>
  </si>
  <si>
    <t xml:space="preserve">          其他收入</t>
  </si>
  <si>
    <t xml:space="preserve">          转移收入</t>
  </si>
  <si>
    <t>三、失业保险基金收入</t>
  </si>
  <si>
    <t>四、城镇职工基本医疗保险基金收入</t>
  </si>
  <si>
    <t>五、工伤保险基金收入</t>
  </si>
  <si>
    <t>六、城乡居民基本养老保险基金收入</t>
  </si>
  <si>
    <t>七、居民基本医疗保险基金收入</t>
  </si>
  <si>
    <t>收入小计</t>
  </si>
  <si>
    <t xml:space="preserve">  其中：保险费收入</t>
  </si>
  <si>
    <t xml:space="preserve">        利息收入</t>
  </si>
  <si>
    <t xml:space="preserve">        财政补贴收入</t>
  </si>
  <si>
    <t xml:space="preserve">        委托投资收益</t>
  </si>
  <si>
    <t xml:space="preserve">        其他收入</t>
  </si>
  <si>
    <t xml:space="preserve">        转移收入</t>
  </si>
  <si>
    <t>上级补助收入</t>
  </si>
  <si>
    <t>下级上解收入</t>
  </si>
  <si>
    <r>
      <rPr>
        <sz val="14"/>
        <rFont val="宋体"/>
        <charset val="134"/>
      </rPr>
      <t xml:space="preserve">    </t>
    </r>
    <r>
      <rPr>
        <sz val="14"/>
        <color indexed="8"/>
        <rFont val="宋体"/>
        <charset val="134"/>
      </rPr>
      <t>单位：万元</t>
    </r>
  </si>
  <si>
    <t>一、企业职工基本养老保险基金支出</t>
  </si>
  <si>
    <t xml:space="preserve">    其中：待遇支出</t>
  </si>
  <si>
    <t>二、机关事业单位基本养老保险基金支出</t>
  </si>
  <si>
    <t xml:space="preserve">   其中： 1.社会保险待遇支出</t>
  </si>
  <si>
    <t xml:space="preserve">          2.其他支出</t>
  </si>
  <si>
    <t xml:space="preserve">          3.转移支出</t>
  </si>
  <si>
    <t>三、失业保险基金支出</t>
  </si>
  <si>
    <t>四、城镇职工基本医疗保险基金支出</t>
  </si>
  <si>
    <t>五、工伤保险基金支出</t>
  </si>
  <si>
    <t>六、城乡居民基本养老保险基金支出</t>
  </si>
  <si>
    <t>七、居民基本医疗保险基金支出</t>
  </si>
  <si>
    <t>支出小计</t>
  </si>
  <si>
    <t xml:space="preserve">    其中：1.社会保险待遇支出</t>
  </si>
  <si>
    <t>补助下级支出</t>
  </si>
  <si>
    <t>上解上级支出</t>
  </si>
  <si>
    <t xml:space="preserve">          德宏州陇川县社会保险基金预算情况说明
    德宏州陇川县社会保险基金预算编制由各经办机构负责编制，由县财政局社保股统一汇总、审核，根据上级对社会保险基金预算编制要求，县级是社会保险基金预算编制的末级单位，乡（镇）、农场、社区不再单独编制社会保险基金预算，故，陇川县社会保险基金收支预算等同于陇川县本级社会保险基金收支预算。
                   单位：陇川县财政局</t>
  </si>
  <si>
    <t xml:space="preserve">              </t>
  </si>
  <si>
    <t>地   区</t>
  </si>
  <si>
    <t>2025年债务限额</t>
  </si>
  <si>
    <t>2025年债务余额预计执行数</t>
  </si>
  <si>
    <t>一般债务</t>
  </si>
  <si>
    <t>专项债务</t>
  </si>
  <si>
    <t>公  式</t>
  </si>
  <si>
    <t>A=B+C</t>
  </si>
  <si>
    <t>B</t>
  </si>
  <si>
    <t>C</t>
  </si>
  <si>
    <t>D=E+F</t>
  </si>
  <si>
    <t>E</t>
  </si>
  <si>
    <t>F</t>
  </si>
  <si>
    <t>陇川县合计</t>
  </si>
  <si>
    <t>注：1.本表反映上一年度本地区、本级及分地区地方政府债务限额及余额预计执行数。</t>
  </si>
  <si>
    <t xml:space="preserve">    2.本表由县级以上地方各级财政部门在本级人民代表大会批准预算后二十日内公开。</t>
  </si>
  <si>
    <t>项    目</t>
  </si>
  <si>
    <t>执行数</t>
  </si>
  <si>
    <t>一、2024年末地方政府一般债务余额实际数</t>
  </si>
  <si>
    <t>二、2025年末地方政府一般债务余额限额</t>
  </si>
  <si>
    <t>三、2025年地方政府一般债务发行额</t>
  </si>
  <si>
    <t xml:space="preserve">   中央转贷地方的国际金融组织和外国政府贷款</t>
  </si>
  <si>
    <t xml:space="preserve">   2025年地方政府一般债券发行额</t>
  </si>
  <si>
    <t>四、2025年地方政府一般债务还本额</t>
  </si>
  <si>
    <t>五、2025年末地方政府一般债务余额预计执行数</t>
  </si>
  <si>
    <t>六、2026年地方财政赤字</t>
  </si>
  <si>
    <t>七、2026年地方政府一般债务余额限额</t>
  </si>
  <si>
    <t>注：1.本表反映本地区上两年度一般债务余额，上一年度一般债务限额、发行额、还本支出及余额，本年度财政赤字及一般
      债务限额。  
    2.本表由县级以上地方各级财政部门在本级人民代表大会批准预算后二十日内公开。
    3.本表“四、2025年地方政府一般债务还本额”只包括地方政府一般债券还本和外贷还本，不包括按照财政部要求列支在
    “2310399地方政府其他一般债务还本支出”的置换存量隐性债务部分。</t>
  </si>
  <si>
    <t xml:space="preserve">    中央转贷地方的国际金融组织和外国政府贷款</t>
  </si>
  <si>
    <t xml:space="preserve">    2025年地方政府一般债券发行额</t>
  </si>
  <si>
    <t>注：1.本表反映本地区上两年度一般债务余额，上一年度一般债务限额、发行额、还本支出及余额，本年度财政赤
      字及一般债务限额。  
    2.本表由县级以上地方各级财政部门在本级人民代表大会批准预算后二十日内公开。
    3.本表“四、2025年地方政府一般债务还本额”只包括地方政府一般债券还本和外贷还本，不包括按照财政部要求列支在
    “2310399地方政府其他一般债务还本支出”的置换存量隐性债务部分。</t>
  </si>
  <si>
    <t>一、2024年末地方政府专项债务余额实际数</t>
  </si>
  <si>
    <t>二、2025年末地方政府专项债务余额限额</t>
  </si>
  <si>
    <t>三、2025年地方政府专项债务发行额</t>
  </si>
  <si>
    <t>四、2025年地方政府专项债务还本额</t>
  </si>
  <si>
    <t>五、2025年末地方政府专项债务余额预计执行数</t>
  </si>
  <si>
    <t>六、2026年地方政府专项债务新增限额</t>
  </si>
  <si>
    <t>七、2025年末地方政府专项债务余额限额</t>
  </si>
  <si>
    <t>注：1.本表反映本地区上两年度专项债务余额，上一年度专项债务限额、发行额、还本额及余额，本年度专项债务新
      增限额及限额。
    2.本表由县级以上地方各级财政部门在本级人民代表大会批准预算后二十日内公开。
    3.本表“四、2024年地方政府专项债务还本额”只包括地方政府专项债券还本额，不包括按照财政部要求列支在
     “2310499其他政府性基金债务还本支出”的置换存量隐性债务部分。</t>
  </si>
  <si>
    <t>六、2025年地方政府专项债务新增限额</t>
  </si>
  <si>
    <t>七、2026年末地方政府专项债务余额限额</t>
  </si>
  <si>
    <t>注：1.本表反映本地区上两年度专项债务余额，上一年度专项债务限额、发行额、还本额及余额，本年度专项债务
      新增限额及限额。
    2.本表由县级以上地方各级财政部门在本级人民代表大会批准预算后二十日内公开。
    3.本表“四、2024年地方政府专项债务还本额”只包括地方政府专项债券还本额，不包括按照财政部要求列支在
     “2310499其他政府性基金债务还本支出”的置换存量隐性债务部分。</t>
  </si>
  <si>
    <t>公式</t>
  </si>
  <si>
    <t>本地区</t>
  </si>
  <si>
    <t>本级</t>
  </si>
  <si>
    <t>一、2025年发行执行数</t>
  </si>
  <si>
    <t>A=B+D</t>
  </si>
  <si>
    <t>（一）一般债券</t>
  </si>
  <si>
    <t xml:space="preserve">   其中：再融资债券</t>
  </si>
  <si>
    <t>（二）专项债券</t>
  </si>
  <si>
    <t>D</t>
  </si>
  <si>
    <t>二、2025年还本执行数</t>
  </si>
  <si>
    <t>F=G+H</t>
  </si>
  <si>
    <t>G</t>
  </si>
  <si>
    <t>H</t>
  </si>
  <si>
    <t>三、2025年付息执行数</t>
  </si>
  <si>
    <t>I=J+K</t>
  </si>
  <si>
    <t>J</t>
  </si>
  <si>
    <t>K</t>
  </si>
  <si>
    <t>四、2026年还本预算数</t>
  </si>
  <si>
    <t>L=M+O</t>
  </si>
  <si>
    <t>M</t>
  </si>
  <si>
    <t xml:space="preserve">   其中：再融资</t>
  </si>
  <si>
    <t xml:space="preserve">      财政预算安排 </t>
  </si>
  <si>
    <t>N</t>
  </si>
  <si>
    <t>O</t>
  </si>
  <si>
    <t xml:space="preserve">      财政预算安排</t>
  </si>
  <si>
    <t>P</t>
  </si>
  <si>
    <t>五、2026年付息预算数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</si>
  <si>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</si>
  <si>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</si>
  <si>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</si>
  <si>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</si>
  <si>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5-7  云南省德宏州陇川县2026年政府专项债务限额和余额情况表</t>
  </si>
  <si>
    <t>下级</t>
  </si>
  <si>
    <t>一、2025年地方政府债务限额</t>
  </si>
  <si>
    <t>其中： 一般债务限额</t>
  </si>
  <si>
    <t xml:space="preserve">       专项债务限额</t>
  </si>
  <si>
    <t>二、提前下达的2026年新增地方政府债务限额</t>
  </si>
  <si>
    <t>注：本表反映本地区及本级年初预算中列示提前下达的新增地方政府债务限额情况，由县级以上地方各级财政部门在本级人民代表大会批准预算后二十日内公开。</t>
  </si>
  <si>
    <t>项目类型</t>
  </si>
  <si>
    <t>项目主管部门</t>
  </si>
  <si>
    <t>债券性质</t>
  </si>
  <si>
    <t>债券规模</t>
  </si>
  <si>
    <t>注：本表反映本级当年提前下达的新增地方政府债券资金使用安排，由县级以上地方各级财政部门在本级人民代表大会批准预算后二十日内公开。</t>
  </si>
  <si>
    <t>说明：根据陇川县债券项目申报情况，陇川县2026年没有新增地方政府债券资金安排项目，所以公开空表。</t>
  </si>
  <si>
    <t xml:space="preserve">                         德宏州陇川县债券资金公开情况说明
    德宏州陇川县债券资金公开相关表格由县金融股负责填报公开，经县财政局认真核对，就公开相关情况说明如下：一是县级财政是债券资金管理的末级单位，乡（镇）、农场、社区无债券资金，故，陇川县“5-1 云南省德宏州陇川县2025年地方政府债务限额及余额预算情况表”乡镇没有债券资金数据；二是由于乡镇、农场、社区没有债券资金，故，“5-2  云南省德宏州陇川县2025年地方政府一般债务余额情况表”与“5-3  云南省德宏州陇川县本级2025年地方政府一般债务余额情况表”数据一致、“5-4  云南省德宏州陇川县2025年地方政府专项债务余额情况表”与“5-5 云南省德宏州陇川县本级2025年地方政府专项债务余额情况表”数据一致。2026年根据债券资金申报情况，陇川县2026年没有新增地方政府债券资金预算，所以“5-8 云南省德宏州陇川县2026年年初新增地方政府债券资金安排表”为空表，特此说明。
                             单位：陇川县财政局</t>
  </si>
  <si>
    <t>6-1   2026年云南省德宏州陇川县重大政策和重点项目绩效目标表</t>
  </si>
  <si>
    <t>单位名称、项目名称</t>
  </si>
  <si>
    <t>项目年度绩效目标</t>
  </si>
  <si>
    <t>一级指标</t>
  </si>
  <si>
    <t>二级指标</t>
  </si>
  <si>
    <t>三级指标</t>
  </si>
  <si>
    <t>指标性质</t>
  </si>
  <si>
    <t>指标值</t>
  </si>
  <si>
    <t>度量单位</t>
  </si>
  <si>
    <t>指标属性</t>
  </si>
  <si>
    <t>评（扣）分标准</t>
  </si>
  <si>
    <t>指标内容</t>
  </si>
  <si>
    <t>绩效指标值设定依据及数据来源</t>
  </si>
  <si>
    <t>陇川县重点项目前期工作经费</t>
  </si>
  <si>
    <t>为陇川县2026年重点建设项目，提供前期工作经费</t>
  </si>
  <si>
    <t>产出指标</t>
  </si>
  <si>
    <t>数量指标</t>
  </si>
  <si>
    <t>支持项目数量</t>
  </si>
  <si>
    <t>≥</t>
  </si>
  <si>
    <t>245</t>
  </si>
  <si>
    <t>个（项）</t>
  </si>
  <si>
    <t>001</t>
  </si>
  <si>
    <t>有序推进重大项目开工建设</t>
  </si>
  <si>
    <t>提高项目完成率</t>
  </si>
  <si>
    <t>90</t>
  </si>
  <si>
    <t>%</t>
  </si>
  <si>
    <t>30</t>
  </si>
  <si>
    <t>效益指标</t>
  </si>
  <si>
    <t>经济效益</t>
  </si>
  <si>
    <t>项目实施对经济发展所带来的影响</t>
  </si>
  <si>
    <t>90%</t>
  </si>
  <si>
    <t>002</t>
  </si>
  <si>
    <t>项目实施对经济发展所带来的直接或间接影响情况</t>
  </si>
  <si>
    <t>社会效益指标</t>
  </si>
  <si>
    <t>促进项目前期工作</t>
  </si>
  <si>
    <t>满意度指标</t>
  </si>
  <si>
    <t>服务对象满意度指标</t>
  </si>
  <si>
    <t>受益群众满意度</t>
  </si>
  <si>
    <t>95</t>
  </si>
  <si>
    <t>陇川县机关事业单位养老保险收支缺口专项资金</t>
  </si>
  <si>
    <t>云人社发〔2016〕260号 《关于云南省机关事业单位工作人员基本养老保险省级统筹暂行办法的实施意见》  各级财政部门应按分级负责的原则，按照单位行政隶属关系和现行经费保障渠道，根据机关事业单位基本养老保险补助政策及弥补基本养老保险基金收支缺口的需要安排补助资金，纳入同级财政年度预算，并在年度预算批复后及时将补助资金划入同级社保基金财政专户，确保2026年陇川县机关事业单位退休人员统筹内养老金按时足额发放。预计2026年机关事业单位基本养老保险基金6018万元。</t>
  </si>
  <si>
    <t>领取待遇人数</t>
  </si>
  <si>
    <t>3042</t>
  </si>
  <si>
    <t>人</t>
  </si>
  <si>
    <t>无扣分</t>
  </si>
  <si>
    <t>2025年机关事业退休职工统筹内养老金</t>
  </si>
  <si>
    <t xml:space="preserve">云人社发〔2016〕260号 《关于云南省机关事业单位工作人员基本养老保险省级统筹暂行办法的实施意见》陇川县2025年机关事业单位基本养老保险费收入11918.97万元，基金支出20059.16万元，退休职工3042人，收支差额：20059-11919=-8140万元，其中：中央财政补贴1951万元，地方财政补贴6189万元       </t>
  </si>
  <si>
    <t>参保人员生活水平提升</t>
  </si>
  <si>
    <t>预算充足，保证陇川县2025年机关事业单位退休人员统筹内养老金支出不足部分及时到位，确保2025年机关事业单位退休人员统筹内养老金按时足额发放</t>
  </si>
  <si>
    <t>预算充足，保证陇川县2025年机关事业单位退休人员统筹内养老金支出不足部分及时到位，确保2024年机关事业单位退休人员统筹内养老金按时足额发放</t>
  </si>
  <si>
    <t>参保人员满意度</t>
  </si>
  <si>
    <t>完成机关事业基本养老保险工作任务</t>
  </si>
  <si>
    <t>边境转移支付资金安排边境专职辅警工资待遇经费</t>
  </si>
  <si>
    <t>通过投入1272.14万元的陇川县边防辅警生活补助，积极开展维护边境稳定工作，最终实现：边境地区社会和谐稳定，人民群众对本地治安管控工作满意度明显提高。</t>
  </si>
  <si>
    <t>获补对象数</t>
  </si>
  <si>
    <t>=</t>
  </si>
  <si>
    <t>及时按月发放得30分，不及时发放扣10分。</t>
  </si>
  <si>
    <t>反映获补助人员数量情况，也适用补贴、资助等形式的补助。</t>
  </si>
  <si>
    <t>边境转移支付资金安排边境专职辅警经费</t>
  </si>
  <si>
    <t>质量指标</t>
  </si>
  <si>
    <t>获补对象准确率</t>
  </si>
  <si>
    <t>100</t>
  </si>
  <si>
    <t>准确发放得30分。</t>
  </si>
  <si>
    <t>反映获补助对象认定的准确性情况。
获补对象准确率=抽检符合标准的补助对象数/抽检实际补助对象数*100%</t>
  </si>
  <si>
    <t>生活状况改善</t>
  </si>
  <si>
    <t>4327</t>
  </si>
  <si>
    <t>元/人*月</t>
  </si>
  <si>
    <t>生活状况改善得20分。</t>
  </si>
  <si>
    <t>反映补助促进受助对象生活状况改善的情况。</t>
  </si>
  <si>
    <t>受益对象满意度</t>
  </si>
  <si>
    <t>专职辅警满意20分。</t>
  </si>
  <si>
    <t>反映获补助受益对象的满意程度。</t>
  </si>
  <si>
    <t>教育费附加（含上年结余）安排专项经费</t>
  </si>
  <si>
    <t>用于开展教师培训，促进陇川县各学龄段教育教学质量提升；同时改善陇川县各级各类学校办学条件，加快陇川县教育事业发展</t>
  </si>
  <si>
    <t>配套设施完成率</t>
  </si>
  <si>
    <t>85</t>
  </si>
  <si>
    <t>满分25分，每下降1%扣1分，直至0分。</t>
  </si>
  <si>
    <t>反映配套设施完成情况。
配套设施完成率=（按计划完成配套设施的工程量/计划完成配套设施工程量）*100%。</t>
  </si>
  <si>
    <t>云财综〔2011〕176号</t>
  </si>
  <si>
    <t>受益人群覆盖率</t>
  </si>
  <si>
    <t>反映项目设计受益人群或地区的实现情况。
受益人群覆盖率=（实际实现受益人群数/计划实现受益人群数）*100%</t>
  </si>
  <si>
    <t>可持续影响指标</t>
  </si>
  <si>
    <t>使用年限</t>
  </si>
  <si>
    <t>长期</t>
  </si>
  <si>
    <t>满分25分，起始分为0分，每增加5年加4分，满分为20分。</t>
  </si>
  <si>
    <t>通过工程设计使用年限反映可持续的效果。</t>
  </si>
  <si>
    <t>受益人群满意度</t>
  </si>
  <si>
    <t>调查人群中对设施建设或设施运行的满意度。
受益人群覆盖率=（调查人群中对设施建设或设施运行的人数/问卷调查人数）*100%</t>
  </si>
  <si>
    <t>教育基金上年结余安排专项经费</t>
  </si>
  <si>
    <t>用于开展教师培训，促进陇川县各学龄段教育教学质量提升；同时改善陇川县各级各类学校办学条件，加快陇川县教育事业发展。</t>
  </si>
  <si>
    <t>边境转移支付资金安排陇川县沿边定居群众生活补助资金</t>
  </si>
  <si>
    <t>2026年预计保障58164人边境地区居民，切实解决了沿边群众的吃饭、穿衣、住房、就学及就医等实际问题，保障其生活质量。</t>
  </si>
  <si>
    <t>补助对象人数</t>
  </si>
  <si>
    <t>58160</t>
  </si>
  <si>
    <t>根据县委、县政府沿边定居群众生活补助的实施方案</t>
  </si>
  <si>
    <t>反映补助对象情况</t>
  </si>
  <si>
    <t>设定依据：根据县委、县政府沿边定居群众生活补助的实施方案
数据来源：工作情况</t>
  </si>
  <si>
    <t>发放对象精准度</t>
  </si>
  <si>
    <t>核实要求</t>
  </si>
  <si>
    <t>反映核查无错发、漏发、重发，若存在，应及时响应相关措施</t>
  </si>
  <si>
    <t>根据县委、县政府沿边定居群众生活补助的实施方案 
数据来源：工作情况</t>
  </si>
  <si>
    <t>时效指标</t>
  </si>
  <si>
    <t>按时发放率</t>
  </si>
  <si>
    <t>80</t>
  </si>
  <si>
    <t>由所属乡镇核对人员情况，根据县委、县政府沿边定居群众生活补助的实施方案进行兑付。</t>
  </si>
  <si>
    <t>反映补助资金发放的时间。</t>
  </si>
  <si>
    <t>经济效益指标</t>
  </si>
  <si>
    <t>提高群众收入</t>
  </si>
  <si>
    <t>有所提升</t>
  </si>
  <si>
    <t>根据县委、县政府沿边定居群众生活补助的实施方案，不定期对受益对象进行入户走访，资金到位等相关情况</t>
  </si>
  <si>
    <t>反映保障边境地区群众生活水平有所提高。</t>
  </si>
  <si>
    <t>设定依据：根据县委、县政府沿边定居群众生活补助的实施方案
数据来源：随机调查</t>
  </si>
  <si>
    <t>随机抽查</t>
  </si>
  <si>
    <t>反映受益对象满意度情况，加强强边固防的责任意识的宣传</t>
  </si>
  <si>
    <t>2025年度园区标准厂房租赁奖补资金</t>
  </si>
  <si>
    <t>进一步优化我县投资环境，推动招商引资工作提质增效，进一步提振投资者信息，促进投资稳定增长。</t>
  </si>
  <si>
    <t>保障政策经费</t>
  </si>
  <si>
    <t>1678.3</t>
  </si>
  <si>
    <t>万元</t>
  </si>
  <si>
    <t>40</t>
  </si>
  <si>
    <t>园区标准厂房租赁两免三减半奖补资金</t>
  </si>
  <si>
    <t>常委会第139次会议纪要、常务会第60次会议纪要、陇发〔2024〕20号文</t>
  </si>
  <si>
    <t>社会效益</t>
  </si>
  <si>
    <t>优化招商引资环境</t>
  </si>
  <si>
    <t>服务对象满意度</t>
  </si>
  <si>
    <t>招商引资企业满意度</t>
  </si>
  <si>
    <t>20</t>
  </si>
  <si>
    <t>边境转移支付资金安排章凤口岸进出口查验货场及查验通道建设项目资金</t>
  </si>
  <si>
    <t>保障完成新建进出口集约式综合查验库一栋。</t>
  </si>
  <si>
    <t>实施口岸基础设施建设数量</t>
  </si>
  <si>
    <t>2</t>
  </si>
  <si>
    <t>栋</t>
  </si>
  <si>
    <t>陇川县章凤口岸进出口查验货场及查验通道建设项目资金</t>
  </si>
  <si>
    <t>口岸基础设施建设开工及时率</t>
  </si>
  <si>
    <t>完成口岸出入境情况</t>
  </si>
  <si>
    <t>良好</t>
  </si>
  <si>
    <t>口岸出入境情况</t>
  </si>
  <si>
    <t>边境转移支付资金安排章凤口岸综合查验提升项目（一期）资金</t>
  </si>
  <si>
    <t xml:space="preserve">完成特殊技术用房内外墙抹灰及边检技术用房一层柱梁板浇筑，二层柱钢筋绑扎，海关技术用房砖砌体砌筑完成90%。
</t>
  </si>
  <si>
    <t>实施建设数量</t>
  </si>
  <si>
    <t>章凤口岸综合查验提升项目（一期）资金</t>
  </si>
  <si>
    <t>资金拨付及时率</t>
  </si>
  <si>
    <t>促进口岸出入境效果情况</t>
  </si>
  <si>
    <t>服务进出口对象满意度</t>
  </si>
  <si>
    <t>陇川县蚕桑产业高质量发展蚕棚、地膜、桑园补助经费</t>
  </si>
  <si>
    <t>根据《陇川县人民政府办公室关于印发陇川县蚕桑产业高质量发展三年行动方案（2025-2027）的通知》（陇政办发〔2025〕29号）文件测算，2026年度蚕桑生产发展任务如下：
1.蚕棚补助：10㎡标准蚕棚13万个*100元/个=1300万元；
2.地膜补助：1.3万亩*75元/亩=97.5万元；
3.桑苗补助：嫁接桑1.2万亩*800元/亩=960万元；老桑新植0.1万亩*800元/亩=80万元；嫁接改良0.06万亩*800元/亩=48万元；
4.土地清表、平整及土壤改良补助：0.7万亩*1000元/亩=700万元
5.乡镇蚕桑工作经费90万元：用于全县9个乡镇开展蚕桑生产发展有关工作。
6.蚕桑生产工作经费35万元：用于蚕桑专班开展蚕桑生产发展有关工作。</t>
  </si>
  <si>
    <t>标准蚕棚数量</t>
  </si>
  <si>
    <t>13000</t>
  </si>
  <si>
    <t>个</t>
  </si>
  <si>
    <t>不设扣分项。</t>
  </si>
  <si>
    <t>每亩新建10平方米标准蚕棚</t>
  </si>
  <si>
    <t>《陇川县人民政府办公室关于印发陇川县蚕桑产业高质量发展三年行动方案（2025-2027）的通知》（陇政办发〔2025〕29号）文件</t>
  </si>
  <si>
    <t>地膜覆盖面积</t>
  </si>
  <si>
    <t>1.3</t>
  </si>
  <si>
    <t>万亩</t>
  </si>
  <si>
    <t>不设扣分项</t>
  </si>
  <si>
    <t>桑苗种植时进行地膜覆盖</t>
  </si>
  <si>
    <t>种植桑苗</t>
  </si>
  <si>
    <t>1.36</t>
  </si>
  <si>
    <t>亩</t>
  </si>
  <si>
    <t>种植桑苗面积</t>
  </si>
  <si>
    <t>土地清表平整及土壤改良面积</t>
  </si>
  <si>
    <t>7000</t>
  </si>
  <si>
    <t>进行土地清表平整及土壤改良面积</t>
  </si>
  <si>
    <t>促进农户增收</t>
  </si>
  <si>
    <t>800</t>
  </si>
  <si>
    <t>元</t>
  </si>
  <si>
    <t>通过补贴促进种桑养殖户增收</t>
  </si>
  <si>
    <t>种植户满意度</t>
  </si>
  <si>
    <t>种植户满意程度</t>
  </si>
  <si>
    <t>成本指标</t>
  </si>
  <si>
    <t>经济成本指标</t>
  </si>
  <si>
    <t>补贴金额</t>
  </si>
  <si>
    <t>≤</t>
  </si>
  <si>
    <t>3185.5</t>
  </si>
  <si>
    <t>对蚕棚、地膜、桑苗进行补助</t>
  </si>
  <si>
    <t>残疾人保障金（含上年结余）安排专项经费</t>
  </si>
  <si>
    <t>通过扶持，不断提高残疾人的生存质量，改善生存环境，残疾人的基本生活，教育，就业，康复等方面取得明显成效。</t>
  </si>
  <si>
    <t>享受贫困残疾人临时救助人数</t>
  </si>
  <si>
    <t>救助残疾人60户</t>
  </si>
  <si>
    <t>救助残疾人的人数情况</t>
  </si>
  <si>
    <t>历年工作需求</t>
  </si>
  <si>
    <t>享受残疾人居家创业补助户数</t>
  </si>
  <si>
    <t>户</t>
  </si>
  <si>
    <t>补助50户</t>
  </si>
  <si>
    <t>补助残疾人的人数情况</t>
  </si>
  <si>
    <t>享受残疾人大中专生补助人数</t>
  </si>
  <si>
    <t>50</t>
  </si>
  <si>
    <t>根据实际申请情况发放补助</t>
  </si>
  <si>
    <t>补助学生</t>
  </si>
  <si>
    <t>享受家庭无障碍改造户数</t>
  </si>
  <si>
    <t>根据设置的指标名称</t>
  </si>
  <si>
    <t>改造残疾人的人数情况</t>
  </si>
  <si>
    <t>享受残疾人节日慰问人数</t>
  </si>
  <si>
    <t>200</t>
  </si>
  <si>
    <t>享受残疾儿童康复训练人数</t>
  </si>
  <si>
    <t>10</t>
  </si>
  <si>
    <t>享受0-6岁残疾儿童康复训练人数</t>
  </si>
  <si>
    <t>基本状况调查残疾人数</t>
  </si>
  <si>
    <t>6400</t>
  </si>
  <si>
    <t>基层工作者参与残疾人需求动态更新培训人数</t>
  </si>
  <si>
    <t>参与残疾人体育活动人数</t>
  </si>
  <si>
    <t>500</t>
  </si>
  <si>
    <t>助残日活动残疾人参与人数</t>
  </si>
  <si>
    <t>250</t>
  </si>
  <si>
    <t>“助残日”系列活动及残疾人宣传人数</t>
  </si>
  <si>
    <t>发放残疾人事业宣传品数量</t>
  </si>
  <si>
    <t>1000</t>
  </si>
  <si>
    <t>份</t>
  </si>
  <si>
    <t>体育苗子筛查人数</t>
  </si>
  <si>
    <t>残疾人证办理补贴人数</t>
  </si>
  <si>
    <t>300</t>
  </si>
  <si>
    <t>残疾人辅具适配率</t>
  </si>
  <si>
    <t>根据设定的指标值</t>
  </si>
  <si>
    <t>贫困残疾人临时救助标准</t>
  </si>
  <si>
    <t>5000</t>
  </si>
  <si>
    <t>元/人</t>
  </si>
  <si>
    <t>大中专生补助标准</t>
  </si>
  <si>
    <t>2000</t>
  </si>
  <si>
    <t>元/年</t>
  </si>
  <si>
    <t>残疾人居家创业补助标准</t>
  </si>
  <si>
    <t>残疾人家庭无障碍改造标准</t>
  </si>
  <si>
    <t>6000</t>
  </si>
  <si>
    <t>残疾人节日慰问标准</t>
  </si>
  <si>
    <t>400</t>
  </si>
  <si>
    <t>残疾儿童康复训练标准</t>
  </si>
  <si>
    <t>20000</t>
  </si>
  <si>
    <t>残疾人证办理补贴标准</t>
  </si>
  <si>
    <t>150</t>
  </si>
  <si>
    <t>项目完成时间</t>
  </si>
  <si>
    <t>2024年12月</t>
  </si>
  <si>
    <t>改善残疾人功能障碍，让残疾人共享改革开放成果，充分感受到党和政府的特殊关爱。金额*100%</t>
  </si>
  <si>
    <t>有所提高</t>
  </si>
  <si>
    <t>关心理解支持残疾人的社会氛围</t>
  </si>
  <si>
    <t>服务残疾人或残疾人监护人满意度</t>
  </si>
  <si>
    <t>满意度</t>
  </si>
  <si>
    <t>救助对象满意度=调查中满意和较满意的获救助人员数/调查总人数*100%</t>
  </si>
  <si>
    <t>6-2 重点工作情况解释说明汇总表</t>
  </si>
  <si>
    <t>重点工作</t>
  </si>
  <si>
    <t>2025—2026年工作重点及工作情况</t>
  </si>
  <si>
    <t>2025年主要工作成效</t>
  </si>
  <si>
    <t>2025年，面对异常严峻的宏观经济形势，努力克服县级财政收支矛盾突出的困难，坚持依法理财，狠抓增收节支，加强财政资金监督管理，确保财政各项工作平稳有序开展。
（一）强化收支统筹，预算执行平稳有序。聚焦财政收入目标任务，强化与税务部门的协作配合，加大与非税收入执收部门的协调联动，积极构建各部门齐心协力抓收入的良好格局。建立支出保障机制，强化财政运行风险监测分析，根据收入进度，统筹安排支出，合理安排顺序，优先保障“三保”支出，其次保障政府债务还本付息支出，再次保障重点事项基本需求，最后根据“轻重缓急”原则，合理安排一般性支出，全力保障财政收支平稳运行。全县2025年“三保”支出121530万元，占一般公共预算支出的53.94%，其中：基本民生支出31649万元、机关事业单位工资性支出87525万元、机构运转支出2356万元。全县“三保”以外刚性支出22414万元，占一般公共预算支出的9.95%，其中：债务还本付息及发行费支出7848万元、其他刚性支出14566万元。
（二）坚持民生为本，着力支持办好民生实事。一是全年安排教育事业发展资金40151万元，支持教育高质量发展三年行动计划深入实施，加快学前教育普及普惠、义务教育优质均衡发展，推动普通高中扩优提质。落实学前教育免除保育教育费政策，降低家庭教育成本。二是健全社会保障体系。全年共安排社会保障和就业资金44673万元。突出就业优先导向，统筹用好税费减免、就业补贴、稳岗返还等政策，支持高校毕业生、脱贫人口、退役军人等重点群体就业创业。推动金融机构加大创业担保贷款投放，扶持创业带动就业。织密扎牢社会保障网，稳步推进渐进式延迟法定退休年龄改革、生育支持政策，落实城乡居民和企业养老保险补助政策，支持做好困难群众基本生活救助等兜底保障工作。三是全年安排卫生健康事业发展资金18415万元，促进卫生健康事业发展。支持深入实施卫生健康事业高质量发展三年行动计划，足额保障城乡居民基本医疗待遇，支持医疗卫生强基工程、公共卫生体系建设和重点中心乡镇卫生院提质建设。四是推动农林水事业发展。全年安排农林水事业发展资金40138万元。主要用于产业发展扶持、产业基地配套设施建设、基本农田水利设施建设、农村人居环境提升改造、农村饮水安全、防汛抗旱。全力支持乡村振兴，全年共投入财政衔接推进乡村振兴补助资金10607万元，用好上海援滇专项资金3250万元，为巩固拓展脱贫攻坚成果推进乡村振兴提供最大的财力保障。
（三）不遗余力推改革强管理，持续提升财政治理效能。一是落实公务差旅一体化平台线上管理，实现总量控制、支出规范、执行约束、监督检查闭环管理，促进全县公务差旅、公务接待规范管理。二是大力推进预算信息公开，压实部门公开主体责任，预决算透明度得到较大提升。三是持续强化预算绩效和国资监管制度建设，出台《深入推进零基预算改革强化预算绩效管理十二条措施》《陇川县县级预算绩效管理办法》《陇川县县管企业负责人经营业绩考核暂行办法》和《陇川县县管企业负责人薪酬管理暂行办法》，助推财政工作持续提质增效。四是有效盘活财政存量资金，全年共清理收回财政存量资金4957万元，加快存量资金消化，提升资金使用效率。五是扎实推进财政暂付款项清理工作，制定财政暂付款清理消化专项工作方案，落实只减不增的管控要求，全年消化暂付款950万元。六是强化底线思维，加强财政运行形势分析和监测预警，持续防范化解债务风险。2025年按时偿还到期地方政府法定债务本息，完成国有融资平台全部退出任务，隐性债务化解工作有序推进。积极筹措资金支持国有企业化解风险，有序推进“一揽子”化债方案，各类风险得到有效防控。七是不折不扣落实财税优惠政策，助企纾困，着力激发市场活力。2025年全县累计减税降费1936万元；完成增值税期末留抵退税1069万元，其中：中央398万元、省级278万元、州级36万元、县级84万元、增值税期末留抵退税调库273万元。
（四）加强财会监督，财经秩序得到维护。建立陇川县财会监督工作机制，扎实开展财政资金监管“清源行动”，稳步推进集中整治群众身边不正之风和腐败问题工作，共排查出问题65个，整改资金3647万元，着力维护群众切实利益。抽取2个行政事业单位、1家企业开展2024年度会计信息质量专项检查，共发现问题5个，已限时整改完成。全面实施预算绩效管理，对12个重点项目、3个重点部门开展绩效评价，评价金额9639万元，评价范围覆盖“四本预算”，进一步健全绩效评价结果运用机制，促进有限财政资金用在“刀刃”上。
2025年在经济下行压力加大、收支平衡难度很大的情况下，全县财政运行总体平稳，这得益于县委的正确领导，得益于县人大、县政协的监督支持，得益于全县各部门和社会各界的大力支持。但是，当前我县财政运行还面临许多困难和问题，主要表现在：一是受多重因素影响，自身收入有限叠加减收压力，对上级转移支付依赖程度居高不下。二是财政刚性支出增长迅猛，支持改革发展保障任务繁重，政府偿债压力进一步加大，风险防控任务十分艰巨困难，面对有限的财力，预算执行更难，收支平衡压力越来越大。对此，在下一步的工作中，我们将以问题为导向，积极采取有力措施加以解决。</t>
  </si>
  <si>
    <t>2026年主要工作计划</t>
  </si>
  <si>
    <t>为实现2026年财政各项工作目标任务，我们将重点抓好以下几个方面的工作。
（一）以提升保障能力为目标，全力以赴抓财政收入。一是强化预期管理。密切关注宏观经济走势，针对经济运行中的困难和问题，及早研判，做好预案准备。二是推进综合治税。依法强化各相关部门单位协税护税，加强税收源头控管。三是锲而不舍争取上级资金支持。强化政策意识、机遇意识，抓紧研究上级增量政策，加强对口汇报衔接，全力做好项目储备和前期工作，积极争取更大政策支持、更多资金倾斜。
（二）以优化支出结构为重点，提高财政资金效益。全面落实县级主体责任，强化资金和库款保障，兜牢兜实“三保”底线。进一步树立过“紧日子”的要求和“量力而行，量入为出”的原则，严格控制“三公”经费。建立健全过紧日子长效机制，坚决落实好省、州二十条措施，公用经费在年初预算继续按5%比例压减，合理压缩会议费、培训费等一般性支出。严格落实加强编外人员管理的十二条措施，编外聘用人员经费只减不增，坚持勤俭办事，推动厉行节约反对浪费等制度有效落实，切实保障民生和重点项目支出。
（三）以深化改革为动力，着力完善财税体制机制。一是着力统筹整合使用财政衔接资金，为巩固拓展脱贫攻坚成果推进乡村振兴提供最大的财力保障。二是深入推动预决算公开。完善预算信息公开机制，细化预决算公开内容，建立公众参与反馈机制，主动回应社会关切。三是坚决防范化解债务风险。持续做好政府法定债务和政府隐性债务监测预警，按时足额兑付到期政府债券本息，稳妥化解存量隐性债务。四是强化预算绩效管理。扩大预算绩效管理范围，全面覆盖实施绩效监控，建立健全评价机制，加强绩效评价结果运用。五是深化国库集中支付管理改革。严格规范国库资金和财政专户管理，推进预算执行常态化监控，堵塞管理漏洞，不断完善制度机制。六是深化零基预算改革。压实政策清理责任，构建“该保必保、应省尽省、讲求绩效”的资金管理体制。全面取消预算安排和资金分配基数，以零为起点编制预算，紧扣州与县事权和支出责任，综合考虑财力可能，进一步厘清政府与市场边界，持续调整优化支出结构。
（四）持续加大财会监督力度。进一步健全财会监督协调工作机制，推动财会监督与其他各类监督贯通，聚焦财政、财务、会计、政府采购等领域主要矛盾和突出问题，持续推进财政资金监管“清源行动”、集中整治群众身边不正之风和腐败问题工作，紧盯多发易发、突发问题，进一步严肃财经法规、维护财经秩序，不断完善财政资金权力制约和监督制度体系。财政部门将积极主动接受人大、政协监督指导，以及对政府预算全口径审查和全过程监管、政府债务监督、国有资产管理监督等工作，认真研究并及时报告有关决议和审查意见落实情况，扎实办理人大代表、政协委员提案建议，深化与人大代表、政协委员的日常沟通交流，不断提高财政工作水平。</t>
  </si>
</sst>
</file>

<file path=xl/styles.xml><?xml version="1.0" encoding="utf-8"?>
<styleSheet xmlns="http://schemas.openxmlformats.org/spreadsheetml/2006/main" xmlns:mc="http://schemas.openxmlformats.org/markup-compatibility/2006" xmlns:xr9="http://schemas.microsoft.com/office/spreadsheetml/2016/revision9" mc:Ignorable="xr9">
  <numFmts count="3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m\.dd"/>
    <numFmt numFmtId="177" formatCode="_-&quot;$&quot;\ * #,##0_-;_-&quot;$&quot;\ * #,##0\-;_-&quot;$&quot;\ * &quot;-&quot;_-;_-@_-"/>
    <numFmt numFmtId="178" formatCode="&quot;$&quot;\ #,##0.00_-;[Red]&quot;$&quot;\ #,##0.00\-"/>
    <numFmt numFmtId="179" formatCode="_(&quot;$&quot;* #,##0.00_);_(&quot;$&quot;* \(#,##0.00\);_(&quot;$&quot;* &quot;-&quot;??_);_(@_)"/>
    <numFmt numFmtId="180" formatCode="#,##0;\(#,##0\)"/>
    <numFmt numFmtId="181" formatCode="&quot;$&quot;#,##0.00_);[Red]\(&quot;$&quot;#,##0.00\)"/>
    <numFmt numFmtId="182" formatCode="_-* #,##0_-;\-* #,##0_-;_-* &quot;-&quot;_-;_-@_-"/>
    <numFmt numFmtId="183" formatCode="_-* #,##0.00_-;\-* #,##0.00_-;_-* &quot;-&quot;??_-;_-@_-"/>
    <numFmt numFmtId="184" formatCode="_-&quot;$&quot;\ * #,##0.00_-;_-&quot;$&quot;\ * #,##0.00\-;_-&quot;$&quot;\ * &quot;-&quot;??_-;_-@_-"/>
    <numFmt numFmtId="185" formatCode="\$#,##0.00;\(\$#,##0.00\)"/>
    <numFmt numFmtId="186" formatCode="\$#,##0;\(\$#,##0\)"/>
    <numFmt numFmtId="187" formatCode="#,##0.0_);\(#,##0.0\)"/>
    <numFmt numFmtId="188" formatCode="&quot;$&quot;#,##0_);[Red]\(&quot;$&quot;#,##0\)"/>
    <numFmt numFmtId="189" formatCode="&quot;$&quot;\ #,##0_-;[Red]&quot;$&quot;\ #,##0\-"/>
    <numFmt numFmtId="190" formatCode="#\ ??/??"/>
    <numFmt numFmtId="191" formatCode="_(&quot;$&quot;* #,##0_);_(&quot;$&quot;* \(#,##0\);_(&quot;$&quot;* &quot;-&quot;_);_(@_)"/>
    <numFmt numFmtId="192" formatCode="_(* #,##0_);_(* \(#,##0\);_(* &quot;-&quot;_);_(@_)"/>
    <numFmt numFmtId="193" formatCode="_(* #,##0.00_);_(* \(#,##0.00\);_(* &quot;-&quot;??_);_(@_)"/>
    <numFmt numFmtId="194" formatCode="#,##0.000000"/>
    <numFmt numFmtId="195" formatCode="0_ "/>
    <numFmt numFmtId="196" formatCode="0\.0,&quot;0&quot;"/>
    <numFmt numFmtId="197" formatCode="#,##0_ "/>
    <numFmt numFmtId="198" formatCode="0.0"/>
    <numFmt numFmtId="199" formatCode="#,##0_ ;[Red]\-#,##0\ "/>
    <numFmt numFmtId="200" formatCode="#,##0.00_ ;\-#,##0.00;;"/>
    <numFmt numFmtId="201" formatCode="#,##0.00_);[Red]\(#,##0.00\)"/>
    <numFmt numFmtId="202" formatCode="0.0%"/>
    <numFmt numFmtId="203" formatCode="#,##0_);[Red]\(#,##0\)"/>
    <numFmt numFmtId="204" formatCode="0.00_);[Red]\(0.00\)"/>
  </numFmts>
  <fonts count="140">
    <font>
      <sz val="11"/>
      <color indexed="8"/>
      <name val="宋体"/>
      <charset val="134"/>
    </font>
    <font>
      <sz val="11"/>
      <color theme="1"/>
      <name val="宋体"/>
      <charset val="134"/>
      <scheme val="minor"/>
    </font>
    <font>
      <sz val="20"/>
      <color theme="1"/>
      <name val="方正小标宋简体"/>
      <charset val="134"/>
    </font>
    <font>
      <b/>
      <sz val="14"/>
      <color theme="1"/>
      <name val="宋体"/>
      <charset val="134"/>
      <scheme val="minor"/>
    </font>
    <font>
      <sz val="10"/>
      <name val="宋体"/>
      <charset val="134"/>
    </font>
    <font>
      <b/>
      <sz val="10"/>
      <name val="宋体"/>
      <charset val="134"/>
    </font>
    <font>
      <sz val="11"/>
      <name val="宋体"/>
      <charset val="134"/>
    </font>
    <font>
      <sz val="20"/>
      <color indexed="8"/>
      <name val="方正小标宋简体"/>
      <charset val="134"/>
    </font>
    <font>
      <b/>
      <sz val="14"/>
      <color indexed="8"/>
      <name val="宋体"/>
      <charset val="134"/>
    </font>
    <font>
      <sz val="14"/>
      <color indexed="8"/>
      <name val="宋体"/>
      <charset val="134"/>
    </font>
    <font>
      <sz val="11"/>
      <color rgb="FF000000"/>
      <name val="宋体"/>
      <charset val="1"/>
    </font>
    <font>
      <sz val="11"/>
      <name val="宋体"/>
      <charset val="1"/>
    </font>
    <font>
      <sz val="11"/>
      <color indexed="8"/>
      <name val="宋体"/>
      <charset val="134"/>
      <scheme val="minor"/>
    </font>
    <font>
      <sz val="20"/>
      <name val="方正小标宋简体"/>
      <charset val="134"/>
    </font>
    <font>
      <b/>
      <sz val="20"/>
      <name val="SimSun"/>
      <charset val="134"/>
    </font>
    <font>
      <sz val="11"/>
      <name val="SimSun"/>
      <charset val="134"/>
    </font>
    <font>
      <sz val="18"/>
      <name val="宋体"/>
      <charset val="134"/>
      <scheme val="minor"/>
    </font>
    <font>
      <sz val="14"/>
      <color indexed="8"/>
      <name val="宋体"/>
      <charset val="134"/>
      <scheme val="minor"/>
    </font>
    <font>
      <sz val="12"/>
      <color indexed="8"/>
      <name val="宋体"/>
      <charset val="134"/>
      <scheme val="minor"/>
    </font>
    <font>
      <b/>
      <sz val="14"/>
      <name val="SimSun"/>
      <charset val="134"/>
    </font>
    <font>
      <sz val="14"/>
      <name val="SimSun"/>
      <charset val="134"/>
    </font>
    <font>
      <sz val="12"/>
      <name val="SimSun"/>
      <charset val="134"/>
    </font>
    <font>
      <sz val="16"/>
      <name val="方正小标宋简体"/>
      <charset val="134"/>
    </font>
    <font>
      <sz val="9"/>
      <name val="SimSun"/>
      <charset val="134"/>
    </font>
    <font>
      <sz val="14"/>
      <name val="Times New Roman"/>
      <charset val="134"/>
    </font>
    <font>
      <sz val="12"/>
      <color indexed="8"/>
      <name val="宋体"/>
      <charset val="134"/>
    </font>
    <font>
      <b/>
      <sz val="14"/>
      <name val="宋体"/>
      <charset val="134"/>
    </font>
    <font>
      <sz val="14"/>
      <name val="宋体"/>
      <charset val="134"/>
    </font>
    <font>
      <sz val="12"/>
      <name val="宋体"/>
      <charset val="134"/>
    </font>
    <font>
      <sz val="14"/>
      <color indexed="8"/>
      <name val="Times New Roman"/>
      <charset val="134"/>
    </font>
    <font>
      <b/>
      <sz val="20"/>
      <name val="方正小标宋简体"/>
      <charset val="134"/>
    </font>
    <font>
      <sz val="14"/>
      <name val="MS Serif"/>
      <charset val="0"/>
    </font>
    <font>
      <sz val="20"/>
      <name val="宋体"/>
      <charset val="134"/>
    </font>
    <font>
      <sz val="14"/>
      <name val="MS Serif"/>
      <charset val="134"/>
    </font>
    <font>
      <b/>
      <sz val="14"/>
      <name val="宋体"/>
      <charset val="134"/>
      <scheme val="minor"/>
    </font>
    <font>
      <sz val="14"/>
      <name val="宋体"/>
      <charset val="134"/>
      <scheme val="minor"/>
    </font>
    <font>
      <sz val="18"/>
      <color rgb="FF000000"/>
      <name val="方正小标宋简体"/>
      <charset val="134"/>
    </font>
    <font>
      <sz val="18"/>
      <color indexed="8"/>
      <name val="方正小标宋简体"/>
      <charset val="134"/>
    </font>
    <font>
      <sz val="18"/>
      <name val="宋体"/>
      <charset val="134"/>
    </font>
    <font>
      <sz val="20"/>
      <color rgb="FF000000"/>
      <name val="方正小标宋简体"/>
      <charset val="134"/>
    </font>
    <font>
      <b/>
      <sz val="12"/>
      <name val="宋体"/>
      <charset val="134"/>
    </font>
    <font>
      <sz val="16"/>
      <color indexed="8"/>
      <name val="方正小标宋简体"/>
      <charset val="134"/>
    </font>
    <font>
      <b/>
      <sz val="12"/>
      <color indexed="8"/>
      <name val="宋体"/>
      <charset val="134"/>
    </font>
    <font>
      <sz val="16"/>
      <name val="宋体"/>
      <charset val="134"/>
    </font>
    <font>
      <sz val="16"/>
      <color indexed="8"/>
      <name val="宋体"/>
      <charset val="134"/>
    </font>
    <font>
      <sz val="12"/>
      <color theme="1"/>
      <name val="宋体"/>
      <charset val="134"/>
      <scheme val="minor"/>
    </font>
    <font>
      <sz val="20"/>
      <color indexed="8"/>
      <name val="华文中宋"/>
      <charset val="134"/>
    </font>
    <font>
      <b/>
      <sz val="11"/>
      <name val="宋体"/>
      <charset val="134"/>
    </font>
    <font>
      <b/>
      <sz val="18"/>
      <name val="方正小标宋简体"/>
      <charset val="134"/>
    </font>
    <font>
      <sz val="20"/>
      <color indexed="8"/>
      <name val="宋体"/>
      <charset val="134"/>
    </font>
    <font>
      <sz val="18"/>
      <color theme="1"/>
      <name val="方正小标宋简体"/>
      <charset val="134"/>
    </font>
    <font>
      <b/>
      <sz val="12"/>
      <color theme="1"/>
      <name val="宋体"/>
      <charset val="134"/>
    </font>
    <font>
      <sz val="12"/>
      <color theme="1"/>
      <name val="宋体"/>
      <charset val="134"/>
    </font>
    <font>
      <b/>
      <sz val="14"/>
      <name val="黑体"/>
      <charset val="134"/>
    </font>
    <font>
      <sz val="16"/>
      <color theme="1"/>
      <name val="方正小标宋简体"/>
      <charset val="134"/>
    </font>
    <font>
      <sz val="14"/>
      <color indexed="9"/>
      <name val="宋体"/>
      <charset val="134"/>
    </font>
    <font>
      <sz val="12"/>
      <name val="仿宋_GB2312"/>
      <charset val="134"/>
    </font>
    <font>
      <sz val="20"/>
      <color theme="1"/>
      <name val="方正小标宋_GBK"/>
      <charset val="134"/>
    </font>
    <font>
      <b/>
      <sz val="12"/>
      <color theme="1"/>
      <name val="宋体"/>
      <charset val="134"/>
      <scheme val="minor"/>
    </font>
    <font>
      <sz val="12"/>
      <name val="宋体"/>
      <charset val="134"/>
      <scheme val="minor"/>
    </font>
    <font>
      <sz val="14"/>
      <name val="Arial"/>
      <charset val="134"/>
    </font>
    <font>
      <b/>
      <sz val="11"/>
      <color indexed="8"/>
      <name val="宋体"/>
      <charset val="134"/>
    </font>
    <font>
      <b/>
      <sz val="14"/>
      <color indexed="8"/>
      <name val="方正小标宋简体"/>
      <charset val="134"/>
    </font>
    <font>
      <b/>
      <sz val="11"/>
      <color theme="1"/>
      <name val="宋体"/>
      <charset val="134"/>
      <scheme val="minor"/>
    </font>
    <font>
      <sz val="18"/>
      <name val="方正小标宋简体"/>
      <charset val="134"/>
    </font>
    <font>
      <sz val="14"/>
      <color indexed="10"/>
      <name val="宋体"/>
      <charset val="134"/>
    </font>
    <font>
      <sz val="12"/>
      <color rgb="FFFF0000"/>
      <name val="宋体"/>
      <charset val="134"/>
    </font>
    <font>
      <b/>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楷体"/>
      <charset val="134"/>
    </font>
    <font>
      <sz val="10"/>
      <name val="Geneva"/>
      <charset val="134"/>
    </font>
    <font>
      <sz val="11"/>
      <color indexed="9"/>
      <name val="宋体"/>
      <charset val="134"/>
    </font>
    <font>
      <sz val="12"/>
      <color indexed="9"/>
      <name val="宋体"/>
      <charset val="134"/>
    </font>
    <font>
      <sz val="11"/>
      <color indexed="17"/>
      <name val="宋体"/>
      <charset val="134"/>
    </font>
    <font>
      <sz val="8"/>
      <name val="Times New Roman"/>
      <charset val="134"/>
    </font>
    <font>
      <sz val="8"/>
      <name val="Arial"/>
      <charset val="134"/>
    </font>
    <font>
      <sz val="10"/>
      <name val="Arial"/>
      <charset val="134"/>
    </font>
    <font>
      <sz val="12"/>
      <color indexed="16"/>
      <name val="宋体"/>
      <charset val="134"/>
    </font>
    <font>
      <sz val="12"/>
      <name val="Times New Roman"/>
      <charset val="134"/>
    </font>
    <font>
      <b/>
      <sz val="15"/>
      <color indexed="56"/>
      <name val="宋体"/>
      <charset val="134"/>
    </font>
    <font>
      <sz val="12"/>
      <color indexed="20"/>
      <name val="宋体"/>
      <charset val="134"/>
    </font>
    <font>
      <sz val="11"/>
      <color indexed="20"/>
      <name val="宋体"/>
      <charset val="134"/>
    </font>
    <font>
      <b/>
      <sz val="10"/>
      <name val="MS Sans Serif"/>
      <charset val="134"/>
    </font>
    <font>
      <sz val="12"/>
      <color indexed="17"/>
      <name val="宋体"/>
      <charset val="134"/>
    </font>
    <font>
      <sz val="10"/>
      <name val="Helv"/>
      <charset val="134"/>
    </font>
    <font>
      <u/>
      <sz val="12"/>
      <color indexed="12"/>
      <name val="宋体"/>
      <charset val="134"/>
    </font>
    <font>
      <b/>
      <sz val="13"/>
      <color indexed="56"/>
      <name val="宋体"/>
      <charset val="134"/>
    </font>
    <font>
      <sz val="10"/>
      <name val="仿宋_GB2312"/>
      <charset val="134"/>
    </font>
    <font>
      <b/>
      <sz val="11"/>
      <color indexed="52"/>
      <name val="宋体"/>
      <charset val="134"/>
    </font>
    <font>
      <sz val="11"/>
      <color indexed="60"/>
      <name val="宋体"/>
      <charset val="134"/>
    </font>
    <font>
      <b/>
      <sz val="11"/>
      <color indexed="63"/>
      <name val="宋体"/>
      <charset val="134"/>
    </font>
    <font>
      <b/>
      <sz val="11"/>
      <color indexed="56"/>
      <name val="宋体"/>
      <charset val="134"/>
    </font>
    <font>
      <b/>
      <sz val="12"/>
      <name val="Arial"/>
      <charset val="134"/>
    </font>
    <font>
      <b/>
      <sz val="18"/>
      <color indexed="56"/>
      <name val="宋体"/>
      <charset val="134"/>
    </font>
    <font>
      <sz val="10"/>
      <name val="MS Sans Serif"/>
      <charset val="134"/>
    </font>
    <font>
      <b/>
      <sz val="10"/>
      <name val="Tms Rmn"/>
      <charset val="134"/>
    </font>
    <font>
      <sz val="11"/>
      <color indexed="62"/>
      <name val="宋体"/>
      <charset val="134"/>
    </font>
    <font>
      <sz val="10"/>
      <name val="Times New Roman"/>
      <charset val="134"/>
    </font>
    <font>
      <b/>
      <sz val="15"/>
      <color indexed="54"/>
      <name val="宋体"/>
      <charset val="134"/>
    </font>
    <font>
      <b/>
      <sz val="10"/>
      <color indexed="9"/>
      <name val="宋体"/>
      <charset val="134"/>
    </font>
    <font>
      <b/>
      <sz val="9"/>
      <name val="Arial"/>
      <charset val="134"/>
    </font>
    <font>
      <b/>
      <sz val="13"/>
      <color indexed="54"/>
      <name val="宋体"/>
      <charset val="134"/>
    </font>
    <font>
      <sz val="12"/>
      <name val="Helv"/>
      <charset val="134"/>
    </font>
    <font>
      <sz val="12"/>
      <color indexed="9"/>
      <name val="Helv"/>
      <charset val="134"/>
    </font>
    <font>
      <b/>
      <sz val="8"/>
      <color indexed="9"/>
      <name val="宋体"/>
      <charset val="134"/>
    </font>
    <font>
      <sz val="7"/>
      <name val="Small Fonts"/>
      <charset val="134"/>
    </font>
    <font>
      <b/>
      <sz val="18"/>
      <color indexed="54"/>
      <name val="宋体"/>
      <charset val="134"/>
    </font>
    <font>
      <b/>
      <sz val="11"/>
      <color indexed="9"/>
      <name val="宋体"/>
      <charset val="134"/>
    </font>
    <font>
      <sz val="10"/>
      <color indexed="8"/>
      <name val="MS Sans Serif"/>
      <charset val="134"/>
    </font>
    <font>
      <b/>
      <sz val="11"/>
      <color indexed="54"/>
      <name val="宋体"/>
      <charset val="134"/>
    </font>
    <font>
      <b/>
      <sz val="14"/>
      <name val="楷体"/>
      <charset val="134"/>
    </font>
    <font>
      <b/>
      <sz val="18"/>
      <color indexed="62"/>
      <name val="宋体"/>
      <charset val="134"/>
    </font>
    <font>
      <i/>
      <sz val="11"/>
      <color indexed="23"/>
      <name val="宋体"/>
      <charset val="134"/>
    </font>
    <font>
      <sz val="11"/>
      <color indexed="52"/>
      <name val="宋体"/>
      <charset val="134"/>
    </font>
    <font>
      <sz val="9"/>
      <name val="宋体"/>
      <charset val="134"/>
    </font>
    <font>
      <u/>
      <sz val="10"/>
      <color indexed="12"/>
      <name val="Times"/>
      <charset val="134"/>
    </font>
    <font>
      <u/>
      <sz val="11"/>
      <color indexed="52"/>
      <name val="宋体"/>
      <charset val="134"/>
    </font>
    <font>
      <u/>
      <sz val="12"/>
      <color indexed="36"/>
      <name val="宋体"/>
      <charset val="134"/>
    </font>
    <font>
      <b/>
      <sz val="10"/>
      <name val="Arial"/>
      <charset val="134"/>
    </font>
    <font>
      <sz val="11"/>
      <color indexed="10"/>
      <name val="宋体"/>
      <charset val="134"/>
    </font>
    <font>
      <sz val="12"/>
      <name val="Courier"/>
      <charset val="134"/>
    </font>
    <font>
      <sz val="9"/>
      <name val="微软雅黑"/>
      <charset val="134"/>
    </font>
  </fonts>
  <fills count="6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0"/>
        <bgColor indexed="64"/>
      </patternFill>
    </fill>
    <fill>
      <patternFill patternType="solid">
        <fgColor indexed="49"/>
        <bgColor indexed="64"/>
      </patternFill>
    </fill>
    <fill>
      <patternFill patternType="solid">
        <fgColor indexed="42"/>
        <bgColor indexed="64"/>
      </patternFill>
    </fill>
    <fill>
      <patternFill patternType="solid">
        <fgColor indexed="54"/>
        <bgColor indexed="64"/>
      </patternFill>
    </fill>
    <fill>
      <patternFill patternType="solid">
        <fgColor indexed="22"/>
        <bgColor indexed="64"/>
      </patternFill>
    </fill>
    <fill>
      <patternFill patternType="solid">
        <fgColor indexed="26"/>
        <bgColor indexed="64"/>
      </patternFill>
    </fill>
    <fill>
      <patternFill patternType="solid">
        <fgColor indexed="27"/>
        <bgColor indexed="64"/>
      </patternFill>
    </fill>
    <fill>
      <patternFill patternType="solid">
        <fgColor indexed="55"/>
        <bgColor indexed="64"/>
      </patternFill>
    </fill>
    <fill>
      <patternFill patternType="solid">
        <fgColor indexed="52"/>
        <bgColor indexed="64"/>
      </patternFill>
    </fill>
    <fill>
      <patternFill patternType="solid">
        <fgColor indexed="48"/>
        <bgColor indexed="64"/>
      </patternFill>
    </fill>
    <fill>
      <patternFill patternType="solid">
        <fgColor indexed="45"/>
        <bgColor indexed="64"/>
      </patternFill>
    </fill>
    <fill>
      <patternFill patternType="solid">
        <fgColor indexed="29"/>
        <bgColor indexed="64"/>
      </patternFill>
    </fill>
    <fill>
      <patternFill patternType="solid">
        <fgColor indexed="44"/>
        <bgColor indexed="64"/>
      </patternFill>
    </fill>
    <fill>
      <patternFill patternType="solid">
        <fgColor indexed="46"/>
        <bgColor indexed="64"/>
      </patternFill>
    </fill>
    <fill>
      <patternFill patternType="solid">
        <fgColor indexed="31"/>
        <bgColor indexed="64"/>
      </patternFill>
    </fill>
    <fill>
      <patternFill patternType="solid">
        <fgColor indexed="14"/>
        <bgColor indexed="64"/>
      </patternFill>
    </fill>
    <fill>
      <patternFill patternType="solid">
        <fgColor indexed="47"/>
        <bgColor indexed="64"/>
      </patternFill>
    </fill>
    <fill>
      <patternFill patternType="solid">
        <fgColor indexed="43"/>
        <bgColor indexed="64"/>
      </patternFill>
    </fill>
    <fill>
      <patternFill patternType="solid">
        <fgColor indexed="11"/>
        <bgColor indexed="64"/>
      </patternFill>
    </fill>
    <fill>
      <patternFill patternType="solid">
        <fgColor indexed="36"/>
        <bgColor indexed="64"/>
      </patternFill>
    </fill>
    <fill>
      <patternFill patternType="solid">
        <fgColor indexed="25"/>
        <bgColor indexed="64"/>
      </patternFill>
    </fill>
    <fill>
      <patternFill patternType="solid">
        <fgColor indexed="51"/>
        <bgColor indexed="64"/>
      </patternFill>
    </fill>
    <fill>
      <patternFill patternType="solid">
        <fgColor indexed="30"/>
        <bgColor indexed="64"/>
      </patternFill>
    </fill>
    <fill>
      <patternFill patternType="gray0625"/>
    </fill>
    <fill>
      <patternFill patternType="lightUp">
        <fgColor indexed="9"/>
        <bgColor indexed="29"/>
      </patternFill>
    </fill>
    <fill>
      <patternFill patternType="mediumGray">
        <fgColor indexed="22"/>
      </patternFill>
    </fill>
    <fill>
      <patternFill patternType="solid">
        <fgColor indexed="57"/>
        <bgColor indexed="64"/>
      </patternFill>
    </fill>
    <fill>
      <patternFill patternType="solid">
        <fgColor indexed="15"/>
        <bgColor indexed="64"/>
      </patternFill>
    </fill>
    <fill>
      <patternFill patternType="solid">
        <fgColor indexed="12"/>
        <bgColor indexed="64"/>
      </patternFill>
    </fill>
    <fill>
      <patternFill patternType="lightUp">
        <fgColor indexed="9"/>
        <bgColor indexed="55"/>
      </patternFill>
    </fill>
    <fill>
      <patternFill patternType="lightUp">
        <fgColor indexed="9"/>
        <bgColor indexed="22"/>
      </patternFill>
    </fill>
    <fill>
      <patternFill patternType="solid">
        <fgColor indexed="62"/>
        <bgColor indexed="64"/>
      </patternFill>
    </fill>
    <fill>
      <patternFill patternType="solid">
        <fgColor indexed="40"/>
        <bgColor indexed="64"/>
      </patternFill>
    </fill>
    <fill>
      <patternFill patternType="solid">
        <fgColor indexed="53"/>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style="thin">
        <color rgb="FF000000"/>
      </left>
      <right style="thin">
        <color rgb="FF000000"/>
      </right>
      <top/>
      <bottom/>
      <diagonal/>
    </border>
    <border>
      <left style="thin">
        <color theme="1"/>
      </left>
      <right style="thin">
        <color theme="1"/>
      </right>
      <top/>
      <bottom style="thin">
        <color theme="1"/>
      </bottom>
      <diagonal/>
    </border>
    <border>
      <left style="thin">
        <color rgb="FF000000"/>
      </left>
      <right style="thin">
        <color rgb="FF000000"/>
      </right>
      <top/>
      <bottom style="thin">
        <color rgb="FF000000"/>
      </bottom>
      <diagonal/>
    </border>
    <border>
      <left style="thin">
        <color theme="1"/>
      </left>
      <right style="thin">
        <color theme="1"/>
      </right>
      <top/>
      <bottom/>
      <diagonal/>
    </border>
    <border>
      <left/>
      <right style="thin">
        <color theme="1"/>
      </right>
      <top style="thin">
        <color theme="1"/>
      </top>
      <bottom style="thin">
        <color theme="1"/>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auto="1"/>
      </bottom>
      <diagonal/>
    </border>
    <border>
      <left style="thin">
        <color indexed="8"/>
      </left>
      <right/>
      <top/>
      <bottom style="thin">
        <color indexed="8"/>
      </bottom>
      <diagonal/>
    </border>
    <border>
      <left style="thin">
        <color auto="1"/>
      </left>
      <right style="thin">
        <color auto="1"/>
      </right>
      <top style="thin">
        <color auto="1"/>
      </top>
      <bottom/>
      <diagonal/>
    </border>
    <border>
      <left/>
      <right/>
      <top style="thin">
        <color auto="1"/>
      </top>
      <bottom style="thin">
        <color auto="1"/>
      </bottom>
      <diagonal/>
    </border>
    <border>
      <left/>
      <right/>
      <top/>
      <bottom style="thin">
        <color auto="1"/>
      </bottom>
      <diagonal/>
    </border>
    <border>
      <left/>
      <right style="thin">
        <color indexed="8"/>
      </right>
      <top/>
      <bottom style="thin">
        <color indexed="8"/>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thin">
        <color indexed="62"/>
      </top>
      <bottom style="double">
        <color indexed="62"/>
      </bottom>
      <diagonal/>
    </border>
    <border>
      <left/>
      <right/>
      <top/>
      <bottom style="thick">
        <color indexed="62"/>
      </bottom>
      <diagonal/>
    </border>
    <border>
      <left/>
      <right/>
      <top/>
      <bottom style="medium">
        <color auto="1"/>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auto="1"/>
      </left>
      <right style="thin">
        <color auto="1"/>
      </right>
      <top/>
      <bottom/>
      <diagonal/>
    </border>
    <border>
      <left/>
      <right/>
      <top style="medium">
        <color auto="1"/>
      </top>
      <bottom style="medium">
        <color auto="1"/>
      </bottom>
      <diagonal/>
    </border>
    <border>
      <left/>
      <right/>
      <top/>
      <bottom style="thick">
        <color indexed="11"/>
      </bottom>
      <diagonal/>
    </border>
    <border>
      <left/>
      <right/>
      <top style="medium">
        <color indexed="9"/>
      </top>
      <bottom style="medium">
        <color indexed="9"/>
      </bottom>
      <diagonal/>
    </border>
    <border>
      <left/>
      <right/>
      <top style="thin">
        <color indexed="11"/>
      </top>
      <bottom style="double">
        <color indexed="11"/>
      </bottom>
      <diagonal/>
    </border>
    <border>
      <left/>
      <right/>
      <top/>
      <bottom style="thick">
        <color indexed="43"/>
      </bottom>
      <diagonal/>
    </border>
    <border>
      <left style="double">
        <color indexed="63"/>
      </left>
      <right style="double">
        <color indexed="63"/>
      </right>
      <top style="double">
        <color indexed="63"/>
      </top>
      <bottom style="double">
        <color indexed="63"/>
      </bottom>
      <diagonal/>
    </border>
    <border>
      <left/>
      <right/>
      <top/>
      <bottom style="medium">
        <color indexed="43"/>
      </bottom>
      <diagonal/>
    </border>
    <border>
      <left/>
      <right/>
      <top/>
      <bottom style="double">
        <color indexed="52"/>
      </bottom>
      <diagonal/>
    </border>
  </borders>
  <cellStyleXfs count="231">
    <xf numFmtId="0" fontId="0" fillId="0" borderId="0">
      <alignment vertical="center"/>
    </xf>
    <xf numFmtId="43" fontId="0" fillId="0" borderId="0" applyFont="0" applyFill="0" applyBorder="0" applyAlignment="0" applyProtection="0">
      <alignment vertical="center"/>
    </xf>
    <xf numFmtId="44" fontId="1" fillId="0" borderId="0" applyFont="0" applyFill="0" applyBorder="0" applyAlignment="0" applyProtection="0">
      <alignment vertical="center"/>
    </xf>
    <xf numFmtId="9" fontId="28"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6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1" fillId="4" borderId="31" applyNumberFormat="0" applyFont="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0" borderId="32" applyNumberFormat="0" applyFill="0" applyAlignment="0" applyProtection="0">
      <alignment vertical="center"/>
    </xf>
    <xf numFmtId="0" fontId="74" fillId="0" borderId="32" applyNumberFormat="0" applyFill="0" applyAlignment="0" applyProtection="0">
      <alignment vertical="center"/>
    </xf>
    <xf numFmtId="0" fontId="75" fillId="0" borderId="33" applyNumberFormat="0" applyFill="0" applyAlignment="0" applyProtection="0">
      <alignment vertical="center"/>
    </xf>
    <xf numFmtId="0" fontId="75" fillId="0" borderId="0" applyNumberFormat="0" applyFill="0" applyBorder="0" applyAlignment="0" applyProtection="0">
      <alignment vertical="center"/>
    </xf>
    <xf numFmtId="0" fontId="76" fillId="5" borderId="34" applyNumberFormat="0" applyAlignment="0" applyProtection="0">
      <alignment vertical="center"/>
    </xf>
    <xf numFmtId="0" fontId="77" fillId="6" borderId="35" applyNumberFormat="0" applyAlignment="0" applyProtection="0">
      <alignment vertical="center"/>
    </xf>
    <xf numFmtId="0" fontId="78" fillId="6" borderId="34" applyNumberFormat="0" applyAlignment="0" applyProtection="0">
      <alignment vertical="center"/>
    </xf>
    <xf numFmtId="0" fontId="79" fillId="7" borderId="36" applyNumberFormat="0" applyAlignment="0" applyProtection="0">
      <alignment vertical="center"/>
    </xf>
    <xf numFmtId="0" fontId="80" fillId="0" borderId="37" applyNumberFormat="0" applyFill="0" applyAlignment="0" applyProtection="0">
      <alignment vertical="center"/>
    </xf>
    <xf numFmtId="0" fontId="81" fillId="0" borderId="38" applyNumberFormat="0" applyFill="0" applyAlignment="0" applyProtection="0">
      <alignment vertical="center"/>
    </xf>
    <xf numFmtId="0" fontId="82" fillId="8" borderId="0" applyNumberFormat="0" applyBorder="0" applyAlignment="0" applyProtection="0">
      <alignment vertical="center"/>
    </xf>
    <xf numFmtId="0" fontId="83" fillId="9" borderId="0" applyNumberFormat="0" applyBorder="0" applyAlignment="0" applyProtection="0">
      <alignment vertical="center"/>
    </xf>
    <xf numFmtId="0" fontId="84" fillId="10" borderId="0" applyNumberFormat="0" applyBorder="0" applyAlignment="0" applyProtection="0">
      <alignment vertical="center"/>
    </xf>
    <xf numFmtId="0" fontId="85" fillId="11" borderId="0" applyNumberFormat="0" applyBorder="0" applyAlignment="0" applyProtection="0">
      <alignment vertical="center"/>
    </xf>
    <xf numFmtId="0" fontId="86" fillId="12" borderId="0" applyNumberFormat="0" applyBorder="0" applyAlignment="0" applyProtection="0">
      <alignment vertical="center"/>
    </xf>
    <xf numFmtId="0" fontId="86" fillId="13" borderId="0" applyNumberFormat="0" applyBorder="0" applyAlignment="0" applyProtection="0">
      <alignment vertical="center"/>
    </xf>
    <xf numFmtId="0" fontId="85" fillId="14" borderId="0" applyNumberFormat="0" applyBorder="0" applyAlignment="0" applyProtection="0">
      <alignment vertical="center"/>
    </xf>
    <xf numFmtId="0" fontId="85" fillId="15" borderId="0" applyNumberFormat="0" applyBorder="0" applyAlignment="0" applyProtection="0">
      <alignment vertical="center"/>
    </xf>
    <xf numFmtId="0" fontId="86" fillId="16" borderId="0" applyNumberFormat="0" applyBorder="0" applyAlignment="0" applyProtection="0">
      <alignment vertical="center"/>
    </xf>
    <xf numFmtId="0" fontId="86" fillId="17" borderId="0" applyNumberFormat="0" applyBorder="0" applyAlignment="0" applyProtection="0">
      <alignment vertical="center"/>
    </xf>
    <xf numFmtId="0" fontId="85" fillId="18" borderId="0" applyNumberFormat="0" applyBorder="0" applyAlignment="0" applyProtection="0">
      <alignment vertical="center"/>
    </xf>
    <xf numFmtId="0" fontId="85" fillId="19" borderId="0" applyNumberFormat="0" applyBorder="0" applyAlignment="0" applyProtection="0">
      <alignment vertical="center"/>
    </xf>
    <xf numFmtId="0" fontId="86" fillId="20" borderId="0" applyNumberFormat="0" applyBorder="0" applyAlignment="0" applyProtection="0">
      <alignment vertical="center"/>
    </xf>
    <xf numFmtId="0" fontId="86" fillId="21" borderId="0" applyNumberFormat="0" applyBorder="0" applyAlignment="0" applyProtection="0">
      <alignment vertical="center"/>
    </xf>
    <xf numFmtId="0" fontId="85" fillId="22" borderId="0" applyNumberFormat="0" applyBorder="0" applyAlignment="0" applyProtection="0">
      <alignment vertical="center"/>
    </xf>
    <xf numFmtId="0" fontId="85" fillId="23" borderId="0" applyNumberFormat="0" applyBorder="0" applyAlignment="0" applyProtection="0">
      <alignment vertical="center"/>
    </xf>
    <xf numFmtId="0" fontId="86" fillId="24" borderId="0" applyNumberFormat="0" applyBorder="0" applyAlignment="0" applyProtection="0">
      <alignment vertical="center"/>
    </xf>
    <xf numFmtId="0" fontId="86" fillId="25" borderId="0" applyNumberFormat="0" applyBorder="0" applyAlignment="0" applyProtection="0">
      <alignment vertical="center"/>
    </xf>
    <xf numFmtId="0" fontId="85" fillId="26" borderId="0" applyNumberFormat="0" applyBorder="0" applyAlignment="0" applyProtection="0">
      <alignment vertical="center"/>
    </xf>
    <xf numFmtId="0" fontId="85" fillId="27" borderId="0" applyNumberFormat="0" applyBorder="0" applyAlignment="0" applyProtection="0">
      <alignment vertical="center"/>
    </xf>
    <xf numFmtId="0" fontId="86" fillId="28" borderId="0" applyNumberFormat="0" applyBorder="0" applyAlignment="0" applyProtection="0">
      <alignment vertical="center"/>
    </xf>
    <xf numFmtId="0" fontId="86" fillId="29" borderId="0" applyNumberFormat="0" applyBorder="0" applyAlignment="0" applyProtection="0">
      <alignment vertical="center"/>
    </xf>
    <xf numFmtId="0" fontId="85" fillId="30" borderId="0" applyNumberFormat="0" applyBorder="0" applyAlignment="0" applyProtection="0">
      <alignment vertical="center"/>
    </xf>
    <xf numFmtId="0" fontId="85" fillId="31" borderId="0" applyNumberFormat="0" applyBorder="0" applyAlignment="0" applyProtection="0">
      <alignment vertical="center"/>
    </xf>
    <xf numFmtId="0" fontId="86" fillId="32" borderId="0" applyNumberFormat="0" applyBorder="0" applyAlignment="0" applyProtection="0">
      <alignment vertical="center"/>
    </xf>
    <xf numFmtId="0" fontId="86" fillId="33" borderId="0" applyNumberFormat="0" applyBorder="0" applyAlignment="0" applyProtection="0">
      <alignment vertical="center"/>
    </xf>
    <xf numFmtId="0" fontId="85" fillId="34" borderId="0" applyNumberFormat="0" applyBorder="0" applyAlignment="0" applyProtection="0">
      <alignment vertical="center"/>
    </xf>
    <xf numFmtId="0" fontId="87" fillId="0" borderId="19" applyNumberFormat="0" applyFill="0" applyProtection="0">
      <alignment horizontal="center" vertical="center"/>
    </xf>
    <xf numFmtId="0" fontId="88" fillId="0" borderId="0">
      <alignment vertical="center"/>
    </xf>
    <xf numFmtId="0" fontId="89" fillId="35" borderId="0" applyNumberFormat="0" applyBorder="0" applyAlignment="0" applyProtection="0">
      <alignment vertical="center"/>
    </xf>
    <xf numFmtId="0" fontId="61" fillId="0" borderId="39" applyNumberFormat="0" applyFill="0" applyAlignment="0" applyProtection="0">
      <alignment vertical="center"/>
    </xf>
    <xf numFmtId="0" fontId="90" fillId="36" borderId="0" applyNumberFormat="0" applyBorder="0" applyAlignment="0" applyProtection="0">
      <alignment vertical="center"/>
    </xf>
    <xf numFmtId="0" fontId="91" fillId="37" borderId="0" applyNumberFormat="0" applyBorder="0" applyAlignment="0" applyProtection="0">
      <alignment vertical="center"/>
    </xf>
    <xf numFmtId="0" fontId="92" fillId="0" borderId="0">
      <alignment horizontal="center" vertical="center" wrapText="1"/>
      <protection locked="0"/>
    </xf>
    <xf numFmtId="0" fontId="90" fillId="38" borderId="0" applyNumberFormat="0" applyBorder="0" applyAlignment="0" applyProtection="0">
      <alignment vertical="center"/>
    </xf>
    <xf numFmtId="0" fontId="25" fillId="39" borderId="0" applyNumberFormat="0" applyBorder="0" applyAlignment="0" applyProtection="0">
      <alignment vertical="center"/>
    </xf>
    <xf numFmtId="0" fontId="25" fillId="40" borderId="0" applyNumberFormat="0" applyBorder="0" applyAlignment="0" applyProtection="0">
      <alignment vertical="center"/>
    </xf>
    <xf numFmtId="0" fontId="91" fillId="41" borderId="0" applyNumberFormat="0" applyBorder="0" applyAlignment="0" applyProtection="0">
      <alignment vertical="center"/>
    </xf>
    <xf numFmtId="0" fontId="93" fillId="40" borderId="1" applyNumberFormat="0" applyBorder="0" applyAlignment="0" applyProtection="0">
      <alignment vertical="center"/>
    </xf>
    <xf numFmtId="0" fontId="90" fillId="42" borderId="0" applyNumberFormat="0" applyBorder="0" applyAlignment="0" applyProtection="0">
      <alignment vertical="center"/>
    </xf>
    <xf numFmtId="176" fontId="94" fillId="0" borderId="19" applyFill="0" applyProtection="0">
      <alignment horizontal="right" vertical="center"/>
    </xf>
    <xf numFmtId="0" fontId="89" fillId="43" borderId="0" applyNumberFormat="0" applyBorder="0" applyAlignment="0" applyProtection="0">
      <alignment vertical="center"/>
    </xf>
    <xf numFmtId="0" fontId="90" fillId="43" borderId="0" applyNumberFormat="0" applyBorder="0" applyAlignment="0" applyProtection="0">
      <alignment vertical="center"/>
    </xf>
    <xf numFmtId="0" fontId="89" fillId="44" borderId="0" applyNumberFormat="0" applyBorder="0" applyAlignment="0" applyProtection="0">
      <alignment vertical="center"/>
    </xf>
    <xf numFmtId="0" fontId="95" fillId="45" borderId="0" applyNumberFormat="0" applyBorder="0" applyAlignment="0" applyProtection="0">
      <alignment vertical="center"/>
    </xf>
    <xf numFmtId="0" fontId="96" fillId="0" borderId="0">
      <alignment vertical="center"/>
    </xf>
    <xf numFmtId="0" fontId="89" fillId="46" borderId="0" applyNumberFormat="0" applyBorder="0" applyAlignment="0" applyProtection="0">
      <alignment vertical="center"/>
    </xf>
    <xf numFmtId="0" fontId="90" fillId="47" borderId="0" applyNumberFormat="0" applyBorder="0" applyAlignment="0" applyProtection="0">
      <alignment vertical="center"/>
    </xf>
    <xf numFmtId="0" fontId="89" fillId="45" borderId="0" applyNumberFormat="0" applyBorder="0" applyAlignment="0" applyProtection="0">
      <alignment vertical="center"/>
    </xf>
    <xf numFmtId="0" fontId="97" fillId="0" borderId="40" applyNumberFormat="0" applyFill="0" applyAlignment="0" applyProtection="0">
      <alignment vertical="center"/>
    </xf>
    <xf numFmtId="0" fontId="98" fillId="48" borderId="0" applyNumberFormat="0" applyBorder="0" applyAlignment="0" applyProtection="0">
      <alignment vertical="center"/>
    </xf>
    <xf numFmtId="0" fontId="99" fillId="45" borderId="0" applyNumberFormat="0" applyBorder="0" applyAlignment="0" applyProtection="0">
      <alignment vertical="center"/>
    </xf>
    <xf numFmtId="0" fontId="0" fillId="47" borderId="0" applyNumberFormat="0" applyBorder="0" applyAlignment="0" applyProtection="0">
      <alignment vertical="center"/>
    </xf>
    <xf numFmtId="0" fontId="100" fillId="0" borderId="41">
      <alignment horizontal="center" vertical="center"/>
    </xf>
    <xf numFmtId="0" fontId="0" fillId="37" borderId="0" applyNumberFormat="0" applyBorder="0" applyAlignment="0" applyProtection="0">
      <alignment vertical="center"/>
    </xf>
    <xf numFmtId="0" fontId="0" fillId="0" borderId="0">
      <alignment vertical="center"/>
    </xf>
    <xf numFmtId="0" fontId="94" fillId="0" borderId="24" applyNumberFormat="0" applyFill="0" applyProtection="0">
      <alignment horizontal="right" vertical="center"/>
    </xf>
    <xf numFmtId="0" fontId="101" fillId="37" borderId="0" applyNumberFormat="0" applyBorder="0" applyAlignment="0" applyProtection="0">
      <alignment vertical="center"/>
    </xf>
    <xf numFmtId="0" fontId="28" fillId="0" borderId="0" applyNumberFormat="0" applyFont="0" applyFill="0" applyBorder="0" applyAlignment="0" applyProtection="0">
      <alignment horizontal="left" vertical="center"/>
    </xf>
    <xf numFmtId="0" fontId="89" fillId="39" borderId="0" applyNumberFormat="0" applyBorder="0" applyAlignment="0" applyProtection="0">
      <alignment vertical="center"/>
    </xf>
    <xf numFmtId="0" fontId="102" fillId="0" borderId="0">
      <alignment vertical="center"/>
    </xf>
    <xf numFmtId="49" fontId="28" fillId="0" borderId="0" applyFont="0" applyFill="0" applyBorder="0" applyAlignment="0" applyProtection="0">
      <alignment vertical="center"/>
    </xf>
    <xf numFmtId="0" fontId="103" fillId="0" borderId="0" applyNumberFormat="0" applyFill="0" applyBorder="0" applyAlignment="0" applyProtection="0">
      <alignment vertical="top"/>
      <protection locked="0"/>
    </xf>
    <xf numFmtId="10" fontId="28" fillId="0" borderId="0" applyFont="0" applyFill="0" applyBorder="0" applyAlignment="0" applyProtection="0">
      <alignment vertical="center"/>
    </xf>
    <xf numFmtId="0" fontId="104" fillId="0" borderId="42" applyNumberFormat="0" applyFill="0" applyAlignment="0" applyProtection="0">
      <alignment vertical="center"/>
    </xf>
    <xf numFmtId="0" fontId="25" fillId="49" borderId="0" applyNumberFormat="0" applyBorder="0" applyAlignment="0" applyProtection="0">
      <alignment vertical="center"/>
    </xf>
    <xf numFmtId="0" fontId="0" fillId="49" borderId="0" applyNumberFormat="0" applyBorder="0" applyAlignment="0" applyProtection="0">
      <alignment vertical="center"/>
    </xf>
    <xf numFmtId="0" fontId="89" fillId="50" borderId="0" applyNumberFormat="0" applyBorder="0" applyAlignment="0" applyProtection="0">
      <alignment vertical="center"/>
    </xf>
    <xf numFmtId="0" fontId="0" fillId="45" borderId="0" applyNumberFormat="0" applyBorder="0" applyAlignment="0" applyProtection="0">
      <alignment vertical="center"/>
    </xf>
    <xf numFmtId="0" fontId="89" fillId="51" borderId="0" applyNumberFormat="0" applyBorder="0" applyAlignment="0" applyProtection="0">
      <alignment vertical="center"/>
    </xf>
    <xf numFmtId="0" fontId="0" fillId="40" borderId="0" applyNumberFormat="0" applyBorder="0" applyAlignment="0" applyProtection="0">
      <alignment vertical="center"/>
    </xf>
    <xf numFmtId="0" fontId="0" fillId="41" borderId="0" applyNumberFormat="0" applyBorder="0" applyAlignment="0" applyProtection="0">
      <alignment vertical="center"/>
    </xf>
    <xf numFmtId="177" fontId="28" fillId="0" borderId="0" applyFont="0" applyFill="0" applyBorder="0" applyAlignment="0" applyProtection="0">
      <alignment vertical="center"/>
    </xf>
    <xf numFmtId="0" fontId="0" fillId="48" borderId="0" applyNumberFormat="0" applyBorder="0" applyAlignment="0" applyProtection="0">
      <alignment vertical="center"/>
    </xf>
    <xf numFmtId="0" fontId="90" fillId="51" borderId="0" applyNumberFormat="0" applyBorder="0" applyAlignment="0" applyProtection="0">
      <alignment vertical="center"/>
    </xf>
    <xf numFmtId="0" fontId="0" fillId="3" borderId="0" applyNumberFormat="0" applyBorder="0" applyAlignment="0" applyProtection="0">
      <alignment vertical="center"/>
    </xf>
    <xf numFmtId="0" fontId="0" fillId="51" borderId="0" applyNumberFormat="0" applyBorder="0" applyAlignment="0" applyProtection="0">
      <alignment vertical="center"/>
    </xf>
    <xf numFmtId="0" fontId="0" fillId="52" borderId="0" applyNumberFormat="0" applyBorder="0" applyAlignment="0" applyProtection="0">
      <alignment vertical="center"/>
    </xf>
    <xf numFmtId="0" fontId="105" fillId="0" borderId="1">
      <alignment horizontal="left" vertical="center"/>
    </xf>
    <xf numFmtId="0" fontId="0" fillId="46" borderId="0" applyNumberFormat="0" applyBorder="0" applyAlignment="0" applyProtection="0">
      <alignment vertical="center"/>
    </xf>
    <xf numFmtId="0" fontId="28" fillId="0" borderId="0">
      <alignment vertical="center"/>
    </xf>
    <xf numFmtId="0" fontId="106" fillId="39" borderId="43" applyNumberFormat="0" applyAlignment="0" applyProtection="0">
      <alignment vertical="center"/>
    </xf>
    <xf numFmtId="0" fontId="0" fillId="53" borderId="0" applyNumberFormat="0" applyBorder="0" applyAlignment="0" applyProtection="0">
      <alignment vertical="center"/>
    </xf>
    <xf numFmtId="0" fontId="0" fillId="39" borderId="0" applyNumberFormat="0" applyBorder="0" applyAlignment="0" applyProtection="0">
      <alignment vertical="center"/>
    </xf>
    <xf numFmtId="0" fontId="89" fillId="54" borderId="0" applyNumberFormat="0" applyBorder="0" applyAlignment="0" applyProtection="0">
      <alignment vertical="center"/>
    </xf>
    <xf numFmtId="0" fontId="107" fillId="52" borderId="0" applyNumberFormat="0" applyBorder="0" applyAlignment="0" applyProtection="0">
      <alignment vertical="center"/>
    </xf>
    <xf numFmtId="0" fontId="90" fillId="55" borderId="0" applyNumberFormat="0" applyBorder="0" applyAlignment="0" applyProtection="0">
      <alignment vertical="center"/>
    </xf>
    <xf numFmtId="0" fontId="0" fillId="56" borderId="0" applyNumberFormat="0" applyBorder="0" applyAlignment="0" applyProtection="0">
      <alignment vertical="center"/>
    </xf>
    <xf numFmtId="0" fontId="89" fillId="52" borderId="0" applyNumberFormat="0" applyBorder="0" applyAlignment="0" applyProtection="0">
      <alignment vertical="center"/>
    </xf>
    <xf numFmtId="0" fontId="108" fillId="39" borderId="44" applyNumberFormat="0" applyAlignment="0" applyProtection="0">
      <alignment vertical="center"/>
    </xf>
    <xf numFmtId="0" fontId="109" fillId="0" borderId="45" applyNumberFormat="0" applyFill="0" applyAlignment="0" applyProtection="0">
      <alignment vertical="center"/>
    </xf>
    <xf numFmtId="0" fontId="89" fillId="57" borderId="0" applyNumberFormat="0" applyBorder="0" applyAlignment="0" applyProtection="0">
      <alignment vertical="center"/>
    </xf>
    <xf numFmtId="0" fontId="28" fillId="0" borderId="0">
      <alignment vertical="center"/>
    </xf>
    <xf numFmtId="0" fontId="0" fillId="40" borderId="46" applyNumberFormat="0" applyFont="0" applyAlignment="0" applyProtection="0">
      <alignment vertical="center"/>
    </xf>
    <xf numFmtId="0" fontId="89" fillId="53" borderId="0" applyNumberFormat="0" applyBorder="0" applyAlignment="0" applyProtection="0">
      <alignment vertical="center"/>
    </xf>
    <xf numFmtId="0" fontId="94" fillId="0" borderId="0" applyProtection="0">
      <alignment vertical="center"/>
    </xf>
    <xf numFmtId="0" fontId="89" fillId="36" borderId="0" applyNumberFormat="0" applyBorder="0" applyAlignment="0" applyProtection="0">
      <alignment vertical="center"/>
    </xf>
    <xf numFmtId="0" fontId="28" fillId="0" borderId="0" applyNumberFormat="0" applyFill="0" applyBorder="0" applyAlignment="0" applyProtection="0">
      <alignment vertical="center"/>
    </xf>
    <xf numFmtId="0" fontId="110" fillId="0" borderId="27">
      <alignment horizontal="left" vertical="center"/>
    </xf>
    <xf numFmtId="0" fontId="89" fillId="38" borderId="0" applyNumberFormat="0" applyBorder="0" applyAlignment="0" applyProtection="0">
      <alignment vertical="center"/>
    </xf>
    <xf numFmtId="0" fontId="102" fillId="0" borderId="0">
      <alignment vertical="center"/>
      <protection locked="0"/>
    </xf>
    <xf numFmtId="0" fontId="25" fillId="41" borderId="0" applyNumberFormat="0" applyBorder="0" applyAlignment="0" applyProtection="0">
      <alignment vertical="center"/>
    </xf>
    <xf numFmtId="0" fontId="111" fillId="0" borderId="0" applyNumberFormat="0" applyFill="0" applyBorder="0" applyAlignment="0" applyProtection="0">
      <alignment vertical="center"/>
    </xf>
    <xf numFmtId="15" fontId="112" fillId="0" borderId="0">
      <alignment vertical="center"/>
    </xf>
    <xf numFmtId="0" fontId="113" fillId="58" borderId="47">
      <alignment vertical="center"/>
      <protection locked="0"/>
    </xf>
    <xf numFmtId="0" fontId="99" fillId="48" borderId="0" applyNumberFormat="0" applyBorder="0" applyAlignment="0" applyProtection="0">
      <alignment vertical="center"/>
    </xf>
    <xf numFmtId="0" fontId="110" fillId="0" borderId="48" applyNumberFormat="0" applyAlignment="0" applyProtection="0">
      <alignment horizontal="left" vertical="center"/>
    </xf>
    <xf numFmtId="0" fontId="89" fillId="56" borderId="0" applyNumberFormat="0" applyBorder="0" applyAlignment="0" applyProtection="0">
      <alignment vertical="center"/>
    </xf>
    <xf numFmtId="0" fontId="114" fillId="51" borderId="43" applyNumberFormat="0" applyAlignment="0" applyProtection="0">
      <alignment vertical="center"/>
    </xf>
    <xf numFmtId="0" fontId="28" fillId="0" borderId="0" applyFont="0" applyFill="0" applyBorder="0" applyAlignment="0" applyProtection="0">
      <alignment vertical="center"/>
    </xf>
    <xf numFmtId="0" fontId="101" fillId="41" borderId="0" applyNumberFormat="0" applyBorder="0" applyAlignment="0" applyProtection="0">
      <alignment vertical="center"/>
    </xf>
    <xf numFmtId="0" fontId="25" fillId="37" borderId="0" applyNumberFormat="0" applyBorder="0" applyAlignment="0" applyProtection="0">
      <alignment vertical="center"/>
    </xf>
    <xf numFmtId="178" fontId="28" fillId="0" borderId="0" applyFont="0" applyFill="0" applyBorder="0" applyAlignment="0" applyProtection="0">
      <alignment vertical="center"/>
    </xf>
    <xf numFmtId="0" fontId="28" fillId="0" borderId="0">
      <alignment vertical="center"/>
    </xf>
    <xf numFmtId="179" fontId="28" fillId="0" borderId="0" applyFont="0" applyFill="0" applyBorder="0" applyAlignment="0" applyProtection="0">
      <alignment vertical="center"/>
    </xf>
    <xf numFmtId="0" fontId="90" fillId="39" borderId="0" applyNumberFormat="0" applyBorder="0" applyAlignment="0" applyProtection="0">
      <alignment vertical="center"/>
    </xf>
    <xf numFmtId="180" fontId="115" fillId="0" borderId="0">
      <alignment vertical="center"/>
    </xf>
    <xf numFmtId="181" fontId="28" fillId="0" borderId="0" applyFont="0" applyFill="0" applyBorder="0" applyAlignment="0" applyProtection="0">
      <alignment vertical="center"/>
    </xf>
    <xf numFmtId="0" fontId="42" fillId="59" borderId="0" applyNumberFormat="0" applyBorder="0" applyAlignment="0" applyProtection="0">
      <alignment vertical="center"/>
    </xf>
    <xf numFmtId="0" fontId="28" fillId="0" borderId="0">
      <alignment vertical="center"/>
    </xf>
    <xf numFmtId="0" fontId="25" fillId="51" borderId="0" applyNumberFormat="0" applyBorder="0" applyAlignment="0" applyProtection="0">
      <alignment vertical="center"/>
    </xf>
    <xf numFmtId="0" fontId="94" fillId="0" borderId="24" applyNumberFormat="0" applyFill="0" applyProtection="0">
      <alignment horizontal="left" vertical="center"/>
    </xf>
    <xf numFmtId="0" fontId="28" fillId="60" borderId="0" applyNumberFormat="0" applyFont="0" applyBorder="0" applyAlignment="0" applyProtection="0">
      <alignment vertical="center"/>
    </xf>
    <xf numFmtId="0" fontId="115" fillId="0" borderId="0">
      <alignment vertical="center"/>
    </xf>
    <xf numFmtId="0" fontId="116" fillId="0" borderId="49" applyNumberFormat="0" applyFill="0" applyAlignment="0" applyProtection="0">
      <alignment vertical="center"/>
    </xf>
    <xf numFmtId="0" fontId="117" fillId="51" borderId="50">
      <alignment horizontal="left" vertical="center"/>
      <protection locked="0" hidden="1"/>
    </xf>
    <xf numFmtId="182" fontId="28" fillId="0" borderId="0" applyFont="0" applyFill="0" applyBorder="0" applyAlignment="0" applyProtection="0">
      <alignment vertical="center"/>
    </xf>
    <xf numFmtId="0" fontId="61" fillId="0" borderId="51" applyNumberFormat="0" applyFill="0" applyAlignment="0" applyProtection="0">
      <alignment vertical="center"/>
    </xf>
    <xf numFmtId="0" fontId="28" fillId="0" borderId="0">
      <alignment vertical="center"/>
    </xf>
    <xf numFmtId="0" fontId="100" fillId="0" borderId="0" applyNumberFormat="0" applyFill="0" applyBorder="0" applyAlignment="0" applyProtection="0">
      <alignment vertical="center"/>
    </xf>
    <xf numFmtId="183" fontId="28" fillId="0" borderId="0" applyFont="0" applyFill="0" applyBorder="0" applyAlignment="0" applyProtection="0">
      <alignment vertical="center"/>
    </xf>
    <xf numFmtId="184" fontId="28" fillId="0" borderId="0" applyFont="0" applyFill="0" applyBorder="0" applyAlignment="0" applyProtection="0">
      <alignment vertical="center"/>
    </xf>
    <xf numFmtId="0" fontId="118" fillId="0" borderId="0" applyNumberFormat="0" applyFill="0" applyBorder="0" applyAlignment="0" applyProtection="0">
      <alignment vertical="center"/>
    </xf>
    <xf numFmtId="185" fontId="115" fillId="0" borderId="0">
      <alignment vertical="center"/>
    </xf>
    <xf numFmtId="186" fontId="115" fillId="0" borderId="0">
      <alignment vertical="center"/>
    </xf>
    <xf numFmtId="0" fontId="93" fillId="39" borderId="0" applyNumberFormat="0" applyBorder="0" applyAlignment="0" applyProtection="0">
      <alignment vertical="center"/>
    </xf>
    <xf numFmtId="0" fontId="119" fillId="0" borderId="52" applyNumberFormat="0" applyFill="0" applyAlignment="0" applyProtection="0">
      <alignment vertical="center"/>
    </xf>
    <xf numFmtId="0" fontId="89" fillId="61" borderId="0" applyNumberFormat="0" applyBorder="0" applyAlignment="0" applyProtection="0">
      <alignment vertical="center"/>
    </xf>
    <xf numFmtId="187" fontId="120" fillId="62" borderId="0">
      <alignment vertical="center"/>
    </xf>
    <xf numFmtId="187" fontId="121" fillId="63" borderId="0">
      <alignment vertical="center"/>
    </xf>
    <xf numFmtId="38" fontId="28" fillId="0" borderId="0" applyFont="0" applyFill="0" applyBorder="0" applyAlignment="0" applyProtection="0">
      <alignment vertical="center"/>
    </xf>
    <xf numFmtId="40" fontId="28" fillId="0" borderId="0" applyFont="0" applyFill="0" applyBorder="0" applyAlignment="0" applyProtection="0">
      <alignment vertical="center"/>
    </xf>
    <xf numFmtId="188" fontId="28" fillId="0" borderId="0" applyFont="0" applyFill="0" applyBorder="0" applyAlignment="0" applyProtection="0">
      <alignment vertical="center"/>
    </xf>
    <xf numFmtId="0" fontId="28" fillId="0" borderId="0">
      <alignment vertical="center"/>
    </xf>
    <xf numFmtId="40" fontId="122" fillId="56" borderId="50">
      <alignment horizontal="centerContinuous" vertical="center"/>
    </xf>
    <xf numFmtId="1" fontId="94" fillId="0" borderId="19" applyFill="0" applyProtection="0">
      <alignment horizontal="center" vertical="center"/>
    </xf>
    <xf numFmtId="37" fontId="123" fillId="0" borderId="0">
      <alignment vertical="center"/>
    </xf>
    <xf numFmtId="189" fontId="94" fillId="0" borderId="0">
      <alignment vertical="center"/>
    </xf>
    <xf numFmtId="0" fontId="28" fillId="0" borderId="0">
      <alignment vertical="center"/>
    </xf>
    <xf numFmtId="14" fontId="92" fillId="0" borderId="0">
      <alignment horizontal="center" vertical="center" wrapText="1"/>
      <protection locked="0"/>
    </xf>
    <xf numFmtId="3" fontId="28" fillId="0" borderId="0" applyFont="0" applyFill="0" applyBorder="0" applyAlignment="0" applyProtection="0">
      <alignment vertical="center"/>
    </xf>
    <xf numFmtId="0" fontId="124" fillId="0" borderId="0" applyNumberFormat="0" applyFill="0" applyBorder="0" applyAlignment="0" applyProtection="0">
      <alignment vertical="center"/>
    </xf>
    <xf numFmtId="190" fontId="28" fillId="0" borderId="0" applyFont="0" applyFill="0" applyProtection="0">
      <alignment vertical="center"/>
    </xf>
    <xf numFmtId="15" fontId="28" fillId="0" borderId="0" applyFont="0" applyFill="0" applyBorder="0" applyAlignment="0" applyProtection="0">
      <alignment vertical="center"/>
    </xf>
    <xf numFmtId="0" fontId="0" fillId="0" borderId="0">
      <alignment vertical="center"/>
    </xf>
    <xf numFmtId="0" fontId="125" fillId="42" borderId="53" applyNumberFormat="0" applyAlignment="0" applyProtection="0">
      <alignment vertical="center"/>
    </xf>
    <xf numFmtId="4" fontId="28" fillId="0" borderId="0" applyFont="0" applyFill="0" applyBorder="0" applyAlignment="0" applyProtection="0">
      <alignment vertical="center"/>
    </xf>
    <xf numFmtId="0" fontId="0" fillId="0" borderId="0">
      <alignment vertical="center"/>
    </xf>
    <xf numFmtId="0" fontId="28" fillId="0" borderId="0">
      <alignment vertical="center"/>
    </xf>
    <xf numFmtId="0" fontId="126" fillId="0" borderId="0">
      <alignment vertical="center"/>
    </xf>
    <xf numFmtId="4" fontId="0" fillId="0" borderId="0" applyFont="0" applyFill="0" applyBorder="0" applyAlignment="0" applyProtection="0">
      <alignment vertical="center"/>
    </xf>
    <xf numFmtId="0" fontId="28" fillId="0" borderId="0" applyProtection="0"/>
    <xf numFmtId="0" fontId="28" fillId="0" borderId="0">
      <alignment vertical="center"/>
    </xf>
    <xf numFmtId="0" fontId="28" fillId="0" borderId="0">
      <alignment vertical="center"/>
    </xf>
    <xf numFmtId="0" fontId="127" fillId="0" borderId="54" applyNumberFormat="0" applyFill="0" applyAlignment="0" applyProtection="0">
      <alignment vertical="center"/>
    </xf>
    <xf numFmtId="191" fontId="28" fillId="0" borderId="0" applyFont="0" applyFill="0" applyBorder="0" applyAlignment="0" applyProtection="0">
      <alignment vertical="center"/>
    </xf>
    <xf numFmtId="0" fontId="127"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28" fillId="0" borderId="24" applyNumberFormat="0" applyFill="0" applyProtection="0">
      <alignment horizontal="center" vertical="center"/>
    </xf>
    <xf numFmtId="0" fontId="129" fillId="0" borderId="0" applyNumberFormat="0" applyFill="0" applyBorder="0" applyAlignment="0" applyProtection="0">
      <alignment vertical="center"/>
    </xf>
    <xf numFmtId="0" fontId="130" fillId="0" borderId="0" applyNumberFormat="0" applyFill="0" applyBorder="0" applyAlignment="0" applyProtection="0">
      <alignment vertical="center"/>
    </xf>
    <xf numFmtId="0" fontId="98" fillId="45" borderId="0" applyNumberFormat="0" applyBorder="0" applyAlignment="0" applyProtection="0">
      <alignment vertical="center"/>
    </xf>
    <xf numFmtId="0" fontId="0" fillId="0" borderId="0">
      <alignment vertical="center"/>
    </xf>
    <xf numFmtId="0" fontId="4" fillId="0" borderId="0">
      <alignment vertical="center"/>
    </xf>
    <xf numFmtId="0" fontId="112" fillId="0" borderId="0">
      <alignment vertical="center"/>
    </xf>
    <xf numFmtId="0" fontId="28" fillId="0" borderId="0">
      <alignment vertical="center"/>
    </xf>
    <xf numFmtId="0" fontId="28" fillId="0" borderId="0">
      <alignment vertical="center"/>
    </xf>
    <xf numFmtId="0" fontId="131" fillId="0" borderId="55" applyNumberFormat="0" applyFill="0" applyAlignment="0" applyProtection="0">
      <alignment vertical="center"/>
    </xf>
    <xf numFmtId="0" fontId="28" fillId="0" borderId="0">
      <alignment vertical="center"/>
    </xf>
    <xf numFmtId="0" fontId="42" fillId="64" borderId="0" applyNumberFormat="0" applyBorder="0" applyAlignment="0" applyProtection="0">
      <alignment vertical="center"/>
    </xf>
    <xf numFmtId="0" fontId="28" fillId="0" borderId="0">
      <alignment vertical="center"/>
    </xf>
    <xf numFmtId="0" fontId="42" fillId="65" borderId="0" applyNumberFormat="0" applyBorder="0" applyAlignment="0" applyProtection="0">
      <alignment vertical="center"/>
    </xf>
    <xf numFmtId="0" fontId="28" fillId="0" borderId="0">
      <alignment vertical="center"/>
    </xf>
    <xf numFmtId="0" fontId="132" fillId="0" borderId="0">
      <alignment vertical="center"/>
    </xf>
    <xf numFmtId="0" fontId="28" fillId="0" borderId="0">
      <alignment vertical="center"/>
    </xf>
    <xf numFmtId="0" fontId="28" fillId="0" borderId="0">
      <alignment vertical="center"/>
    </xf>
    <xf numFmtId="0" fontId="28" fillId="0" borderId="0">
      <alignment vertical="center"/>
    </xf>
    <xf numFmtId="0" fontId="94" fillId="0" borderId="0">
      <alignment vertical="center"/>
    </xf>
    <xf numFmtId="0" fontId="0" fillId="0" borderId="0">
      <alignment vertical="center"/>
    </xf>
    <xf numFmtId="0" fontId="4" fillId="0" borderId="0" applyAlignment="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133"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center"/>
    </xf>
    <xf numFmtId="0" fontId="137" fillId="0" borderId="0" applyNumberFormat="0" applyFill="0" applyBorder="0" applyAlignment="0" applyProtection="0">
      <alignment vertical="center"/>
    </xf>
    <xf numFmtId="0" fontId="87" fillId="0" borderId="19" applyNumberFormat="0" applyFill="0" applyProtection="0">
      <alignment horizontal="left" vertical="center"/>
    </xf>
    <xf numFmtId="192" fontId="0" fillId="0" borderId="0" applyFont="0" applyFill="0" applyBorder="0" applyAlignment="0" applyProtection="0">
      <alignment vertical="center"/>
    </xf>
    <xf numFmtId="41" fontId="0" fillId="0" borderId="0" applyFont="0" applyFill="0" applyBorder="0" applyAlignment="0" applyProtection="0">
      <alignment vertical="center"/>
    </xf>
    <xf numFmtId="193" fontId="0" fillId="0" borderId="0" applyFont="0" applyFill="0" applyBorder="0" applyAlignment="0" applyProtection="0">
      <alignment vertical="center"/>
    </xf>
    <xf numFmtId="0" fontId="89" fillId="66" borderId="0" applyNumberFormat="0" applyBorder="0" applyAlignment="0" applyProtection="0">
      <alignment vertical="center"/>
    </xf>
    <xf numFmtId="0" fontId="89" fillId="67" borderId="0" applyNumberFormat="0" applyBorder="0" applyAlignment="0" applyProtection="0">
      <alignment vertical="center"/>
    </xf>
    <xf numFmtId="0" fontId="89" fillId="68" borderId="0" applyNumberFormat="0" applyBorder="0" applyAlignment="0" applyProtection="0">
      <alignment vertical="center"/>
    </xf>
    <xf numFmtId="0" fontId="138" fillId="0" borderId="0">
      <alignment vertical="center"/>
    </xf>
    <xf numFmtId="0" fontId="139" fillId="0" borderId="0">
      <alignment vertical="top"/>
      <protection locked="0"/>
    </xf>
    <xf numFmtId="0" fontId="28" fillId="0" borderId="0"/>
  </cellStyleXfs>
  <cellXfs count="644">
    <xf numFmtId="0" fontId="0" fillId="0" borderId="0" xfId="0" applyAlignment="1"/>
    <xf numFmtId="0" fontId="1" fillId="0" borderId="0" xfId="0" applyFont="1" applyFill="1" applyBorder="1" applyAlignment="1">
      <alignment vertical="center"/>
    </xf>
    <xf numFmtId="0" fontId="2" fillId="0" borderId="0" xfId="150" applyFont="1" applyFill="1" applyBorder="1" applyAlignment="1">
      <alignment horizontal="center" vertical="center"/>
    </xf>
    <xf numFmtId="0" fontId="3" fillId="0" borderId="1" xfId="15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150" applyFont="1" applyFill="1" applyBorder="1" applyAlignment="1">
      <alignment horizontal="center" vertical="center" wrapText="1"/>
    </xf>
    <xf numFmtId="0" fontId="1" fillId="0" borderId="1" xfId="0" applyFont="1" applyFill="1" applyBorder="1" applyAlignment="1">
      <alignment vertical="center" wrapText="1"/>
    </xf>
    <xf numFmtId="0" fontId="4" fillId="0" borderId="0" xfId="114" applyFont="1" applyFill="1" applyBorder="1" applyAlignment="1">
      <alignment vertical="center"/>
    </xf>
    <xf numFmtId="0" fontId="5" fillId="0" borderId="0" xfId="114" applyFont="1" applyFill="1" applyBorder="1" applyAlignment="1">
      <alignment vertical="center"/>
    </xf>
    <xf numFmtId="0" fontId="6" fillId="0" borderId="0" xfId="114" applyFont="1" applyFill="1" applyBorder="1" applyAlignment="1">
      <alignment vertical="center"/>
    </xf>
    <xf numFmtId="0" fontId="6" fillId="0" borderId="0" xfId="0" applyFont="1" applyFill="1" applyBorder="1" applyAlignment="1">
      <alignment vertical="center"/>
    </xf>
    <xf numFmtId="0" fontId="6" fillId="0" borderId="0" xfId="114" applyFont="1" applyFill="1" applyAlignment="1">
      <alignment vertical="center"/>
    </xf>
    <xf numFmtId="0" fontId="4" fillId="0" borderId="0" xfId="114" applyFont="1" applyFill="1" applyBorder="1" applyAlignment="1">
      <alignment horizontal="center" vertical="center"/>
    </xf>
    <xf numFmtId="0" fontId="4" fillId="0" borderId="0" xfId="114" applyFont="1" applyFill="1" applyBorder="1" applyAlignment="1">
      <alignment horizontal="left" vertical="center"/>
    </xf>
    <xf numFmtId="0" fontId="7" fillId="0" borderId="0" xfId="114" applyNumberFormat="1" applyFont="1" applyFill="1" applyAlignment="1" applyProtection="1">
      <alignment horizontal="center" vertical="center"/>
    </xf>
    <xf numFmtId="0" fontId="7" fillId="0" borderId="0" xfId="114" applyNumberFormat="1" applyFont="1" applyFill="1" applyAlignment="1" applyProtection="1">
      <alignment horizontal="left" vertical="center"/>
    </xf>
    <xf numFmtId="0" fontId="0" fillId="0" borderId="0" xfId="114" applyNumberFormat="1" applyFont="1" applyFill="1" applyBorder="1" applyAlignment="1" applyProtection="1">
      <alignment horizontal="left" vertical="center"/>
    </xf>
    <xf numFmtId="0" fontId="8" fillId="0" borderId="1" xfId="141" applyFont="1" applyFill="1" applyBorder="1" applyAlignment="1">
      <alignment horizontal="center" vertical="center" wrapText="1"/>
    </xf>
    <xf numFmtId="0" fontId="8" fillId="0" borderId="1" xfId="141" applyFont="1" applyFill="1" applyBorder="1" applyAlignment="1">
      <alignment horizontal="left" vertical="center" wrapText="1"/>
    </xf>
    <xf numFmtId="0" fontId="9" fillId="0" borderId="1" xfId="141" applyFont="1" applyFill="1" applyBorder="1" applyAlignment="1">
      <alignment horizontal="center" vertical="center" wrapText="1"/>
    </xf>
    <xf numFmtId="0" fontId="10" fillId="2" borderId="2" xfId="229" applyFont="1" applyFill="1" applyBorder="1" applyAlignment="1" applyProtection="1">
      <alignment horizontal="left" vertical="center" wrapText="1"/>
      <protection locked="0"/>
    </xf>
    <xf numFmtId="0" fontId="10" fillId="0" borderId="2" xfId="229" applyFont="1" applyFill="1" applyBorder="1" applyAlignment="1" applyProtection="1">
      <alignment horizontal="left" vertical="center" wrapText="1"/>
      <protection locked="0"/>
    </xf>
    <xf numFmtId="49" fontId="6" fillId="0" borderId="3" xfId="208" applyNumberFormat="1" applyFont="1" applyFill="1" applyBorder="1" applyAlignment="1">
      <alignment horizontal="center" vertical="center" wrapText="1"/>
    </xf>
    <xf numFmtId="49" fontId="6" fillId="0" borderId="3" xfId="208" applyNumberFormat="1" applyFont="1" applyFill="1" applyBorder="1" applyAlignment="1">
      <alignment horizontal="left" vertical="center" wrapText="1"/>
    </xf>
    <xf numFmtId="49" fontId="6" fillId="0" borderId="4" xfId="208" applyNumberFormat="1" applyFont="1" applyFill="1" applyBorder="1" applyAlignment="1">
      <alignment horizontal="left" vertical="center" wrapText="1"/>
    </xf>
    <xf numFmtId="0" fontId="10" fillId="2" borderId="5" xfId="229" applyFont="1" applyFill="1" applyBorder="1" applyAlignment="1" applyProtection="1">
      <alignment horizontal="left" vertical="center" wrapText="1"/>
      <protection locked="0"/>
    </xf>
    <xf numFmtId="0" fontId="10" fillId="0" borderId="5" xfId="229" applyFont="1" applyFill="1" applyBorder="1" applyAlignment="1" applyProtection="1">
      <alignment horizontal="left" vertical="center" wrapText="1"/>
      <protection locked="0"/>
    </xf>
    <xf numFmtId="49" fontId="6" fillId="0" borderId="6" xfId="208" applyNumberFormat="1" applyFont="1" applyFill="1" applyBorder="1" applyAlignment="1">
      <alignment horizontal="center" vertical="center" wrapText="1"/>
    </xf>
    <xf numFmtId="49" fontId="6" fillId="0" borderId="6" xfId="208" applyNumberFormat="1" applyFont="1" applyFill="1" applyBorder="1" applyAlignment="1">
      <alignment horizontal="left" vertical="center" wrapText="1"/>
    </xf>
    <xf numFmtId="0" fontId="11" fillId="2" borderId="5" xfId="229" applyFont="1" applyFill="1" applyBorder="1" applyAlignment="1" applyProtection="1">
      <alignment vertical="center"/>
    </xf>
    <xf numFmtId="0" fontId="11" fillId="0" borderId="5" xfId="229" applyFont="1" applyFill="1" applyBorder="1" applyAlignment="1" applyProtection="1">
      <alignment vertical="center"/>
    </xf>
    <xf numFmtId="0" fontId="11" fillId="2" borderId="7" xfId="229" applyFont="1" applyFill="1" applyBorder="1" applyAlignment="1" applyProtection="1">
      <alignment vertical="center"/>
    </xf>
    <xf numFmtId="0" fontId="11" fillId="0" borderId="7" xfId="229" applyFont="1" applyFill="1" applyBorder="1" applyAlignment="1" applyProtection="1">
      <alignment vertical="center"/>
    </xf>
    <xf numFmtId="49" fontId="6" fillId="0" borderId="4" xfId="208" applyNumberFormat="1" applyFont="1" applyFill="1" applyBorder="1" applyAlignment="1">
      <alignment horizontal="center" vertical="center" wrapText="1"/>
    </xf>
    <xf numFmtId="49" fontId="6" fillId="0" borderId="8" xfId="208" applyNumberFormat="1" applyFont="1" applyFill="1" applyBorder="1" applyAlignment="1">
      <alignment horizontal="center" vertical="center" wrapText="1"/>
    </xf>
    <xf numFmtId="0" fontId="6" fillId="0" borderId="1" xfId="114" applyFont="1" applyFill="1" applyBorder="1" applyAlignment="1">
      <alignment horizontal="center" vertical="center" wrapText="1"/>
    </xf>
    <xf numFmtId="49" fontId="6" fillId="0" borderId="1" xfId="208" applyNumberFormat="1" applyFont="1" applyFill="1" applyBorder="1" applyAlignment="1">
      <alignment horizontal="center" vertical="center" wrapText="1"/>
    </xf>
    <xf numFmtId="49" fontId="6" fillId="0" borderId="1" xfId="208" applyNumberFormat="1" applyFont="1" applyFill="1" applyBorder="1" applyAlignment="1">
      <alignment horizontal="left" vertical="center" wrapText="1"/>
    </xf>
    <xf numFmtId="49" fontId="6" fillId="0" borderId="9" xfId="208" applyNumberFormat="1" applyFont="1" applyFill="1" applyBorder="1" applyAlignment="1">
      <alignment horizontal="left" vertical="center" wrapText="1"/>
    </xf>
    <xf numFmtId="0" fontId="6" fillId="0" borderId="1" xfId="114" applyFont="1" applyFill="1" applyBorder="1" applyAlignment="1">
      <alignment horizontal="left" vertical="center" wrapText="1"/>
    </xf>
    <xf numFmtId="49" fontId="6" fillId="0" borderId="10" xfId="208" applyNumberFormat="1" applyFont="1" applyFill="1" applyBorder="1" applyAlignment="1">
      <alignment horizontal="left" vertical="center" wrapText="1"/>
    </xf>
    <xf numFmtId="49" fontId="6" fillId="0" borderId="11" xfId="208" applyNumberFormat="1" applyFont="1" applyFill="1" applyBorder="1" applyAlignment="1">
      <alignment horizontal="left" vertical="center" wrapText="1"/>
    </xf>
    <xf numFmtId="49" fontId="6" fillId="0" borderId="12" xfId="208" applyNumberFormat="1" applyFont="1" applyFill="1" applyBorder="1" applyAlignment="1">
      <alignment horizontal="left" vertical="center" wrapText="1"/>
    </xf>
    <xf numFmtId="0" fontId="8" fillId="0" borderId="13" xfId="141" applyFont="1" applyFill="1" applyBorder="1" applyAlignment="1">
      <alignment horizontal="center" vertical="center" wrapText="1"/>
    </xf>
    <xf numFmtId="0" fontId="9" fillId="0" borderId="13" xfId="141" applyFont="1" applyFill="1" applyBorder="1" applyAlignment="1">
      <alignment horizontal="center" vertical="center" wrapText="1"/>
    </xf>
    <xf numFmtId="0" fontId="4" fillId="0" borderId="1" xfId="114" applyFont="1" applyFill="1" applyBorder="1" applyAlignment="1">
      <alignment horizontal="center" vertical="center"/>
    </xf>
    <xf numFmtId="0" fontId="12" fillId="0" borderId="0" xfId="0" applyFont="1" applyFill="1" applyBorder="1" applyAlignment="1">
      <alignment vertic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16" fillId="0" borderId="14" xfId="150" applyFont="1" applyFill="1" applyBorder="1" applyAlignment="1">
      <alignment horizontal="left" vertical="center" wrapText="1"/>
    </xf>
    <xf numFmtId="0" fontId="16" fillId="0" borderId="15" xfId="150" applyFont="1" applyFill="1" applyBorder="1" applyAlignment="1">
      <alignment horizontal="left" vertical="center"/>
    </xf>
    <xf numFmtId="0" fontId="16" fillId="0" borderId="16" xfId="150" applyFont="1" applyFill="1" applyBorder="1" applyAlignment="1">
      <alignment horizontal="left" vertical="center"/>
    </xf>
    <xf numFmtId="0" fontId="16" fillId="0" borderId="17" xfId="150" applyFont="1" applyFill="1" applyBorder="1" applyAlignment="1">
      <alignment horizontal="left" vertical="center"/>
    </xf>
    <xf numFmtId="0" fontId="16" fillId="0" borderId="18" xfId="150" applyFont="1" applyFill="1" applyBorder="1" applyAlignment="1">
      <alignment horizontal="left" vertical="center"/>
    </xf>
    <xf numFmtId="0" fontId="16" fillId="0" borderId="19" xfId="150" applyFont="1" applyFill="1" applyBorder="1" applyAlignment="1">
      <alignment horizontal="left" vertical="center"/>
    </xf>
    <xf numFmtId="0" fontId="17" fillId="0" borderId="0" xfId="0" applyFont="1" applyFill="1" applyBorder="1" applyAlignment="1">
      <alignment vertical="center"/>
    </xf>
    <xf numFmtId="0" fontId="18" fillId="0" borderId="0" xfId="0" applyFont="1" applyFill="1" applyBorder="1" applyAlignment="1">
      <alignment vertical="center"/>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194" fontId="20" fillId="0" borderId="1" xfId="0" applyNumberFormat="1" applyFont="1" applyFill="1" applyBorder="1" applyAlignment="1">
      <alignment horizontal="left" vertical="center" wrapText="1"/>
    </xf>
    <xf numFmtId="194" fontId="20" fillId="0" borderId="1" xfId="0" applyNumberFormat="1" applyFont="1" applyFill="1" applyBorder="1" applyAlignment="1">
      <alignment horizontal="center" vertical="center" wrapText="1"/>
    </xf>
    <xf numFmtId="0" fontId="20" fillId="0" borderId="13" xfId="0" applyFont="1" applyFill="1" applyBorder="1" applyAlignment="1">
      <alignment horizontal="center" vertical="center"/>
    </xf>
    <xf numFmtId="0" fontId="20" fillId="0" borderId="20" xfId="0" applyFont="1" applyFill="1" applyBorder="1" applyAlignment="1">
      <alignment horizontal="center" vertical="center"/>
    </xf>
    <xf numFmtId="3" fontId="20" fillId="0" borderId="1" xfId="0" applyNumberFormat="1" applyFont="1" applyFill="1" applyBorder="1" applyAlignment="1">
      <alignment horizontal="center" vertical="center" wrapText="1"/>
    </xf>
    <xf numFmtId="0" fontId="21" fillId="0" borderId="0" xfId="0" applyFont="1" applyFill="1" applyBorder="1" applyAlignment="1">
      <alignment horizontal="left" vertical="center" wrapText="1"/>
    </xf>
    <xf numFmtId="0" fontId="12" fillId="0" borderId="0" xfId="0" applyFont="1" applyFill="1" applyAlignment="1">
      <alignment horizontal="left" vertical="center"/>
    </xf>
    <xf numFmtId="0" fontId="20" fillId="0" borderId="0" xfId="0" applyFont="1" applyFill="1" applyBorder="1" applyAlignment="1">
      <alignment horizontal="right" vertical="center"/>
    </xf>
    <xf numFmtId="0" fontId="20" fillId="0" borderId="0" xfId="0" applyFont="1" applyFill="1" applyBorder="1" applyAlignment="1">
      <alignment horizontal="right" vertical="center" wrapText="1"/>
    </xf>
    <xf numFmtId="0" fontId="19" fillId="0" borderId="1" xfId="0" applyFont="1" applyFill="1" applyBorder="1" applyAlignment="1">
      <alignment vertical="center"/>
    </xf>
    <xf numFmtId="3" fontId="20" fillId="0" borderId="1" xfId="0" applyNumberFormat="1" applyFont="1" applyFill="1" applyBorder="1" applyAlignment="1">
      <alignment horizontal="right" vertical="center" wrapText="1"/>
    </xf>
    <xf numFmtId="194" fontId="20" fillId="0" borderId="1" xfId="0" applyNumberFormat="1" applyFont="1" applyFill="1" applyBorder="1" applyAlignment="1">
      <alignment horizontal="right" vertical="center" wrapText="1"/>
    </xf>
    <xf numFmtId="0" fontId="20" fillId="0" borderId="1" xfId="0" applyFont="1" applyFill="1" applyBorder="1" applyAlignment="1">
      <alignment horizontal="left" vertical="center"/>
    </xf>
    <xf numFmtId="0" fontId="19" fillId="0" borderId="1" xfId="0" applyFont="1" applyFill="1" applyBorder="1" applyAlignment="1">
      <alignment horizontal="left" vertical="center"/>
    </xf>
    <xf numFmtId="0" fontId="22" fillId="0" borderId="0" xfId="0" applyFont="1" applyFill="1" applyBorder="1" applyAlignment="1">
      <alignment horizontal="center" vertical="center" wrapText="1"/>
    </xf>
    <xf numFmtId="0" fontId="19" fillId="0" borderId="1" xfId="0" applyFont="1" applyFill="1" applyBorder="1" applyAlignment="1">
      <alignment horizontal="left" vertical="center" wrapText="1"/>
    </xf>
    <xf numFmtId="195" fontId="20" fillId="0" borderId="1" xfId="0" applyNumberFormat="1" applyFont="1" applyFill="1" applyBorder="1" applyAlignment="1">
      <alignment horizontal="right" vertical="center" wrapText="1"/>
    </xf>
    <xf numFmtId="0" fontId="20" fillId="0" borderId="1" xfId="0" applyFont="1" applyFill="1" applyBorder="1" applyAlignment="1">
      <alignment horizontal="left" vertical="center" wrapText="1"/>
    </xf>
    <xf numFmtId="0" fontId="21" fillId="0" borderId="0" xfId="0" applyFont="1" applyFill="1" applyBorder="1" applyAlignment="1">
      <alignment vertical="center" wrapText="1"/>
    </xf>
    <xf numFmtId="0" fontId="15" fillId="0" borderId="0" xfId="0" applyFont="1" applyFill="1" applyBorder="1" applyAlignment="1">
      <alignment vertical="center" wrapText="1"/>
    </xf>
    <xf numFmtId="0" fontId="20" fillId="0" borderId="0" xfId="0" applyFont="1" applyFill="1" applyBorder="1" applyAlignment="1">
      <alignment vertical="center" wrapText="1"/>
    </xf>
    <xf numFmtId="0" fontId="20" fillId="0" borderId="1" xfId="0" applyFont="1" applyFill="1" applyBorder="1" applyAlignment="1">
      <alignment vertical="center" wrapText="1"/>
    </xf>
    <xf numFmtId="195" fontId="20" fillId="0" borderId="1" xfId="0" applyNumberFormat="1" applyFont="1" applyFill="1" applyBorder="1" applyAlignment="1">
      <alignment horizontal="center" vertical="center" wrapText="1"/>
    </xf>
    <xf numFmtId="0" fontId="23" fillId="0" borderId="0" xfId="0" applyFont="1" applyFill="1" applyBorder="1" applyAlignment="1">
      <alignment horizontal="left" vertical="center" wrapText="1"/>
    </xf>
    <xf numFmtId="0" fontId="13" fillId="0" borderId="0" xfId="0" applyFont="1" applyFill="1" applyBorder="1" applyAlignment="1">
      <alignment horizontal="center" vertical="center" wrapText="1"/>
    </xf>
    <xf numFmtId="0" fontId="23" fillId="0" borderId="0" xfId="0" applyFont="1" applyFill="1" applyBorder="1" applyAlignment="1">
      <alignment vertical="center" wrapText="1"/>
    </xf>
    <xf numFmtId="0" fontId="15" fillId="0" borderId="0" xfId="0" applyFont="1" applyFill="1" applyBorder="1" applyAlignment="1">
      <alignment horizontal="right" vertical="center" wrapText="1"/>
    </xf>
    <xf numFmtId="195" fontId="24" fillId="0" borderId="1" xfId="0" applyNumberFormat="1" applyFont="1" applyFill="1" applyBorder="1" applyAlignment="1">
      <alignment horizontal="center" vertical="center" wrapText="1"/>
    </xf>
    <xf numFmtId="195" fontId="24" fillId="0" borderId="1" xfId="0" applyNumberFormat="1" applyFont="1" applyFill="1" applyBorder="1" applyAlignment="1">
      <alignment vertical="center" wrapText="1"/>
    </xf>
    <xf numFmtId="0" fontId="9" fillId="0" borderId="0" xfId="0" applyFont="1" applyFill="1" applyBorder="1" applyAlignment="1">
      <alignment vertical="center"/>
    </xf>
    <xf numFmtId="0" fontId="25" fillId="0" borderId="0" xfId="0" applyFont="1" applyFill="1" applyBorder="1" applyAlignment="1">
      <alignment vertical="center"/>
    </xf>
    <xf numFmtId="0" fontId="26" fillId="0" borderId="1" xfId="0" applyFont="1" applyFill="1" applyBorder="1" applyAlignment="1">
      <alignment horizontal="center" vertical="center" wrapText="1"/>
    </xf>
    <xf numFmtId="0" fontId="27" fillId="0" borderId="1" xfId="0" applyFont="1" applyFill="1" applyBorder="1" applyAlignment="1">
      <alignment vertical="center" wrapText="1"/>
    </xf>
    <xf numFmtId="0" fontId="27" fillId="0" borderId="1"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0" xfId="0" applyFont="1" applyFill="1" applyBorder="1" applyAlignment="1">
      <alignment vertical="center" wrapText="1"/>
    </xf>
    <xf numFmtId="0" fontId="22" fillId="0" borderId="0" xfId="198" applyNumberFormat="1" applyFont="1" applyFill="1" applyAlignment="1" applyProtection="1">
      <alignment horizontal="center" vertical="center" wrapText="1"/>
    </xf>
    <xf numFmtId="0" fontId="26" fillId="0" borderId="1" xfId="0" applyFont="1" applyFill="1" applyBorder="1" applyAlignment="1">
      <alignment vertical="center" wrapText="1"/>
    </xf>
    <xf numFmtId="0" fontId="27"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9"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left" vertical="center" indent="2"/>
    </xf>
    <xf numFmtId="0" fontId="28" fillId="0" borderId="0" xfId="198" applyFill="1" applyBorder="1" applyAlignment="1"/>
    <xf numFmtId="0" fontId="28" fillId="0" borderId="0" xfId="198" applyFill="1" applyBorder="1" applyAlignment="1">
      <alignment horizontal="right" vertical="center"/>
    </xf>
    <xf numFmtId="0" fontId="30" fillId="0" borderId="0" xfId="198" applyNumberFormat="1" applyFont="1" applyFill="1" applyBorder="1" applyAlignment="1" applyProtection="1">
      <alignment horizontal="center" vertical="center" wrapText="1"/>
    </xf>
    <xf numFmtId="0" fontId="30" fillId="0" borderId="0" xfId="198" applyNumberFormat="1" applyFont="1" applyFill="1" applyBorder="1" applyAlignment="1" applyProtection="1">
      <alignment horizontal="right" vertical="center" wrapText="1"/>
    </xf>
    <xf numFmtId="0" fontId="9" fillId="0" borderId="0" xfId="205" applyFont="1" applyFill="1" applyBorder="1" applyAlignment="1" applyProtection="1">
      <alignment horizontal="left" vertical="center"/>
    </xf>
    <xf numFmtId="196" fontId="31" fillId="0" borderId="0" xfId="205" applyNumberFormat="1" applyFont="1" applyFill="1" applyBorder="1" applyAlignment="1">
      <alignment horizontal="right" vertical="center"/>
    </xf>
    <xf numFmtId="2" fontId="32" fillId="0" borderId="14" xfId="204" applyNumberFormat="1" applyFont="1" applyFill="1" applyBorder="1" applyAlignment="1" applyProtection="1">
      <alignment horizontal="left" vertical="center" wrapText="1"/>
    </xf>
    <xf numFmtId="2" fontId="32" fillId="0" borderId="15" xfId="204" applyNumberFormat="1" applyFont="1" applyFill="1" applyBorder="1" applyAlignment="1" applyProtection="1">
      <alignment horizontal="left" vertical="center" wrapText="1"/>
    </xf>
    <xf numFmtId="2" fontId="32" fillId="0" borderId="16" xfId="204" applyNumberFormat="1" applyFont="1" applyFill="1" applyBorder="1" applyAlignment="1" applyProtection="1">
      <alignment horizontal="left" vertical="center" wrapText="1"/>
    </xf>
    <xf numFmtId="2" fontId="32" fillId="0" borderId="17" xfId="204" applyNumberFormat="1" applyFont="1" applyFill="1" applyBorder="1" applyAlignment="1" applyProtection="1">
      <alignment horizontal="left" vertical="center" wrapText="1"/>
    </xf>
    <xf numFmtId="2" fontId="32" fillId="0" borderId="18" xfId="204" applyNumberFormat="1" applyFont="1" applyFill="1" applyBorder="1" applyAlignment="1" applyProtection="1">
      <alignment horizontal="left" vertical="center" wrapText="1"/>
    </xf>
    <xf numFmtId="2" fontId="32" fillId="0" borderId="19" xfId="204" applyNumberFormat="1" applyFont="1" applyFill="1" applyBorder="1" applyAlignment="1" applyProtection="1">
      <alignment horizontal="left" vertical="center" wrapText="1"/>
    </xf>
    <xf numFmtId="197" fontId="28" fillId="0" borderId="0" xfId="198" applyNumberFormat="1" applyFill="1" applyBorder="1" applyAlignment="1">
      <alignment horizontal="right" vertical="center"/>
    </xf>
    <xf numFmtId="0" fontId="28" fillId="0" borderId="0" xfId="198" applyFill="1" applyAlignment="1"/>
    <xf numFmtId="0" fontId="28" fillId="0" borderId="0" xfId="198" applyAlignment="1"/>
    <xf numFmtId="0" fontId="28" fillId="0" borderId="0" xfId="198" applyAlignment="1">
      <alignment horizontal="right" vertical="center"/>
    </xf>
    <xf numFmtId="0" fontId="13" fillId="0" borderId="0" xfId="198" applyNumberFormat="1" applyFont="1" applyFill="1" applyAlignment="1" applyProtection="1">
      <alignment horizontal="center" vertical="center" wrapText="1"/>
    </xf>
    <xf numFmtId="0" fontId="13" fillId="0" borderId="0" xfId="198" applyNumberFormat="1" applyFont="1" applyFill="1" applyAlignment="1" applyProtection="1">
      <alignment horizontal="right" vertical="center" wrapText="1"/>
    </xf>
    <xf numFmtId="0" fontId="9" fillId="0" borderId="0" xfId="205" applyFont="1" applyAlignment="1" applyProtection="1">
      <alignment horizontal="left" vertical="center"/>
    </xf>
    <xf numFmtId="196" fontId="33" fillId="0" borderId="0" xfId="205" applyNumberFormat="1" applyFont="1" applyAlignment="1">
      <alignment horizontal="right" vertical="center"/>
    </xf>
    <xf numFmtId="0" fontId="33" fillId="0" borderId="0" xfId="205" applyFont="1" applyAlignment="1">
      <alignment horizontal="right" vertical="center"/>
    </xf>
    <xf numFmtId="198" fontId="33" fillId="0" borderId="0" xfId="205" applyNumberFormat="1" applyFont="1" applyFill="1" applyBorder="1" applyAlignment="1" applyProtection="1">
      <alignment horizontal="right" vertical="center"/>
    </xf>
    <xf numFmtId="2" fontId="26" fillId="0" borderId="1" xfId="204" applyNumberFormat="1" applyFont="1" applyFill="1" applyBorder="1" applyAlignment="1" applyProtection="1">
      <alignment horizontal="center" vertical="center" wrapText="1"/>
    </xf>
    <xf numFmtId="199" fontId="26" fillId="0" borderId="1" xfId="214" applyNumberFormat="1" applyFont="1" applyBorder="1" applyAlignment="1">
      <alignment horizontal="center" vertical="center" wrapText="1"/>
    </xf>
    <xf numFmtId="0" fontId="28" fillId="0" borderId="0" xfId="184" applyAlignment="1">
      <alignment horizontal="center" vertical="center"/>
    </xf>
    <xf numFmtId="49" fontId="26" fillId="0" borderId="1" xfId="206" applyNumberFormat="1" applyFont="1" applyFill="1" applyBorder="1" applyAlignment="1" applyProtection="1">
      <alignment horizontal="left" vertical="center"/>
    </xf>
    <xf numFmtId="197" fontId="26" fillId="0" borderId="1" xfId="210" applyNumberFormat="1" applyFont="1" applyFill="1" applyBorder="1" applyAlignment="1">
      <alignment horizontal="right" vertical="center" wrapText="1"/>
    </xf>
    <xf numFmtId="197" fontId="26" fillId="0" borderId="1" xfId="1" applyNumberFormat="1" applyFont="1" applyFill="1" applyBorder="1" applyAlignment="1" applyProtection="1">
      <alignment horizontal="right" vertical="center" wrapText="1"/>
    </xf>
    <xf numFmtId="10" fontId="26" fillId="0" borderId="1" xfId="3" applyNumberFormat="1" applyFont="1" applyFill="1" applyBorder="1" applyAlignment="1">
      <alignment horizontal="right" vertical="center" wrapText="1"/>
    </xf>
    <xf numFmtId="49" fontId="27" fillId="0" borderId="1" xfId="206" applyNumberFormat="1" applyFont="1" applyFill="1" applyBorder="1" applyAlignment="1" applyProtection="1">
      <alignment horizontal="left" vertical="center"/>
    </xf>
    <xf numFmtId="197" fontId="27" fillId="0" borderId="1" xfId="210" applyNumberFormat="1" applyFont="1" applyFill="1" applyBorder="1" applyAlignment="1">
      <alignment horizontal="right" vertical="center" wrapText="1"/>
    </xf>
    <xf numFmtId="197" fontId="27" fillId="0" borderId="1" xfId="1" applyNumberFormat="1" applyFont="1" applyFill="1" applyBorder="1" applyAlignment="1" applyProtection="1">
      <alignment vertical="center" wrapText="1"/>
    </xf>
    <xf numFmtId="10" fontId="27" fillId="0" borderId="1" xfId="170" applyNumberFormat="1" applyFont="1" applyFill="1" applyBorder="1" applyAlignment="1">
      <alignment horizontal="right" vertical="center" wrapText="1"/>
    </xf>
    <xf numFmtId="10" fontId="26" fillId="0" borderId="1" xfId="170" applyNumberFormat="1" applyFont="1" applyFill="1" applyBorder="1" applyAlignment="1">
      <alignment horizontal="right" vertical="center" wrapText="1"/>
    </xf>
    <xf numFmtId="197" fontId="27" fillId="0" borderId="1" xfId="1" applyNumberFormat="1" applyFont="1" applyFill="1" applyBorder="1" applyAlignment="1" applyProtection="1">
      <alignment horizontal="right" vertical="center" wrapText="1"/>
    </xf>
    <xf numFmtId="0" fontId="9" fillId="0" borderId="21" xfId="0" applyFont="1" applyFill="1" applyBorder="1" applyAlignment="1">
      <alignment vertical="center"/>
    </xf>
    <xf numFmtId="0" fontId="9" fillId="0" borderId="1" xfId="0" applyFont="1" applyFill="1" applyBorder="1" applyAlignment="1">
      <alignment vertical="center"/>
    </xf>
    <xf numFmtId="197" fontId="26" fillId="0" borderId="1" xfId="1" applyNumberFormat="1" applyFont="1" applyFill="1" applyBorder="1" applyAlignment="1">
      <alignment horizontal="center" vertical="center" wrapText="1"/>
    </xf>
    <xf numFmtId="10" fontId="26" fillId="0" borderId="1" xfId="1" applyNumberFormat="1" applyFont="1" applyFill="1" applyBorder="1" applyAlignment="1">
      <alignment horizontal="right" vertical="center" wrapText="1"/>
    </xf>
    <xf numFmtId="197" fontId="27" fillId="0" borderId="1" xfId="1" applyNumberFormat="1" applyFont="1" applyFill="1" applyBorder="1" applyAlignment="1">
      <alignment horizontal="center" vertical="center" wrapText="1"/>
    </xf>
    <xf numFmtId="10" fontId="27" fillId="0" borderId="1" xfId="1" applyNumberFormat="1" applyFont="1" applyFill="1" applyBorder="1" applyAlignment="1">
      <alignment horizontal="right" vertical="center" wrapText="1"/>
    </xf>
    <xf numFmtId="0" fontId="26" fillId="0" borderId="1" xfId="1" applyNumberFormat="1" applyFont="1" applyFill="1" applyBorder="1" applyAlignment="1">
      <alignment horizontal="right" vertical="center" wrapText="1"/>
    </xf>
    <xf numFmtId="0" fontId="27" fillId="0" borderId="1" xfId="1" applyNumberFormat="1" applyFont="1" applyFill="1" applyBorder="1" applyAlignment="1">
      <alignment horizontal="right" vertical="center" wrapText="1"/>
    </xf>
    <xf numFmtId="3" fontId="26" fillId="0" borderId="1" xfId="1" applyNumberFormat="1" applyFont="1" applyFill="1" applyBorder="1" applyAlignment="1">
      <alignment horizontal="right" vertical="center" wrapText="1"/>
    </xf>
    <xf numFmtId="3" fontId="27" fillId="0" borderId="1" xfId="1" applyNumberFormat="1" applyFont="1" applyFill="1" applyBorder="1" applyAlignment="1">
      <alignment horizontal="right" vertical="center" wrapText="1"/>
    </xf>
    <xf numFmtId="197" fontId="27" fillId="3" borderId="1" xfId="1" applyNumberFormat="1" applyFont="1" applyFill="1" applyBorder="1" applyAlignment="1" applyProtection="1">
      <alignment horizontal="right" vertical="center" wrapText="1"/>
    </xf>
    <xf numFmtId="49" fontId="26" fillId="0" borderId="1" xfId="176" applyNumberFormat="1" applyFont="1" applyFill="1" applyBorder="1" applyAlignment="1" applyProtection="1">
      <alignment horizontal="distributed" vertical="center"/>
    </xf>
    <xf numFmtId="197" fontId="26" fillId="0" borderId="1" xfId="1" applyNumberFormat="1" applyFont="1" applyFill="1" applyBorder="1" applyAlignment="1">
      <alignment horizontal="right" vertical="center" wrapText="1"/>
    </xf>
    <xf numFmtId="49" fontId="26" fillId="0" borderId="1" xfId="176" applyNumberFormat="1" applyFont="1" applyFill="1" applyBorder="1" applyAlignment="1" applyProtection="1">
      <alignment horizontal="left" vertical="center"/>
    </xf>
    <xf numFmtId="197" fontId="28" fillId="0" borderId="0" xfId="198" applyNumberFormat="1" applyAlignment="1">
      <alignment horizontal="right" vertical="center"/>
    </xf>
    <xf numFmtId="0" fontId="28" fillId="0" borderId="0" xfId="184" applyFill="1" applyAlignment="1"/>
    <xf numFmtId="0" fontId="28" fillId="0" borderId="0" xfId="184" applyAlignment="1"/>
    <xf numFmtId="0" fontId="13" fillId="0" borderId="0" xfId="184" applyNumberFormat="1" applyFont="1" applyFill="1" applyAlignment="1" applyProtection="1">
      <alignment horizontal="center" vertical="center" wrapText="1"/>
    </xf>
    <xf numFmtId="0" fontId="27" fillId="0" borderId="0" xfId="184" applyFont="1" applyFill="1" applyAlignment="1" applyProtection="1">
      <alignment horizontal="left" vertical="center"/>
    </xf>
    <xf numFmtId="196" fontId="27" fillId="0" borderId="0" xfId="184" applyNumberFormat="1" applyFont="1" applyFill="1" applyAlignment="1" applyProtection="1">
      <alignment horizontal="right"/>
    </xf>
    <xf numFmtId="0" fontId="24" fillId="0" borderId="0" xfId="184" applyFont="1" applyFill="1" applyAlignment="1">
      <alignment vertical="center"/>
    </xf>
    <xf numFmtId="0" fontId="27" fillId="0" borderId="0" xfId="184" applyFont="1" applyFill="1" applyAlignment="1">
      <alignment horizontal="right" vertical="center"/>
    </xf>
    <xf numFmtId="0" fontId="26" fillId="0" borderId="1" xfId="184" applyNumberFormat="1" applyFont="1" applyFill="1" applyBorder="1" applyAlignment="1" applyProtection="1">
      <alignment horizontal="center" vertical="center"/>
    </xf>
    <xf numFmtId="49" fontId="26" fillId="0" borderId="1" xfId="135" applyNumberFormat="1" applyFont="1" applyFill="1" applyBorder="1" applyAlignment="1" applyProtection="1">
      <alignment vertical="center"/>
    </xf>
    <xf numFmtId="197" fontId="26" fillId="0" borderId="1" xfId="194" applyNumberFormat="1" applyFont="1" applyFill="1" applyBorder="1" applyAlignment="1">
      <alignment horizontal="right" vertical="center" wrapText="1"/>
    </xf>
    <xf numFmtId="49" fontId="27" fillId="0" borderId="1" xfId="135" applyNumberFormat="1" applyFont="1" applyFill="1" applyBorder="1" applyAlignment="1" applyProtection="1">
      <alignment vertical="center"/>
    </xf>
    <xf numFmtId="197" fontId="27" fillId="0" borderId="1" xfId="194" applyNumberFormat="1" applyFont="1" applyFill="1" applyBorder="1" applyAlignment="1">
      <alignment horizontal="right" vertical="center" wrapText="1"/>
    </xf>
    <xf numFmtId="10" fontId="27" fillId="0" borderId="1" xfId="3" applyNumberFormat="1" applyFont="1" applyFill="1" applyBorder="1" applyAlignment="1" applyProtection="1">
      <alignment horizontal="right" vertical="center" wrapText="1"/>
    </xf>
    <xf numFmtId="49" fontId="26" fillId="0" borderId="1" xfId="135" applyNumberFormat="1" applyFont="1" applyFill="1" applyBorder="1" applyAlignment="1" applyProtection="1">
      <alignment vertical="center" wrapText="1"/>
    </xf>
    <xf numFmtId="197" fontId="26" fillId="0" borderId="1" xfId="77" applyNumberFormat="1" applyFont="1" applyBorder="1" applyAlignment="1">
      <alignment horizontal="right" vertical="center" wrapText="1"/>
    </xf>
    <xf numFmtId="10" fontId="26" fillId="0" borderId="1" xfId="3" applyNumberFormat="1" applyFont="1" applyFill="1" applyBorder="1" applyAlignment="1" applyProtection="1">
      <alignment horizontal="right" vertical="center" wrapText="1"/>
    </xf>
    <xf numFmtId="197" fontId="27" fillId="0" borderId="1" xfId="194" applyNumberFormat="1" applyFont="1" applyBorder="1" applyAlignment="1">
      <alignment horizontal="right" vertical="center" wrapText="1"/>
    </xf>
    <xf numFmtId="0" fontId="9" fillId="0" borderId="22" xfId="0" applyFont="1" applyFill="1" applyBorder="1" applyAlignment="1">
      <alignment horizontal="left" vertical="center"/>
    </xf>
    <xf numFmtId="0" fontId="9" fillId="0" borderId="23" xfId="0" applyFont="1" applyFill="1" applyBorder="1" applyAlignment="1">
      <alignment horizontal="left" vertical="center"/>
    </xf>
    <xf numFmtId="0" fontId="9" fillId="0" borderId="1" xfId="0" applyFont="1" applyFill="1" applyBorder="1" applyAlignment="1">
      <alignment horizontal="left" vertical="center"/>
    </xf>
    <xf numFmtId="197" fontId="27" fillId="0" borderId="1" xfId="1" applyNumberFormat="1" applyFont="1" applyFill="1" applyBorder="1" applyAlignment="1">
      <alignment horizontal="right" vertical="center" wrapText="1"/>
    </xf>
    <xf numFmtId="10" fontId="27" fillId="0" borderId="1" xfId="3" applyNumberFormat="1" applyFont="1" applyFill="1" applyBorder="1" applyAlignment="1">
      <alignment horizontal="right" vertical="center" wrapText="1"/>
    </xf>
    <xf numFmtId="200" fontId="28" fillId="0" borderId="1" xfId="0" applyNumberFormat="1" applyFont="1" applyFill="1" applyBorder="1" applyAlignment="1">
      <alignment horizontal="right" vertical="center"/>
    </xf>
    <xf numFmtId="10" fontId="27" fillId="3" borderId="1" xfId="3" applyNumberFormat="1" applyFont="1" applyFill="1" applyBorder="1" applyAlignment="1" applyProtection="1">
      <alignment horizontal="right" vertical="center" wrapText="1"/>
    </xf>
    <xf numFmtId="10" fontId="34" fillId="0" borderId="1" xfId="3" applyNumberFormat="1" applyFont="1" applyFill="1" applyBorder="1" applyAlignment="1" applyProtection="1">
      <alignment horizontal="right" vertical="center" wrapText="1"/>
    </xf>
    <xf numFmtId="197" fontId="28" fillId="0" borderId="0" xfId="184" applyNumberFormat="1" applyAlignment="1"/>
    <xf numFmtId="0" fontId="28" fillId="0" borderId="0" xfId="200" applyFill="1" applyAlignment="1"/>
    <xf numFmtId="0" fontId="28" fillId="0" borderId="0" xfId="200" applyAlignment="1"/>
    <xf numFmtId="0" fontId="30" fillId="0" borderId="0" xfId="200" applyNumberFormat="1" applyFont="1" applyFill="1" applyAlignment="1" applyProtection="1">
      <alignment horizontal="center" vertical="center" wrapText="1"/>
    </xf>
    <xf numFmtId="0" fontId="9" fillId="0" borderId="0" xfId="185" applyFont="1" applyAlignment="1" applyProtection="1">
      <alignment horizontal="left" vertical="center"/>
    </xf>
    <xf numFmtId="0" fontId="33" fillId="0" borderId="0" xfId="185" applyFont="1" applyAlignment="1"/>
    <xf numFmtId="201" fontId="33" fillId="0" borderId="0" xfId="185" applyNumberFormat="1" applyFont="1" applyAlignment="1"/>
    <xf numFmtId="198" fontId="35" fillId="0" borderId="0" xfId="185" applyNumberFormat="1" applyFont="1" applyFill="1" applyBorder="1" applyAlignment="1" applyProtection="1">
      <alignment horizontal="right" vertical="center"/>
    </xf>
    <xf numFmtId="0" fontId="28" fillId="0" borderId="0" xfId="200" applyAlignment="1">
      <alignment horizontal="center" vertical="center"/>
    </xf>
    <xf numFmtId="0" fontId="6" fillId="0" borderId="0" xfId="150" applyFont="1" applyAlignment="1">
      <alignment horizontal="center" vertical="center"/>
    </xf>
    <xf numFmtId="10" fontId="27" fillId="0" borderId="1" xfId="205" applyNumberFormat="1" applyFont="1" applyFill="1" applyBorder="1" applyAlignment="1" applyProtection="1">
      <alignment horizontal="right" vertical="center" wrapText="1"/>
    </xf>
    <xf numFmtId="49" fontId="26" fillId="0" borderId="1" xfId="206" applyNumberFormat="1" applyFont="1" applyFill="1" applyBorder="1" applyAlignment="1" applyProtection="1">
      <alignment horizontal="left" vertical="center" wrapText="1"/>
    </xf>
    <xf numFmtId="10" fontId="26" fillId="0" borderId="1" xfId="205" applyNumberFormat="1" applyFont="1" applyFill="1" applyBorder="1" applyAlignment="1" applyProtection="1">
      <alignment horizontal="right" vertical="center" wrapText="1"/>
    </xf>
    <xf numFmtId="197" fontId="35" fillId="0" borderId="1" xfId="1" applyNumberFormat="1" applyFont="1" applyFill="1" applyBorder="1" applyAlignment="1" applyProtection="1">
      <alignment vertical="center" wrapText="1"/>
    </xf>
    <xf numFmtId="49" fontId="26" fillId="0" borderId="1" xfId="176" applyNumberFormat="1" applyFont="1" applyFill="1" applyBorder="1" applyAlignment="1" applyProtection="1">
      <alignment horizontal="left" vertical="center" wrapText="1"/>
    </xf>
    <xf numFmtId="197" fontId="28" fillId="0" borderId="0" xfId="200" applyNumberFormat="1" applyAlignment="1"/>
    <xf numFmtId="0" fontId="28" fillId="0" borderId="0" xfId="200" applyAlignment="1">
      <alignment vertical="center"/>
    </xf>
    <xf numFmtId="0" fontId="27" fillId="0" borderId="0" xfId="200" applyFont="1" applyFill="1" applyAlignment="1" applyProtection="1">
      <alignment horizontal="left" vertical="center"/>
    </xf>
    <xf numFmtId="4" fontId="27" fillId="0" borderId="0" xfId="200" applyNumberFormat="1" applyFont="1" applyFill="1" applyAlignment="1" applyProtection="1">
      <alignment horizontal="right" vertical="center"/>
    </xf>
    <xf numFmtId="201" fontId="24" fillId="0" borderId="0" xfId="200" applyNumberFormat="1" applyFont="1" applyFill="1" applyAlignment="1">
      <alignment vertical="center"/>
    </xf>
    <xf numFmtId="0" fontId="27" fillId="0" borderId="0" xfId="200" applyFont="1" applyFill="1" applyAlignment="1">
      <alignment horizontal="right" vertical="center"/>
    </xf>
    <xf numFmtId="0" fontId="26" fillId="0" borderId="1" xfId="165" applyNumberFormat="1" applyFont="1" applyFill="1" applyBorder="1" applyAlignment="1" applyProtection="1">
      <alignment horizontal="center" vertical="center"/>
    </xf>
    <xf numFmtId="49" fontId="26" fillId="0" borderId="1" xfId="202" applyNumberFormat="1" applyFont="1" applyFill="1" applyBorder="1" applyAlignment="1" applyProtection="1">
      <alignment vertical="center"/>
    </xf>
    <xf numFmtId="197" fontId="26" fillId="0" borderId="1" xfId="194" applyNumberFormat="1" applyFont="1" applyBorder="1" applyAlignment="1">
      <alignment horizontal="right" vertical="center" wrapText="1"/>
    </xf>
    <xf numFmtId="0" fontId="6" fillId="0" borderId="0" xfId="150" applyFont="1">
      <alignment vertical="center"/>
    </xf>
    <xf numFmtId="49" fontId="27" fillId="0" borderId="1" xfId="202" applyNumberFormat="1" applyFont="1" applyFill="1" applyBorder="1" applyAlignment="1" applyProtection="1">
      <alignment vertical="center"/>
    </xf>
    <xf numFmtId="197" fontId="27" fillId="0" borderId="1" xfId="77" applyNumberFormat="1" applyFont="1" applyBorder="1" applyAlignment="1">
      <alignment horizontal="right" vertical="center" wrapText="1"/>
    </xf>
    <xf numFmtId="10" fontId="27" fillId="0" borderId="1" xfId="0" applyNumberFormat="1" applyFont="1" applyBorder="1" applyAlignment="1">
      <alignment horizontal="right" vertical="center" wrapText="1"/>
    </xf>
    <xf numFmtId="197" fontId="26" fillId="0" borderId="1" xfId="77" applyNumberFormat="1" applyFont="1" applyFill="1" applyBorder="1" applyAlignment="1">
      <alignment horizontal="right" vertical="center" wrapText="1"/>
    </xf>
    <xf numFmtId="197" fontId="27" fillId="3" borderId="1" xfId="194" applyNumberFormat="1" applyFont="1" applyFill="1" applyBorder="1" applyAlignment="1">
      <alignment horizontal="right" vertical="center" wrapText="1"/>
    </xf>
    <xf numFmtId="10" fontId="26" fillId="0" borderId="1" xfId="0" applyNumberFormat="1" applyFont="1" applyBorder="1" applyAlignment="1">
      <alignment horizontal="right" vertical="center" wrapText="1"/>
    </xf>
    <xf numFmtId="49" fontId="26" fillId="0" borderId="1" xfId="176" applyNumberFormat="1" applyFont="1" applyFill="1" applyBorder="1" applyAlignment="1" applyProtection="1">
      <alignment vertical="center"/>
    </xf>
    <xf numFmtId="0" fontId="28" fillId="0" borderId="0" xfId="214" applyFill="1" applyBorder="1" applyAlignment="1">
      <alignment vertical="center"/>
    </xf>
    <xf numFmtId="0" fontId="5" fillId="0" borderId="0" xfId="214" applyFont="1" applyFill="1" applyBorder="1" applyAlignment="1">
      <alignment horizontal="center" vertical="center" wrapText="1"/>
    </xf>
    <xf numFmtId="0" fontId="36" fillId="0" borderId="0" xfId="207" applyFont="1" applyFill="1" applyBorder="1" applyAlignment="1">
      <alignment horizontal="center" vertical="center" shrinkToFit="1"/>
    </xf>
    <xf numFmtId="0" fontId="37" fillId="0" borderId="0" xfId="207" applyFont="1" applyFill="1" applyBorder="1" applyAlignment="1">
      <alignment horizontal="center" vertical="center" shrinkToFit="1"/>
    </xf>
    <xf numFmtId="0" fontId="9" fillId="0" borderId="0" xfId="207" applyFont="1" applyFill="1" applyBorder="1" applyAlignment="1">
      <alignment horizontal="left" vertical="center" wrapText="1"/>
    </xf>
    <xf numFmtId="0" fontId="9" fillId="0" borderId="0" xfId="0" applyFont="1" applyFill="1" applyBorder="1" applyAlignment="1">
      <alignment horizontal="right"/>
    </xf>
    <xf numFmtId="0" fontId="38" fillId="0" borderId="14" xfId="215" applyFont="1" applyFill="1" applyBorder="1" applyAlignment="1">
      <alignment horizontal="left" vertical="center" wrapText="1"/>
    </xf>
    <xf numFmtId="0" fontId="38" fillId="0" borderId="15" xfId="215" applyFont="1" applyFill="1" applyBorder="1" applyAlignment="1">
      <alignment horizontal="left" vertical="center"/>
    </xf>
    <xf numFmtId="0" fontId="38" fillId="0" borderId="16" xfId="215" applyFont="1" applyFill="1" applyBorder="1" applyAlignment="1">
      <alignment horizontal="left" vertical="center"/>
    </xf>
    <xf numFmtId="0" fontId="38" fillId="0" borderId="17" xfId="215" applyFont="1" applyFill="1" applyBorder="1" applyAlignment="1">
      <alignment horizontal="left" vertical="center"/>
    </xf>
    <xf numFmtId="0" fontId="38" fillId="0" borderId="18" xfId="215" applyFont="1" applyFill="1" applyBorder="1" applyAlignment="1">
      <alignment horizontal="left" vertical="center"/>
    </xf>
    <xf numFmtId="0" fontId="38" fillId="0" borderId="19" xfId="215" applyFont="1" applyFill="1" applyBorder="1" applyAlignment="1">
      <alignment horizontal="left" vertical="center"/>
    </xf>
    <xf numFmtId="0" fontId="28" fillId="0" borderId="0" xfId="214">
      <alignment vertical="center"/>
    </xf>
    <xf numFmtId="0" fontId="5" fillId="0" borderId="0" xfId="214" applyFont="1" applyAlignment="1">
      <alignment horizontal="center" vertical="center" wrapText="1"/>
    </xf>
    <xf numFmtId="0" fontId="28" fillId="0" borderId="0" xfId="214" applyFill="1">
      <alignment vertical="center"/>
    </xf>
    <xf numFmtId="0" fontId="1" fillId="0" borderId="0" xfId="0" applyFont="1" applyFill="1" applyAlignment="1">
      <alignment vertical="center"/>
    </xf>
    <xf numFmtId="0" fontId="39" fillId="0" borderId="0" xfId="207" applyFont="1" applyAlignment="1">
      <alignment horizontal="center" vertical="center" shrinkToFit="1"/>
    </xf>
    <xf numFmtId="0" fontId="7" fillId="0" borderId="0" xfId="207" applyFont="1" applyAlignment="1">
      <alignment horizontal="center" vertical="center" shrinkToFit="1"/>
    </xf>
    <xf numFmtId="0" fontId="9" fillId="0" borderId="0" xfId="207" applyFont="1" applyBorder="1" applyAlignment="1">
      <alignment horizontal="left" vertical="center" wrapText="1"/>
    </xf>
    <xf numFmtId="0" fontId="9" fillId="0" borderId="0" xfId="0" applyFont="1" applyFill="1" applyAlignment="1">
      <alignment horizontal="right"/>
    </xf>
    <xf numFmtId="0" fontId="26" fillId="0" borderId="1" xfId="215" applyFont="1" applyBorder="1" applyAlignment="1">
      <alignment horizontal="center" vertical="center"/>
    </xf>
    <xf numFmtId="49" fontId="26" fillId="0" borderId="1" xfId="0" applyNumberFormat="1" applyFont="1" applyFill="1" applyBorder="1" applyAlignment="1" applyProtection="1">
      <alignment vertical="center" wrapText="1"/>
    </xf>
    <xf numFmtId="197" fontId="27" fillId="0" borderId="1" xfId="1" applyNumberFormat="1" applyFont="1" applyBorder="1" applyAlignment="1">
      <alignment horizontal="center" vertical="center" wrapText="1"/>
    </xf>
    <xf numFmtId="197" fontId="27" fillId="0" borderId="1" xfId="1" applyNumberFormat="1" applyFont="1" applyBorder="1" applyAlignment="1">
      <alignment horizontal="right" vertical="center" wrapText="1"/>
    </xf>
    <xf numFmtId="0" fontId="27" fillId="0" borderId="1" xfId="180" applyNumberFormat="1" applyFont="1" applyFill="1" applyBorder="1" applyAlignment="1">
      <alignment horizontal="left" vertical="center" wrapText="1"/>
    </xf>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40" fillId="0" borderId="1" xfId="214" applyFont="1" applyFill="1" applyBorder="1" applyAlignment="1">
      <alignment horizontal="center" vertical="center"/>
    </xf>
    <xf numFmtId="0" fontId="41" fillId="0" borderId="0" xfId="170" applyFont="1" applyFill="1" applyAlignment="1">
      <alignment horizontal="center" vertical="center" shrinkToFit="1"/>
    </xf>
    <xf numFmtId="0" fontId="9" fillId="0" borderId="0" xfId="170" applyFont="1" applyFill="1" applyAlignment="1">
      <alignment horizontal="left" vertical="center" wrapText="1"/>
    </xf>
    <xf numFmtId="199" fontId="27" fillId="0" borderId="0" xfId="102" applyNumberFormat="1" applyFont="1" applyFill="1" applyBorder="1" applyAlignment="1">
      <alignment horizontal="right" vertical="center"/>
    </xf>
    <xf numFmtId="0" fontId="26" fillId="0" borderId="1" xfId="102" applyFont="1" applyFill="1" applyBorder="1" applyAlignment="1">
      <alignment horizontal="center" vertical="center"/>
    </xf>
    <xf numFmtId="199" fontId="26" fillId="0" borderId="1" xfId="214" applyNumberFormat="1" applyFont="1" applyFill="1" applyBorder="1" applyAlignment="1">
      <alignment horizontal="center" vertical="center" wrapText="1"/>
    </xf>
    <xf numFmtId="0" fontId="0" fillId="0" borderId="0" xfId="0" applyFont="1" applyAlignment="1"/>
    <xf numFmtId="0" fontId="40" fillId="0" borderId="24" xfId="102" applyFont="1" applyFill="1" applyBorder="1" applyAlignment="1">
      <alignment horizontal="left" vertical="center"/>
    </xf>
    <xf numFmtId="199" fontId="40" fillId="0" borderId="1" xfId="150" applyNumberFormat="1" applyFont="1" applyFill="1" applyBorder="1" applyAlignment="1" applyProtection="1">
      <alignment horizontal="center" vertical="center" wrapText="1"/>
    </xf>
    <xf numFmtId="10" fontId="27" fillId="0" borderId="1" xfId="214" applyNumberFormat="1" applyFont="1" applyFill="1" applyBorder="1" applyAlignment="1">
      <alignment horizontal="right" vertical="center" wrapText="1"/>
    </xf>
    <xf numFmtId="0" fontId="28" fillId="0" borderId="1" xfId="180" applyNumberFormat="1" applyFont="1" applyFill="1" applyBorder="1" applyAlignment="1">
      <alignment horizontal="left" vertical="center" wrapText="1"/>
    </xf>
    <xf numFmtId="0" fontId="40" fillId="0" borderId="24" xfId="150" applyFont="1" applyFill="1" applyBorder="1" applyAlignment="1" applyProtection="1">
      <alignment horizontal="center" vertical="center"/>
    </xf>
    <xf numFmtId="10" fontId="27" fillId="0" borderId="1" xfId="214" applyNumberFormat="1" applyFont="1" applyBorder="1" applyAlignment="1">
      <alignment horizontal="right" vertical="center" wrapText="1"/>
    </xf>
    <xf numFmtId="10" fontId="26" fillId="0" borderId="1" xfId="214" applyNumberFormat="1" applyFont="1" applyFill="1" applyBorder="1" applyAlignment="1">
      <alignment horizontal="right" vertical="center" wrapText="1"/>
    </xf>
    <xf numFmtId="49" fontId="40" fillId="0" borderId="1" xfId="0" applyNumberFormat="1" applyFont="1" applyFill="1" applyBorder="1" applyAlignment="1" applyProtection="1">
      <alignment vertical="center" wrapText="1"/>
    </xf>
    <xf numFmtId="197" fontId="40" fillId="0" borderId="1" xfId="214" applyNumberFormat="1" applyFont="1" applyFill="1" applyBorder="1" applyAlignment="1">
      <alignment horizontal="center" vertical="center" wrapText="1"/>
    </xf>
    <xf numFmtId="10" fontId="26" fillId="0" borderId="1" xfId="214" applyNumberFormat="1" applyFont="1" applyBorder="1" applyAlignment="1">
      <alignment horizontal="right" vertical="center" wrapText="1"/>
    </xf>
    <xf numFmtId="197" fontId="28" fillId="0" borderId="1" xfId="214" applyNumberFormat="1" applyFont="1" applyFill="1" applyBorder="1" applyAlignment="1">
      <alignment horizontal="center" vertical="center" wrapText="1"/>
    </xf>
    <xf numFmtId="10" fontId="0" fillId="0" borderId="1" xfId="0" applyNumberFormat="1" applyBorder="1" applyAlignment="1"/>
    <xf numFmtId="0" fontId="40" fillId="0" borderId="1" xfId="180" applyNumberFormat="1" applyFont="1" applyFill="1" applyBorder="1" applyAlignment="1">
      <alignment horizontal="center" vertical="center" wrapText="1"/>
    </xf>
    <xf numFmtId="0" fontId="40" fillId="0" borderId="1" xfId="180" applyNumberFormat="1" applyFont="1" applyFill="1" applyBorder="1" applyAlignment="1">
      <alignment horizontal="left" vertical="center" wrapText="1"/>
    </xf>
    <xf numFmtId="0" fontId="40" fillId="0" borderId="1" xfId="180" applyNumberFormat="1" applyFont="1" applyFill="1" applyBorder="1" applyAlignment="1">
      <alignment horizontal="left" vertical="center" wrapText="1" indent="1"/>
    </xf>
    <xf numFmtId="197" fontId="42" fillId="0" borderId="1" xfId="0" applyNumberFormat="1" applyFont="1" applyFill="1" applyBorder="1" applyAlignment="1">
      <alignment horizontal="center" vertical="center" wrapText="1"/>
    </xf>
    <xf numFmtId="197" fontId="25" fillId="0" borderId="1" xfId="0" applyNumberFormat="1" applyFont="1" applyFill="1" applyBorder="1" applyAlignment="1">
      <alignment horizontal="center" vertical="center" wrapText="1"/>
    </xf>
    <xf numFmtId="0" fontId="40" fillId="0" borderId="1" xfId="214" applyFont="1" applyFill="1" applyBorder="1" applyAlignment="1">
      <alignment horizontal="center" vertical="center" wrapText="1"/>
    </xf>
    <xf numFmtId="0" fontId="0" fillId="0" borderId="0" xfId="0" applyAlignment="1">
      <alignment horizontal="left"/>
    </xf>
    <xf numFmtId="0" fontId="28" fillId="0" borderId="0" xfId="180" applyAlignment="1"/>
    <xf numFmtId="0" fontId="43" fillId="2" borderId="0" xfId="180" applyFont="1" applyFill="1" applyAlignment="1"/>
    <xf numFmtId="0" fontId="7" fillId="0" borderId="0" xfId="170" applyFont="1" applyAlignment="1">
      <alignment horizontal="center" vertical="center" shrinkToFit="1"/>
    </xf>
    <xf numFmtId="0" fontId="41" fillId="2" borderId="0" xfId="170" applyFont="1" applyFill="1" applyAlignment="1">
      <alignment horizontal="center" vertical="center" shrinkToFit="1"/>
    </xf>
    <xf numFmtId="0" fontId="9" fillId="0" borderId="0" xfId="170" applyFont="1" applyAlignment="1">
      <alignment horizontal="left" vertical="center" wrapText="1"/>
    </xf>
    <xf numFmtId="0" fontId="44" fillId="0" borderId="0" xfId="170" applyFont="1" applyFill="1" applyAlignment="1">
      <alignment horizontal="left" vertical="center" wrapText="1"/>
    </xf>
    <xf numFmtId="0" fontId="27" fillId="0" borderId="0" xfId="180" applyFont="1" applyAlignment="1">
      <alignment horizontal="right" vertical="center"/>
    </xf>
    <xf numFmtId="0" fontId="26" fillId="0" borderId="1" xfId="180" applyFont="1" applyFill="1" applyBorder="1" applyAlignment="1">
      <alignment horizontal="center" vertical="center" wrapText="1"/>
    </xf>
    <xf numFmtId="197" fontId="40" fillId="0" borderId="1" xfId="224" applyNumberFormat="1" applyFont="1" applyFill="1" applyBorder="1" applyAlignment="1">
      <alignment horizontal="center" vertical="center" wrapText="1"/>
    </xf>
    <xf numFmtId="0" fontId="28" fillId="0" borderId="1" xfId="197" applyNumberFormat="1" applyFont="1" applyFill="1" applyBorder="1" applyAlignment="1">
      <alignment horizontal="left" vertical="center" wrapText="1"/>
    </xf>
    <xf numFmtId="197" fontId="28" fillId="0" borderId="1" xfId="0" applyNumberFormat="1" applyFont="1" applyFill="1" applyBorder="1" applyAlignment="1" applyProtection="1">
      <alignment horizontal="center" vertical="center" wrapText="1"/>
    </xf>
    <xf numFmtId="197" fontId="45" fillId="0" borderId="1" xfId="0" applyNumberFormat="1" applyFont="1" applyFill="1" applyBorder="1" applyAlignment="1">
      <alignment horizontal="center" vertical="center" wrapText="1"/>
    </xf>
    <xf numFmtId="10" fontId="8" fillId="0" borderId="1" xfId="170" applyNumberFormat="1" applyFont="1" applyFill="1" applyBorder="1" applyAlignment="1">
      <alignment horizontal="right" vertical="center" wrapText="1"/>
    </xf>
    <xf numFmtId="10" fontId="9" fillId="0" borderId="1" xfId="0" applyNumberFormat="1" applyFont="1" applyBorder="1" applyAlignment="1">
      <alignment horizontal="right" vertical="center" wrapText="1"/>
    </xf>
    <xf numFmtId="10" fontId="9" fillId="0" borderId="1" xfId="170" applyNumberFormat="1" applyFont="1" applyFill="1" applyBorder="1" applyAlignment="1">
      <alignment horizontal="right" vertical="center" wrapText="1"/>
    </xf>
    <xf numFmtId="49" fontId="28" fillId="0" borderId="1" xfId="0" applyNumberFormat="1" applyFont="1" applyFill="1" applyBorder="1" applyAlignment="1" applyProtection="1">
      <alignment vertical="center" wrapText="1"/>
    </xf>
    <xf numFmtId="10" fontId="9" fillId="0" borderId="1" xfId="0" applyNumberFormat="1" applyFont="1" applyFill="1" applyBorder="1" applyAlignment="1">
      <alignment horizontal="right" vertical="center" wrapText="1"/>
    </xf>
    <xf numFmtId="197" fontId="40" fillId="0" borderId="1" xfId="0" applyNumberFormat="1" applyFont="1" applyFill="1" applyBorder="1" applyAlignment="1" applyProtection="1">
      <alignment horizontal="center" vertical="center" wrapText="1"/>
    </xf>
    <xf numFmtId="197" fontId="40" fillId="0" borderId="1" xfId="170" applyNumberFormat="1" applyFont="1" applyFill="1" applyBorder="1" applyAlignment="1">
      <alignment horizontal="center" vertical="center" wrapText="1"/>
    </xf>
    <xf numFmtId="49" fontId="40" fillId="0" borderId="1" xfId="0" applyNumberFormat="1" applyFont="1" applyFill="1" applyBorder="1" applyAlignment="1" applyProtection="1">
      <alignment horizontal="center" vertical="center" wrapText="1"/>
    </xf>
    <xf numFmtId="49" fontId="40" fillId="0" borderId="1" xfId="0" applyNumberFormat="1" applyFont="1" applyFill="1" applyBorder="1" applyAlignment="1" applyProtection="1">
      <alignment horizontal="left" vertical="center" wrapText="1"/>
    </xf>
    <xf numFmtId="49" fontId="28" fillId="0" borderId="1" xfId="0" applyNumberFormat="1" applyFont="1" applyFill="1" applyBorder="1" applyAlignment="1" applyProtection="1">
      <alignment horizontal="left" vertical="center" wrapText="1"/>
    </xf>
    <xf numFmtId="197" fontId="28" fillId="0" borderId="1" xfId="170" applyNumberFormat="1" applyFont="1" applyFill="1" applyBorder="1" applyAlignment="1">
      <alignment horizontal="center" vertical="center" wrapText="1"/>
    </xf>
    <xf numFmtId="41" fontId="28" fillId="0" borderId="0" xfId="180" applyNumberFormat="1" applyAlignment="1"/>
    <xf numFmtId="197" fontId="28" fillId="0" borderId="0" xfId="180" applyNumberFormat="1" applyAlignment="1"/>
    <xf numFmtId="0" fontId="27" fillId="0" borderId="0" xfId="180" applyFont="1" applyAlignment="1"/>
    <xf numFmtId="0" fontId="28" fillId="0" borderId="0" xfId="180" applyFill="1" applyAlignment="1"/>
    <xf numFmtId="0" fontId="7" fillId="3" borderId="0" xfId="170" applyFont="1" applyFill="1" applyAlignment="1">
      <alignment horizontal="center" vertical="center" shrinkToFit="1"/>
    </xf>
    <xf numFmtId="0" fontId="46" fillId="3" borderId="0" xfId="170" applyFont="1" applyFill="1" applyAlignment="1">
      <alignment vertical="center" shrinkToFit="1"/>
    </xf>
    <xf numFmtId="0" fontId="9" fillId="3" borderId="0" xfId="170" applyFont="1" applyFill="1" applyAlignment="1">
      <alignment horizontal="left" vertical="center" wrapText="1"/>
    </xf>
    <xf numFmtId="0" fontId="27" fillId="3" borderId="0" xfId="180" applyFont="1" applyFill="1" applyAlignment="1">
      <alignment horizontal="right" vertical="center"/>
    </xf>
    <xf numFmtId="199" fontId="28" fillId="3" borderId="0" xfId="102" applyNumberFormat="1" applyFont="1" applyFill="1" applyBorder="1" applyAlignment="1">
      <alignment vertical="center"/>
    </xf>
    <xf numFmtId="0" fontId="26" fillId="0" borderId="1" xfId="102" applyFont="1" applyFill="1" applyBorder="1" applyAlignment="1">
      <alignment horizontal="distributed" vertical="center" wrapText="1" indent="3"/>
    </xf>
    <xf numFmtId="0" fontId="28" fillId="3" borderId="0" xfId="180" applyFill="1" applyAlignment="1"/>
    <xf numFmtId="0" fontId="28" fillId="3" borderId="0" xfId="184" applyFill="1" applyAlignment="1"/>
    <xf numFmtId="10" fontId="8" fillId="0" borderId="1" xfId="0" applyNumberFormat="1" applyFont="1" applyFill="1" applyBorder="1" applyAlignment="1">
      <alignment horizontal="right" vertical="center" wrapText="1"/>
    </xf>
    <xf numFmtId="10" fontId="8" fillId="0" borderId="1" xfId="0" applyNumberFormat="1" applyFont="1" applyBorder="1" applyAlignment="1">
      <alignment horizontal="right" vertical="center" wrapText="1"/>
    </xf>
    <xf numFmtId="10" fontId="28" fillId="0" borderId="1" xfId="180" applyNumberFormat="1" applyBorder="1" applyAlignment="1"/>
    <xf numFmtId="10" fontId="40" fillId="0" borderId="1" xfId="180" applyNumberFormat="1" applyFont="1" applyBorder="1" applyAlignment="1"/>
    <xf numFmtId="0" fontId="28" fillId="0" borderId="0" xfId="180" applyAlignment="1">
      <alignment horizontal="left"/>
    </xf>
    <xf numFmtId="0" fontId="7" fillId="0" borderId="0" xfId="170" applyFont="1" applyFill="1" applyAlignment="1">
      <alignment horizontal="center" vertical="center" shrinkToFit="1"/>
    </xf>
    <xf numFmtId="198" fontId="27" fillId="0" borderId="0" xfId="198" applyNumberFormat="1" applyFont="1" applyFill="1" applyBorder="1" applyAlignment="1" applyProtection="1">
      <alignment horizontal="left" vertical="center"/>
    </xf>
    <xf numFmtId="0" fontId="27" fillId="0" borderId="0" xfId="180" applyFont="1" applyFill="1" applyBorder="1" applyAlignment="1">
      <alignment vertical="center"/>
    </xf>
    <xf numFmtId="0" fontId="27" fillId="0" borderId="0" xfId="180" applyFont="1" applyFill="1" applyAlignment="1">
      <alignment vertical="center"/>
    </xf>
    <xf numFmtId="198" fontId="33" fillId="0" borderId="0" xfId="198" applyNumberFormat="1" applyFont="1" applyFill="1" applyBorder="1" applyAlignment="1" applyProtection="1">
      <alignment horizontal="right" vertical="center"/>
    </xf>
    <xf numFmtId="0" fontId="47" fillId="3" borderId="0" xfId="150" applyFont="1" applyFill="1">
      <alignment vertical="center"/>
    </xf>
    <xf numFmtId="41" fontId="28" fillId="0" borderId="0" xfId="180" applyNumberFormat="1" applyFill="1" applyAlignment="1"/>
    <xf numFmtId="0" fontId="48" fillId="0" borderId="0" xfId="198" applyNumberFormat="1" applyFont="1" applyFill="1" applyBorder="1" applyAlignment="1" applyProtection="1">
      <alignment horizontal="center" vertical="center" wrapText="1"/>
    </xf>
    <xf numFmtId="0" fontId="48" fillId="0" borderId="0" xfId="198" applyNumberFormat="1" applyFont="1" applyFill="1" applyBorder="1" applyAlignment="1" applyProtection="1">
      <alignment horizontal="right" vertical="center" wrapText="1"/>
    </xf>
    <xf numFmtId="0" fontId="49" fillId="0" borderId="0" xfId="0" applyFont="1" applyAlignment="1"/>
    <xf numFmtId="0" fontId="0" fillId="0" borderId="0" xfId="0" applyFill="1" applyAlignment="1"/>
    <xf numFmtId="0" fontId="41" fillId="0" borderId="0" xfId="176" applyFont="1" applyFill="1" applyAlignment="1">
      <alignment horizontal="center" vertical="center"/>
    </xf>
    <xf numFmtId="0" fontId="49" fillId="0" borderId="0" xfId="0" applyFont="1" applyFill="1" applyAlignment="1"/>
    <xf numFmtId="0" fontId="9" fillId="0" borderId="0" xfId="176" applyFont="1" applyFill="1" applyAlignment="1">
      <alignment horizontal="left" vertical="center"/>
    </xf>
    <xf numFmtId="0" fontId="9" fillId="0" borderId="0" xfId="0" applyFont="1" applyFill="1" applyAlignment="1">
      <alignment vertical="center"/>
    </xf>
    <xf numFmtId="0" fontId="9" fillId="0" borderId="0" xfId="176" applyFont="1" applyFill="1" applyAlignment="1">
      <alignment horizontal="right" vertical="center"/>
    </xf>
    <xf numFmtId="197" fontId="28" fillId="0" borderId="0" xfId="180" applyNumberFormat="1" applyFont="1" applyFill="1" applyAlignment="1">
      <alignment horizontal="center" vertical="center" wrapText="1"/>
    </xf>
    <xf numFmtId="0" fontId="9" fillId="0" borderId="1" xfId="0" applyFont="1" applyFill="1" applyBorder="1" applyAlignment="1">
      <alignment horizontal="left" vertical="center" wrapText="1"/>
    </xf>
    <xf numFmtId="197" fontId="27" fillId="0" borderId="1" xfId="0" applyNumberFormat="1" applyFont="1" applyFill="1" applyBorder="1" applyAlignment="1">
      <alignment vertical="center" wrapText="1"/>
    </xf>
    <xf numFmtId="202" fontId="27" fillId="0" borderId="1" xfId="3" applyNumberFormat="1" applyFont="1" applyFill="1" applyBorder="1" applyAlignment="1">
      <alignment vertical="center" wrapText="1"/>
    </xf>
    <xf numFmtId="0" fontId="6" fillId="0" borderId="0" xfId="150" applyFont="1" applyFill="1" applyAlignment="1">
      <alignment horizontal="center" vertical="center"/>
    </xf>
    <xf numFmtId="0" fontId="9" fillId="0" borderId="1" xfId="0" applyFont="1" applyBorder="1" applyAlignment="1">
      <alignment horizontal="left" vertical="center" wrapText="1"/>
    </xf>
    <xf numFmtId="0" fontId="6" fillId="3" borderId="0" xfId="150" applyFont="1" applyFill="1" applyAlignment="1">
      <alignment horizontal="center" vertical="center"/>
    </xf>
    <xf numFmtId="197" fontId="2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97" fontId="26" fillId="0" borderId="1" xfId="0" applyNumberFormat="1" applyFont="1" applyFill="1" applyBorder="1" applyAlignment="1">
      <alignment horizontal="center" vertical="center" wrapText="1"/>
    </xf>
    <xf numFmtId="202" fontId="26" fillId="0" borderId="1" xfId="3" applyNumberFormat="1" applyFont="1" applyFill="1" applyBorder="1" applyAlignment="1">
      <alignment vertical="center" wrapText="1"/>
    </xf>
    <xf numFmtId="0" fontId="28" fillId="0" borderId="0" xfId="214" applyProtection="1">
      <alignment vertical="center"/>
    </xf>
    <xf numFmtId="0" fontId="6" fillId="0" borderId="0" xfId="214" applyFont="1" applyProtection="1">
      <alignment vertical="center"/>
    </xf>
    <xf numFmtId="0" fontId="40" fillId="0" borderId="0" xfId="214" applyFont="1" applyAlignment="1" applyProtection="1">
      <alignment horizontal="center" vertical="center"/>
    </xf>
    <xf numFmtId="0" fontId="40" fillId="0" borderId="0" xfId="214" applyFont="1" applyProtection="1">
      <alignment vertical="center"/>
    </xf>
    <xf numFmtId="0" fontId="28" fillId="3" borderId="0" xfId="214" applyFill="1" applyProtection="1">
      <alignment vertical="center"/>
    </xf>
    <xf numFmtId="199" fontId="28" fillId="0" borderId="0" xfId="214" applyNumberFormat="1" applyProtection="1">
      <alignment vertical="center"/>
    </xf>
    <xf numFmtId="197" fontId="28" fillId="0" borderId="0" xfId="180" applyNumberFormat="1" applyAlignment="1" applyProtection="1"/>
    <xf numFmtId="0" fontId="28" fillId="0" borderId="0" xfId="214" applyFill="1" applyProtection="1">
      <alignment vertical="center"/>
    </xf>
    <xf numFmtId="0" fontId="50" fillId="0" borderId="0" xfId="0" applyFont="1" applyFill="1" applyAlignment="1">
      <alignment horizontal="center" vertical="center"/>
    </xf>
    <xf numFmtId="197" fontId="28" fillId="0" borderId="0" xfId="180" applyNumberFormat="1" applyFill="1" applyAlignment="1" applyProtection="1"/>
    <xf numFmtId="0" fontId="6" fillId="0" borderId="0" xfId="214" applyFont="1" applyFill="1" applyProtection="1">
      <alignment vertical="center"/>
    </xf>
    <xf numFmtId="0" fontId="27" fillId="0" borderId="0" xfId="214" applyFont="1" applyFill="1" applyProtection="1">
      <alignment vertical="center"/>
    </xf>
    <xf numFmtId="199" fontId="27" fillId="0" borderId="0" xfId="214" applyNumberFormat="1" applyFont="1" applyFill="1" applyBorder="1" applyAlignment="1" applyProtection="1">
      <alignment horizontal="right" vertical="center"/>
    </xf>
    <xf numFmtId="197" fontId="6" fillId="0" borderId="0" xfId="180" applyNumberFormat="1" applyFont="1" applyFill="1" applyAlignment="1" applyProtection="1"/>
    <xf numFmtId="199" fontId="26" fillId="0" borderId="13" xfId="214" applyNumberFormat="1" applyFont="1" applyFill="1" applyBorder="1" applyAlignment="1" applyProtection="1">
      <alignment horizontal="center" vertical="center" wrapText="1"/>
    </xf>
    <xf numFmtId="0" fontId="26" fillId="0" borderId="1" xfId="214" applyFont="1" applyFill="1" applyBorder="1" applyAlignment="1" applyProtection="1">
      <alignment horizontal="distributed" vertical="center" wrapText="1" indent="3"/>
    </xf>
    <xf numFmtId="199" fontId="26" fillId="0" borderId="1" xfId="214" applyNumberFormat="1" applyFont="1" applyFill="1" applyBorder="1" applyAlignment="1" applyProtection="1">
      <alignment horizontal="center" vertical="center" wrapText="1"/>
    </xf>
    <xf numFmtId="0" fontId="40" fillId="0" borderId="0" xfId="214" applyFont="1" applyFill="1" applyAlignment="1" applyProtection="1">
      <alignment horizontal="center" vertical="center" wrapText="1"/>
    </xf>
    <xf numFmtId="0" fontId="40" fillId="0" borderId="0" xfId="214" applyFont="1" applyFill="1" applyAlignment="1" applyProtection="1">
      <alignment horizontal="center" vertical="center"/>
    </xf>
    <xf numFmtId="0" fontId="8" fillId="2" borderId="25" xfId="0" applyFont="1" applyFill="1" applyBorder="1" applyAlignment="1" applyProtection="1">
      <alignment horizontal="left" vertical="center"/>
    </xf>
    <xf numFmtId="49" fontId="40" fillId="0" borderId="1" xfId="0" applyNumberFormat="1" applyFont="1" applyFill="1" applyBorder="1" applyAlignment="1" applyProtection="1">
      <alignment horizontal="left" vertical="center"/>
      <protection locked="0"/>
    </xf>
    <xf numFmtId="197" fontId="40" fillId="0" borderId="1" xfId="150" applyNumberFormat="1" applyFont="1" applyFill="1" applyBorder="1" applyAlignment="1" applyProtection="1">
      <alignment horizontal="center" vertical="center" wrapText="1"/>
    </xf>
    <xf numFmtId="3" fontId="8" fillId="0" borderId="1" xfId="0" applyNumberFormat="1" applyFont="1" applyFill="1" applyBorder="1" applyAlignment="1" applyProtection="1">
      <alignment horizontal="right" vertical="center"/>
    </xf>
    <xf numFmtId="10" fontId="26" fillId="0" borderId="1" xfId="3" applyNumberFormat="1" applyFont="1" applyFill="1" applyBorder="1" applyAlignment="1" applyProtection="1">
      <alignment horizontal="right" vertical="center" wrapText="1" shrinkToFit="1"/>
    </xf>
    <xf numFmtId="0" fontId="6" fillId="0" borderId="0" xfId="150" applyFont="1" applyFill="1" applyProtection="1">
      <alignment vertical="center"/>
    </xf>
    <xf numFmtId="0" fontId="9" fillId="2" borderId="25" xfId="0" applyFont="1" applyFill="1" applyBorder="1" applyAlignment="1" applyProtection="1">
      <alignment horizontal="left" vertical="center"/>
    </xf>
    <xf numFmtId="49" fontId="28" fillId="0" borderId="1" xfId="0" applyNumberFormat="1" applyFont="1" applyFill="1" applyBorder="1" applyAlignment="1" applyProtection="1">
      <alignment horizontal="left" vertical="center"/>
      <protection locked="0"/>
    </xf>
    <xf numFmtId="197" fontId="28" fillId="0" borderId="1" xfId="150" applyNumberFormat="1" applyFont="1" applyFill="1" applyBorder="1" applyAlignment="1" applyProtection="1">
      <alignment horizontal="center" vertical="center" wrapText="1"/>
    </xf>
    <xf numFmtId="3" fontId="9" fillId="2" borderId="1" xfId="0" applyNumberFormat="1" applyFont="1" applyFill="1" applyBorder="1" applyAlignment="1" applyProtection="1">
      <alignment horizontal="right" vertical="center"/>
      <protection locked="0"/>
    </xf>
    <xf numFmtId="10" fontId="27" fillId="0" borderId="1" xfId="3" applyNumberFormat="1" applyFont="1" applyFill="1" applyBorder="1" applyAlignment="1" applyProtection="1">
      <alignment horizontal="right" vertical="center" wrapText="1" shrinkToFit="1"/>
      <protection locked="0"/>
    </xf>
    <xf numFmtId="3" fontId="9" fillId="0" borderId="1" xfId="0" applyNumberFormat="1" applyFont="1" applyFill="1" applyBorder="1" applyAlignment="1" applyProtection="1">
      <alignment horizontal="right" vertical="center"/>
    </xf>
    <xf numFmtId="10" fontId="27" fillId="0" borderId="1" xfId="3" applyNumberFormat="1" applyFont="1" applyFill="1" applyBorder="1" applyAlignment="1" applyProtection="1">
      <alignment horizontal="right" vertical="center" wrapText="1" shrinkToFit="1"/>
    </xf>
    <xf numFmtId="0" fontId="40" fillId="0" borderId="1" xfId="0" applyFont="1" applyFill="1" applyBorder="1" applyAlignment="1" applyProtection="1">
      <alignment horizontal="left" vertical="center" wrapText="1"/>
    </xf>
    <xf numFmtId="3" fontId="8" fillId="2" borderId="1" xfId="0" applyNumberFormat="1" applyFont="1" applyFill="1" applyBorder="1" applyAlignment="1" applyProtection="1">
      <alignment horizontal="right" vertical="center"/>
      <protection locked="0"/>
    </xf>
    <xf numFmtId="10" fontId="26" fillId="0" borderId="1" xfId="3" applyNumberFormat="1" applyFont="1" applyFill="1" applyBorder="1" applyAlignment="1" applyProtection="1">
      <alignment horizontal="right" vertical="center" wrapText="1" shrinkToFit="1"/>
      <protection locked="0"/>
    </xf>
    <xf numFmtId="0" fontId="40" fillId="0" borderId="1" xfId="0" applyFont="1" applyFill="1" applyBorder="1" applyAlignment="1" applyProtection="1">
      <alignment vertical="center" wrapText="1"/>
    </xf>
    <xf numFmtId="197" fontId="40" fillId="0" borderId="1" xfId="0" applyNumberFormat="1" applyFont="1" applyFill="1" applyBorder="1" applyAlignment="1" applyProtection="1">
      <alignment horizontal="center" vertical="center"/>
    </xf>
    <xf numFmtId="0" fontId="25" fillId="0" borderId="1" xfId="0" applyFont="1" applyFill="1" applyBorder="1" applyAlignment="1" applyProtection="1">
      <alignment vertical="center" wrapText="1"/>
    </xf>
    <xf numFmtId="197" fontId="25" fillId="0" borderId="1" xfId="0" applyNumberFormat="1" applyFont="1" applyFill="1" applyBorder="1" applyAlignment="1">
      <alignment horizontal="center" vertical="center"/>
    </xf>
    <xf numFmtId="197" fontId="28" fillId="0" borderId="1" xfId="0" applyNumberFormat="1" applyFont="1" applyFill="1" applyBorder="1" applyAlignment="1" applyProtection="1">
      <alignment horizontal="center" vertical="center"/>
    </xf>
    <xf numFmtId="49" fontId="28" fillId="0" borderId="1" xfId="230" applyNumberFormat="1" applyFont="1" applyFill="1" applyBorder="1" applyAlignment="1" applyProtection="1">
      <alignment vertical="center" wrapText="1"/>
      <protection locked="0"/>
    </xf>
    <xf numFmtId="0" fontId="28" fillId="0" borderId="1" xfId="0" applyFont="1" applyFill="1" applyBorder="1" applyAlignment="1" applyProtection="1">
      <alignment vertical="center" wrapText="1"/>
    </xf>
    <xf numFmtId="0" fontId="42" fillId="0" borderId="1" xfId="0" applyFont="1" applyFill="1" applyBorder="1" applyAlignment="1" applyProtection="1">
      <alignment vertical="center" wrapText="1"/>
    </xf>
    <xf numFmtId="49" fontId="40" fillId="0" borderId="1" xfId="230" applyNumberFormat="1" applyFont="1" applyFill="1" applyBorder="1" applyAlignment="1" applyProtection="1">
      <alignment vertical="center" wrapText="1"/>
      <protection locked="0"/>
    </xf>
    <xf numFmtId="49" fontId="28" fillId="0" borderId="1" xfId="230" applyNumberFormat="1" applyFont="1" applyFill="1" applyBorder="1" applyAlignment="1" applyProtection="1">
      <alignment horizontal="left" vertical="center" wrapText="1"/>
      <protection locked="0"/>
    </xf>
    <xf numFmtId="197" fontId="42" fillId="0" borderId="1" xfId="0" applyNumberFormat="1" applyFont="1" applyFill="1" applyBorder="1" applyAlignment="1">
      <alignment horizontal="center" vertical="center"/>
    </xf>
    <xf numFmtId="49" fontId="8" fillId="2" borderId="25" xfId="0" applyNumberFormat="1" applyFont="1" applyFill="1" applyBorder="1" applyAlignment="1" applyProtection="1">
      <alignment horizontal="left" vertical="center" wrapText="1"/>
    </xf>
    <xf numFmtId="49" fontId="9" fillId="2" borderId="25" xfId="0" applyNumberFormat="1" applyFont="1" applyFill="1" applyBorder="1" applyAlignment="1" applyProtection="1">
      <alignment horizontal="left" vertical="center" wrapText="1"/>
    </xf>
    <xf numFmtId="0" fontId="51" fillId="0" borderId="1" xfId="0" applyFont="1" applyFill="1" applyBorder="1" applyAlignment="1" applyProtection="1">
      <alignment vertical="center" wrapText="1"/>
    </xf>
    <xf numFmtId="0" fontId="52" fillId="0" borderId="1" xfId="0" applyFont="1" applyFill="1" applyBorder="1" applyAlignment="1" applyProtection="1">
      <alignment vertical="center" wrapText="1"/>
    </xf>
    <xf numFmtId="49" fontId="42" fillId="0" borderId="1" xfId="212" applyNumberFormat="1" applyFont="1" applyFill="1" applyBorder="1" applyAlignment="1" applyProtection="1">
      <alignment vertical="center" wrapText="1"/>
    </xf>
    <xf numFmtId="49" fontId="25" fillId="0" borderId="1" xfId="212" applyNumberFormat="1" applyFont="1" applyFill="1" applyBorder="1" applyAlignment="1" applyProtection="1">
      <alignment vertical="center" wrapText="1"/>
    </xf>
    <xf numFmtId="49" fontId="40" fillId="0" borderId="1" xfId="0" applyNumberFormat="1" applyFont="1" applyFill="1" applyBorder="1" applyAlignment="1" applyProtection="1">
      <alignment vertical="center"/>
      <protection locked="0"/>
    </xf>
    <xf numFmtId="49" fontId="28" fillId="0" borderId="1" xfId="0" applyNumberFormat="1" applyFont="1" applyFill="1" applyBorder="1" applyAlignment="1" applyProtection="1">
      <alignment vertical="center"/>
      <protection locked="0"/>
    </xf>
    <xf numFmtId="49" fontId="40" fillId="0" borderId="1" xfId="230" applyNumberFormat="1" applyFont="1" applyFill="1" applyBorder="1" applyAlignment="1" applyProtection="1">
      <alignment horizontal="left" vertical="center" wrapText="1"/>
      <protection locked="0"/>
    </xf>
    <xf numFmtId="197" fontId="26" fillId="0" borderId="1" xfId="0" applyNumberFormat="1" applyFont="1" applyFill="1" applyBorder="1" applyAlignment="1" applyProtection="1">
      <alignment horizontal="center" vertical="center"/>
    </xf>
    <xf numFmtId="49" fontId="53" fillId="2" borderId="25" xfId="0" applyNumberFormat="1" applyFont="1" applyFill="1" applyBorder="1" applyAlignment="1" applyProtection="1">
      <alignment horizontal="distributed" vertical="center"/>
    </xf>
    <xf numFmtId="49" fontId="26" fillId="0" borderId="13" xfId="214" applyNumberFormat="1" applyFont="1" applyFill="1" applyBorder="1" applyAlignment="1" applyProtection="1">
      <alignment horizontal="left" vertical="center"/>
    </xf>
    <xf numFmtId="49" fontId="27" fillId="0" borderId="13" xfId="214" applyNumberFormat="1" applyFont="1" applyFill="1" applyBorder="1" applyAlignment="1" applyProtection="1">
      <alignment horizontal="left" vertical="center"/>
    </xf>
    <xf numFmtId="49" fontId="27" fillId="0" borderId="13" xfId="214" applyNumberFormat="1" applyFont="1" applyBorder="1" applyAlignment="1" applyProtection="1">
      <alignment horizontal="left" vertical="center"/>
    </xf>
    <xf numFmtId="49" fontId="26" fillId="0" borderId="13" xfId="214" applyNumberFormat="1" applyFont="1" applyFill="1" applyBorder="1" applyAlignment="1" applyProtection="1">
      <alignment horizontal="distributed" vertical="center" indent="1"/>
    </xf>
    <xf numFmtId="197" fontId="28" fillId="3" borderId="1" xfId="214" applyNumberFormat="1" applyFill="1" applyBorder="1" applyProtection="1">
      <alignment vertical="center"/>
    </xf>
    <xf numFmtId="0" fontId="28" fillId="3" borderId="1" xfId="214" applyFill="1" applyBorder="1" applyProtection="1">
      <alignment vertical="center"/>
    </xf>
    <xf numFmtId="0" fontId="40" fillId="3" borderId="1" xfId="214" applyFont="1" applyFill="1" applyBorder="1" applyProtection="1">
      <alignment vertical="center"/>
    </xf>
    <xf numFmtId="197" fontId="28" fillId="0" borderId="1" xfId="214" applyNumberFormat="1" applyFont="1" applyFill="1" applyBorder="1" applyAlignment="1" applyProtection="1">
      <alignment horizontal="center" vertical="center"/>
    </xf>
    <xf numFmtId="197" fontId="28" fillId="0" borderId="1" xfId="0" applyNumberFormat="1" applyFont="1" applyFill="1" applyBorder="1" applyAlignment="1">
      <alignment horizontal="center" vertical="center"/>
    </xf>
    <xf numFmtId="49" fontId="51" fillId="0" borderId="1" xfId="230" applyNumberFormat="1" applyFont="1" applyFill="1" applyBorder="1" applyAlignment="1" applyProtection="1">
      <alignment horizontal="left" vertical="center" wrapText="1"/>
      <protection locked="0"/>
    </xf>
    <xf numFmtId="197" fontId="40" fillId="0" borderId="1" xfId="0" applyNumberFormat="1" applyFont="1" applyFill="1" applyBorder="1" applyAlignment="1">
      <alignment horizontal="center" vertical="center"/>
    </xf>
    <xf numFmtId="49" fontId="40" fillId="0" borderId="26" xfId="230" applyNumberFormat="1" applyFont="1" applyFill="1" applyBorder="1" applyAlignment="1" applyProtection="1">
      <alignment horizontal="left" vertical="center" wrapText="1"/>
      <protection locked="0"/>
    </xf>
    <xf numFmtId="0" fontId="40" fillId="0" borderId="1" xfId="150" applyFont="1" applyFill="1" applyBorder="1" applyAlignment="1" applyProtection="1">
      <alignment horizontal="left" vertical="center" wrapText="1"/>
    </xf>
    <xf numFmtId="0" fontId="40" fillId="0" borderId="1" xfId="214" applyFont="1" applyFill="1" applyBorder="1" applyAlignment="1">
      <alignment vertical="center" wrapText="1"/>
    </xf>
    <xf numFmtId="0" fontId="28" fillId="0" borderId="1" xfId="214" applyFont="1" applyFill="1" applyBorder="1" applyAlignment="1">
      <alignment vertical="center" wrapText="1"/>
    </xf>
    <xf numFmtId="0" fontId="40" fillId="0" borderId="1" xfId="214" applyFont="1" applyFill="1" applyBorder="1" applyAlignment="1">
      <alignment horizontal="left" vertical="center" wrapText="1"/>
    </xf>
    <xf numFmtId="0" fontId="40" fillId="0" borderId="1" xfId="214" applyFont="1" applyFill="1" applyBorder="1" applyAlignment="1" applyProtection="1">
      <alignment horizontal="left" vertical="center" wrapText="1"/>
    </xf>
    <xf numFmtId="0" fontId="28" fillId="0" borderId="1" xfId="214" applyFont="1" applyFill="1" applyBorder="1" applyAlignment="1" applyProtection="1">
      <alignment horizontal="left" vertical="center" wrapText="1"/>
    </xf>
    <xf numFmtId="0" fontId="40" fillId="0" borderId="13" xfId="214" applyFont="1" applyFill="1" applyBorder="1" applyAlignment="1">
      <alignment horizontal="left" vertical="center" wrapText="1"/>
    </xf>
    <xf numFmtId="0" fontId="40" fillId="0" borderId="27" xfId="214" applyFont="1" applyFill="1" applyBorder="1" applyAlignment="1">
      <alignment horizontal="left" vertical="center" wrapText="1"/>
    </xf>
    <xf numFmtId="0" fontId="40" fillId="0" borderId="20" xfId="214" applyFont="1" applyFill="1" applyBorder="1" applyAlignment="1">
      <alignment horizontal="left" vertical="center" wrapText="1"/>
    </xf>
    <xf numFmtId="0" fontId="6" fillId="0" borderId="0" xfId="214" applyFont="1">
      <alignment vertical="center"/>
    </xf>
    <xf numFmtId="0" fontId="40" fillId="0" borderId="0" xfId="214" applyFont="1" applyAlignment="1">
      <alignment horizontal="center" vertical="center"/>
    </xf>
    <xf numFmtId="199" fontId="28" fillId="0" borderId="0" xfId="214" applyNumberFormat="1">
      <alignment vertical="center"/>
    </xf>
    <xf numFmtId="0" fontId="54" fillId="0" borderId="0" xfId="0" applyFont="1" applyFill="1" applyAlignment="1">
      <alignment horizontal="center" vertical="center"/>
    </xf>
    <xf numFmtId="0" fontId="6" fillId="0" borderId="0" xfId="214" applyFont="1" applyFill="1">
      <alignment vertical="center"/>
    </xf>
    <xf numFmtId="0" fontId="27" fillId="0" borderId="0" xfId="214" applyFont="1" applyFill="1">
      <alignment vertical="center"/>
    </xf>
    <xf numFmtId="0" fontId="55" fillId="0" borderId="0" xfId="214" applyFont="1" applyFill="1">
      <alignment vertical="center"/>
    </xf>
    <xf numFmtId="199" fontId="27" fillId="0" borderId="0" xfId="214" applyNumberFormat="1" applyFont="1" applyFill="1" applyAlignment="1">
      <alignment horizontal="right" vertical="center"/>
    </xf>
    <xf numFmtId="199" fontId="26" fillId="0" borderId="13" xfId="214" applyNumberFormat="1" applyFont="1" applyFill="1" applyBorder="1" applyAlignment="1">
      <alignment horizontal="center" vertical="center" wrapText="1"/>
    </xf>
    <xf numFmtId="0" fontId="26" fillId="0" borderId="1" xfId="214" applyFont="1" applyFill="1" applyBorder="1" applyAlignment="1">
      <alignment horizontal="distributed" vertical="center" wrapText="1" indent="3"/>
    </xf>
    <xf numFmtId="0" fontId="56" fillId="0" borderId="0" xfId="213" applyFont="1" applyFill="1" applyAlignment="1">
      <alignment vertical="center" wrapText="1"/>
    </xf>
    <xf numFmtId="49" fontId="25" fillId="3" borderId="1" xfId="212" applyNumberFormat="1" applyFont="1" applyFill="1" applyBorder="1" applyAlignment="1">
      <alignment vertical="center" wrapText="1"/>
    </xf>
    <xf numFmtId="3" fontId="40" fillId="3" borderId="1" xfId="0" applyNumberFormat="1" applyFont="1" applyFill="1" applyBorder="1" applyAlignment="1" applyProtection="1">
      <alignment horizontal="center" vertical="center"/>
    </xf>
    <xf numFmtId="3" fontId="28" fillId="3" borderId="1" xfId="0" applyNumberFormat="1" applyFont="1" applyFill="1" applyBorder="1" applyAlignment="1" applyProtection="1">
      <alignment horizontal="center" vertical="center"/>
    </xf>
    <xf numFmtId="0" fontId="6" fillId="0" borderId="0" xfId="150" applyFont="1" applyFill="1">
      <alignment vertical="center"/>
    </xf>
    <xf numFmtId="10" fontId="26" fillId="0" borderId="1" xfId="3" applyNumberFormat="1" applyFont="1" applyFill="1" applyBorder="1" applyAlignment="1" applyProtection="1">
      <alignment horizontal="right" vertical="center" wrapText="1"/>
      <protection locked="0"/>
    </xf>
    <xf numFmtId="49" fontId="42" fillId="3" borderId="1" xfId="212" applyNumberFormat="1" applyFont="1" applyFill="1" applyBorder="1" applyAlignment="1">
      <alignment vertical="center" wrapText="1"/>
    </xf>
    <xf numFmtId="49" fontId="52" fillId="0" borderId="1" xfId="212" applyNumberFormat="1" applyFont="1" applyFill="1" applyBorder="1" applyAlignment="1">
      <alignment vertical="center" wrapText="1"/>
    </xf>
    <xf numFmtId="49" fontId="25" fillId="0" borderId="1" xfId="212" applyNumberFormat="1" applyFont="1" applyFill="1" applyBorder="1" applyAlignment="1">
      <alignment vertical="center" wrapText="1"/>
    </xf>
    <xf numFmtId="10" fontId="27" fillId="0" borderId="1" xfId="3" applyNumberFormat="1" applyFont="1" applyFill="1" applyBorder="1" applyAlignment="1" applyProtection="1">
      <alignment horizontal="right" vertical="center" wrapText="1"/>
      <protection locked="0"/>
    </xf>
    <xf numFmtId="0" fontId="27" fillId="2" borderId="25" xfId="0" applyFont="1" applyFill="1" applyBorder="1" applyAlignment="1" applyProtection="1">
      <alignment vertical="center"/>
    </xf>
    <xf numFmtId="0" fontId="40" fillId="3" borderId="1" xfId="214" applyFont="1" applyFill="1" applyBorder="1" applyAlignment="1">
      <alignment vertical="center" wrapText="1"/>
    </xf>
    <xf numFmtId="0" fontId="28" fillId="3" borderId="1" xfId="214" applyFont="1" applyFill="1" applyBorder="1" applyAlignment="1">
      <alignment vertical="center" wrapText="1"/>
    </xf>
    <xf numFmtId="0" fontId="40" fillId="3" borderId="1" xfId="214" applyFont="1" applyFill="1" applyBorder="1" applyAlignment="1">
      <alignment horizontal="centerContinuous" vertical="center"/>
    </xf>
    <xf numFmtId="0" fontId="40" fillId="3" borderId="1" xfId="150" applyFont="1" applyFill="1" applyBorder="1" applyAlignment="1" applyProtection="1">
      <alignment horizontal="left" vertical="center"/>
    </xf>
    <xf numFmtId="0" fontId="40" fillId="3" borderId="1" xfId="214" applyFont="1" applyFill="1" applyBorder="1" applyAlignment="1" applyProtection="1">
      <alignment horizontal="left" vertical="center"/>
    </xf>
    <xf numFmtId="0" fontId="28" fillId="3" borderId="1" xfId="214" applyFont="1" applyFill="1" applyBorder="1" applyAlignment="1" applyProtection="1">
      <alignment horizontal="left" vertical="center"/>
    </xf>
    <xf numFmtId="0" fontId="26" fillId="0" borderId="13" xfId="214" applyFont="1" applyFill="1" applyBorder="1" applyAlignment="1">
      <alignment horizontal="left" vertical="center"/>
    </xf>
    <xf numFmtId="0" fontId="27" fillId="0" borderId="13" xfId="214" applyFont="1" applyFill="1" applyBorder="1" applyAlignment="1">
      <alignment horizontal="left" vertical="center"/>
    </xf>
    <xf numFmtId="0" fontId="40" fillId="3" borderId="1" xfId="214" applyFont="1" applyFill="1" applyBorder="1" applyAlignment="1" applyProtection="1">
      <alignment horizontal="left" vertical="center" wrapText="1"/>
    </xf>
    <xf numFmtId="0" fontId="28" fillId="3" borderId="1" xfId="214" applyFont="1" applyFill="1" applyBorder="1" applyAlignment="1" applyProtection="1">
      <alignment horizontal="left" vertical="center" wrapText="1"/>
    </xf>
    <xf numFmtId="0" fontId="1" fillId="0" borderId="0" xfId="0" applyFont="1" applyFill="1" applyBorder="1" applyAlignment="1"/>
    <xf numFmtId="199" fontId="28" fillId="0" borderId="0" xfId="214" applyNumberFormat="1" applyFill="1" applyProtection="1">
      <alignment vertical="center"/>
    </xf>
    <xf numFmtId="0" fontId="2" fillId="0" borderId="0" xfId="0" applyFont="1" applyFill="1" applyBorder="1" applyAlignment="1">
      <alignment horizontal="center" vertical="center"/>
    </xf>
    <xf numFmtId="197" fontId="40" fillId="2" borderId="1" xfId="150" applyNumberFormat="1" applyFont="1" applyFill="1" applyBorder="1" applyAlignment="1" applyProtection="1">
      <alignment horizontal="center" vertical="center" wrapText="1"/>
    </xf>
    <xf numFmtId="197" fontId="51" fillId="0" borderId="1" xfId="150" applyNumberFormat="1" applyFont="1" applyFill="1" applyBorder="1" applyAlignment="1" applyProtection="1">
      <alignment horizontal="center" vertical="center"/>
    </xf>
    <xf numFmtId="197" fontId="40" fillId="2" borderId="1" xfId="0" applyNumberFormat="1" applyFont="1" applyFill="1" applyBorder="1" applyAlignment="1" applyProtection="1">
      <alignment horizontal="center" vertical="center"/>
    </xf>
    <xf numFmtId="197" fontId="52" fillId="0" borderId="1" xfId="0" applyNumberFormat="1" applyFont="1" applyFill="1" applyBorder="1" applyAlignment="1">
      <alignment horizontal="center" vertical="center"/>
    </xf>
    <xf numFmtId="197" fontId="52" fillId="0" borderId="1" xfId="0" applyNumberFormat="1" applyFont="1" applyFill="1" applyBorder="1" applyAlignment="1" applyProtection="1">
      <alignment horizontal="center" vertical="center"/>
    </xf>
    <xf numFmtId="197" fontId="51" fillId="2" borderId="1" xfId="0" applyNumberFormat="1" applyFont="1" applyFill="1" applyBorder="1" applyAlignment="1" applyProtection="1">
      <alignment horizontal="center" vertical="center"/>
    </xf>
    <xf numFmtId="197" fontId="42" fillId="2" borderId="1" xfId="0" applyNumberFormat="1" applyFont="1" applyFill="1" applyBorder="1" applyAlignment="1">
      <alignment horizontal="center" vertical="center"/>
    </xf>
    <xf numFmtId="49" fontId="8" fillId="0" borderId="13" xfId="212" applyNumberFormat="1" applyFont="1" applyFill="1" applyBorder="1" applyAlignment="1" applyProtection="1">
      <alignment horizontal="left" vertical="center"/>
    </xf>
    <xf numFmtId="49" fontId="9" fillId="0" borderId="13" xfId="212" applyNumberFormat="1" applyFont="1" applyBorder="1" applyAlignment="1" applyProtection="1">
      <alignment horizontal="left" vertical="center"/>
    </xf>
    <xf numFmtId="10" fontId="27" fillId="3" borderId="1" xfId="3" applyNumberFormat="1" applyFont="1" applyFill="1" applyBorder="1" applyAlignment="1" applyProtection="1">
      <alignment horizontal="right" vertical="center" wrapText="1"/>
      <protection locked="0"/>
    </xf>
    <xf numFmtId="49" fontId="9" fillId="0" borderId="13" xfId="212" applyNumberFormat="1" applyFont="1" applyFill="1" applyBorder="1" applyAlignment="1" applyProtection="1">
      <alignment horizontal="left" vertical="center"/>
    </xf>
    <xf numFmtId="0" fontId="28" fillId="0" borderId="13" xfId="214" applyFill="1" applyBorder="1" applyAlignment="1" applyProtection="1">
      <alignment horizontal="left" vertical="center"/>
    </xf>
    <xf numFmtId="197" fontId="52" fillId="0" borderId="1" xfId="214" applyNumberFormat="1" applyFont="1" applyFill="1" applyBorder="1" applyAlignment="1" applyProtection="1">
      <alignment horizontal="center" vertical="center"/>
    </xf>
    <xf numFmtId="197" fontId="40" fillId="2" borderId="1" xfId="0" applyNumberFormat="1" applyFont="1" applyFill="1" applyBorder="1" applyAlignment="1">
      <alignment horizontal="center" vertical="center"/>
    </xf>
    <xf numFmtId="49" fontId="25" fillId="0" borderId="13" xfId="212" applyNumberFormat="1" applyFont="1" applyFill="1" applyBorder="1" applyAlignment="1" applyProtection="1">
      <alignment horizontal="left" vertical="center" wrapText="1"/>
    </xf>
    <xf numFmtId="49" fontId="25" fillId="0" borderId="27" xfId="212" applyNumberFormat="1" applyFont="1" applyFill="1" applyBorder="1" applyAlignment="1" applyProtection="1">
      <alignment horizontal="left" vertical="center" wrapText="1"/>
    </xf>
    <xf numFmtId="49" fontId="25" fillId="0" borderId="20" xfId="212" applyNumberFormat="1" applyFont="1" applyFill="1" applyBorder="1" applyAlignment="1" applyProtection="1">
      <alignment horizontal="left" vertical="center" wrapText="1"/>
    </xf>
    <xf numFmtId="0" fontId="26" fillId="0" borderId="13" xfId="214" applyFont="1" applyFill="1" applyBorder="1" applyAlignment="1" applyProtection="1">
      <alignment horizontal="left" vertical="center"/>
    </xf>
    <xf numFmtId="0" fontId="27" fillId="0" borderId="13" xfId="214" applyFont="1" applyFill="1" applyBorder="1" applyAlignment="1" applyProtection="1">
      <alignment horizontal="left" vertical="center"/>
    </xf>
    <xf numFmtId="3" fontId="28" fillId="0" borderId="0" xfId="214" applyNumberFormat="1">
      <alignment vertical="center"/>
    </xf>
    <xf numFmtId="0" fontId="1" fillId="0" borderId="0" xfId="0" applyFont="1" applyFill="1" applyBorder="1" applyAlignment="1">
      <alignment horizontal="center"/>
    </xf>
    <xf numFmtId="0" fontId="57" fillId="0" borderId="0" xfId="0" applyFont="1" applyFill="1" applyBorder="1" applyAlignment="1">
      <alignment horizontal="center" vertical="center"/>
    </xf>
    <xf numFmtId="0" fontId="57" fillId="0" borderId="28" xfId="0" applyFont="1" applyFill="1" applyBorder="1" applyAlignment="1">
      <alignment horizontal="center" vertical="center"/>
    </xf>
    <xf numFmtId="0" fontId="9" fillId="0" borderId="0" xfId="0" applyFont="1" applyAlignment="1">
      <alignment horizontal="right"/>
    </xf>
    <xf numFmtId="0" fontId="26" fillId="0" borderId="26" xfId="215" applyFont="1" applyBorder="1" applyAlignment="1">
      <alignment horizontal="center" vertical="center"/>
    </xf>
    <xf numFmtId="0" fontId="26" fillId="0" borderId="13" xfId="215" applyFont="1" applyBorder="1" applyAlignment="1">
      <alignment horizontal="center" vertical="center"/>
    </xf>
    <xf numFmtId="0" fontId="26" fillId="0" borderId="20" xfId="215" applyFont="1" applyBorder="1" applyAlignment="1">
      <alignment horizontal="center" vertical="center"/>
    </xf>
    <xf numFmtId="0" fontId="26" fillId="0" borderId="24" xfId="215" applyFont="1" applyBorder="1" applyAlignment="1">
      <alignment horizontal="center" vertical="center"/>
    </xf>
    <xf numFmtId="49" fontId="26" fillId="0" borderId="1" xfId="202" applyNumberFormat="1" applyFont="1" applyFill="1" applyBorder="1" applyAlignment="1" applyProtection="1">
      <alignment horizontal="center" vertical="center"/>
    </xf>
    <xf numFmtId="0" fontId="58" fillId="0" borderId="1" xfId="0" applyFont="1" applyFill="1" applyBorder="1" applyAlignment="1">
      <alignment horizontal="center" vertical="center"/>
    </xf>
    <xf numFmtId="10" fontId="58" fillId="0" borderId="1" xfId="0" applyNumberFormat="1" applyFont="1" applyFill="1" applyBorder="1" applyAlignment="1">
      <alignment horizontal="center" vertical="center"/>
    </xf>
    <xf numFmtId="0" fontId="45" fillId="0" borderId="1" xfId="0" applyFont="1" applyFill="1" applyBorder="1" applyAlignment="1">
      <alignment horizontal="center" vertical="center"/>
    </xf>
    <xf numFmtId="10" fontId="45" fillId="0" borderId="1" xfId="0" applyNumberFormat="1" applyFont="1" applyFill="1" applyBorder="1" applyAlignment="1">
      <alignment horizontal="center" vertical="center"/>
    </xf>
    <xf numFmtId="0" fontId="59" fillId="0" borderId="0" xfId="0" applyFont="1" applyFill="1" applyBorder="1" applyAlignment="1">
      <alignment horizontal="left" vertical="top" wrapText="1"/>
    </xf>
    <xf numFmtId="0" fontId="59" fillId="0" borderId="0" xfId="0" applyFont="1" applyFill="1" applyBorder="1" applyAlignment="1">
      <alignment horizontal="center" vertical="top" wrapText="1"/>
    </xf>
    <xf numFmtId="0" fontId="1" fillId="0" borderId="0" xfId="0" applyFont="1" applyFill="1" applyAlignment="1">
      <alignment horizontal="center" wrapText="1"/>
    </xf>
    <xf numFmtId="0" fontId="1" fillId="0" borderId="0" xfId="0" applyFont="1" applyFill="1" applyAlignment="1">
      <alignment horizontal="center"/>
    </xf>
    <xf numFmtId="0" fontId="60" fillId="0" borderId="0" xfId="209" applyFont="1" applyAlignment="1"/>
    <xf numFmtId="0" fontId="9" fillId="0" borderId="0" xfId="0" applyFont="1" applyAlignment="1">
      <alignment horizontal="right" vertical="center"/>
    </xf>
    <xf numFmtId="0" fontId="26" fillId="0" borderId="1" xfId="215" applyFont="1" applyBorder="1" applyAlignment="1">
      <alignment horizontal="center" vertical="center" wrapText="1"/>
    </xf>
    <xf numFmtId="0" fontId="26" fillId="0" borderId="1" xfId="0" applyFont="1" applyBorder="1" applyAlignment="1">
      <alignment horizontal="left" vertical="center"/>
    </xf>
    <xf numFmtId="197" fontId="26" fillId="0" borderId="1" xfId="1" applyNumberFormat="1" applyFont="1" applyBorder="1" applyAlignment="1">
      <alignment horizontal="right" vertical="center" wrapText="1"/>
    </xf>
    <xf numFmtId="197" fontId="9" fillId="0" borderId="1" xfId="0" applyNumberFormat="1" applyFont="1" applyBorder="1" applyAlignment="1">
      <alignment horizontal="right" vertical="center" wrapText="1"/>
    </xf>
    <xf numFmtId="0" fontId="28" fillId="0" borderId="0" xfId="214" applyFont="1" applyFill="1">
      <alignment vertical="center"/>
    </xf>
    <xf numFmtId="0" fontId="28" fillId="0" borderId="0" xfId="214" applyFont="1">
      <alignment vertical="center"/>
    </xf>
    <xf numFmtId="199" fontId="28" fillId="0" borderId="0" xfId="214" applyNumberFormat="1" applyFont="1">
      <alignment vertical="center"/>
    </xf>
    <xf numFmtId="197" fontId="28" fillId="0" borderId="0" xfId="214" applyNumberFormat="1">
      <alignment vertical="center"/>
    </xf>
    <xf numFmtId="0" fontId="61" fillId="0" borderId="0" xfId="0" applyFont="1" applyAlignment="1"/>
    <xf numFmtId="0" fontId="0" fillId="0" borderId="0" xfId="0" applyAlignment="1">
      <alignment horizontal="center"/>
    </xf>
    <xf numFmtId="0" fontId="62" fillId="0" borderId="0" xfId="176" applyFont="1" applyAlignment="1">
      <alignment horizontal="center" vertical="center"/>
    </xf>
    <xf numFmtId="0" fontId="9" fillId="0" borderId="0" xfId="0" applyFont="1" applyAlignment="1">
      <alignment horizontal="center" vertical="center"/>
    </xf>
    <xf numFmtId="0" fontId="0" fillId="0" borderId="0" xfId="176" applyFont="1" applyAlignment="1">
      <alignment horizontal="right"/>
    </xf>
    <xf numFmtId="199" fontId="26" fillId="0" borderId="27" xfId="214" applyNumberFormat="1" applyFont="1" applyBorder="1" applyAlignment="1">
      <alignment horizontal="center" vertical="center" wrapText="1"/>
    </xf>
    <xf numFmtId="197" fontId="28" fillId="3" borderId="0" xfId="180" applyNumberFormat="1" applyFont="1" applyFill="1" applyAlignment="1">
      <alignment horizontal="center" vertical="center" wrapText="1"/>
    </xf>
    <xf numFmtId="0" fontId="63" fillId="0" borderId="1" xfId="0" applyFont="1" applyFill="1" applyBorder="1" applyAlignment="1">
      <alignment horizontal="left" vertical="center"/>
    </xf>
    <xf numFmtId="197" fontId="8" fillId="0" borderId="20" xfId="0" applyNumberFormat="1" applyFont="1" applyFill="1" applyBorder="1" applyAlignment="1">
      <alignment vertical="center" wrapText="1"/>
    </xf>
    <xf numFmtId="197" fontId="8" fillId="0" borderId="1" xfId="0" applyNumberFormat="1" applyFont="1" applyFill="1" applyBorder="1" applyAlignment="1">
      <alignment vertical="center" wrapText="1"/>
    </xf>
    <xf numFmtId="0" fontId="1" fillId="0" borderId="1" xfId="0" applyFont="1" applyFill="1" applyBorder="1" applyAlignment="1">
      <alignment horizontal="left" vertical="center"/>
    </xf>
    <xf numFmtId="197" fontId="9" fillId="0" borderId="20" xfId="0" applyNumberFormat="1" applyFont="1" applyFill="1" applyBorder="1" applyAlignment="1">
      <alignment vertical="center" wrapText="1"/>
    </xf>
    <xf numFmtId="197" fontId="9" fillId="0" borderId="1" xfId="0" applyNumberFormat="1" applyFont="1" applyFill="1" applyBorder="1" applyAlignment="1">
      <alignment vertical="center" wrapText="1"/>
    </xf>
    <xf numFmtId="0" fontId="9" fillId="0" borderId="1" xfId="0" applyFont="1" applyBorder="1" applyAlignment="1">
      <alignment horizontal="center"/>
    </xf>
    <xf numFmtId="0" fontId="8" fillId="0" borderId="1" xfId="0" applyFont="1" applyBorder="1" applyAlignment="1">
      <alignment horizontal="center"/>
    </xf>
    <xf numFmtId="0" fontId="0" fillId="0" borderId="1" xfId="0" applyFont="1" applyFill="1" applyBorder="1" applyAlignment="1">
      <alignment horizontal="left"/>
    </xf>
    <xf numFmtId="0" fontId="0" fillId="0" borderId="1" xfId="0" applyFont="1" applyFill="1" applyBorder="1" applyAlignment="1"/>
    <xf numFmtId="0" fontId="0" fillId="0" borderId="1" xfId="0" applyFont="1" applyBorder="1" applyAlignment="1">
      <alignment horizontal="center"/>
    </xf>
    <xf numFmtId="0" fontId="61" fillId="0" borderId="1" xfId="0" applyFont="1" applyFill="1" applyBorder="1" applyAlignment="1"/>
    <xf numFmtId="0" fontId="61" fillId="0" borderId="1" xfId="0" applyFont="1" applyBorder="1" applyAlignment="1">
      <alignment horizontal="center"/>
    </xf>
    <xf numFmtId="0" fontId="0" fillId="0" borderId="1" xfId="0" applyFill="1" applyBorder="1" applyAlignment="1"/>
    <xf numFmtId="0" fontId="0" fillId="0" borderId="1" xfId="0" applyBorder="1" applyAlignment="1">
      <alignment horizontal="center"/>
    </xf>
    <xf numFmtId="0" fontId="41" fillId="0" borderId="0" xfId="176" applyFont="1" applyFill="1" applyBorder="1" applyAlignment="1">
      <alignment horizontal="center" vertical="center"/>
    </xf>
    <xf numFmtId="0" fontId="9" fillId="0" borderId="0" xfId="176" applyFont="1" applyBorder="1" applyAlignment="1">
      <alignment horizontal="left" vertical="center"/>
    </xf>
    <xf numFmtId="0" fontId="9" fillId="0" borderId="0" xfId="176" applyFont="1" applyBorder="1" applyAlignment="1">
      <alignment horizontal="right" vertical="center"/>
    </xf>
    <xf numFmtId="0" fontId="26" fillId="0" borderId="1" xfId="0" applyFont="1" applyBorder="1" applyAlignment="1">
      <alignment horizontal="center" vertical="center" wrapText="1"/>
    </xf>
    <xf numFmtId="0" fontId="58" fillId="2" borderId="1" xfId="0" applyFont="1" applyFill="1" applyBorder="1" applyAlignment="1">
      <alignment vertical="center"/>
    </xf>
    <xf numFmtId="197" fontId="58" fillId="2" borderId="1" xfId="0" applyNumberFormat="1" applyFont="1" applyFill="1" applyBorder="1" applyAlignment="1">
      <alignment horizontal="center" vertical="center"/>
    </xf>
    <xf numFmtId="0" fontId="45" fillId="2" borderId="1" xfId="0" applyFont="1" applyFill="1" applyBorder="1" applyAlignment="1">
      <alignment horizontal="left" vertical="center"/>
    </xf>
    <xf numFmtId="197" fontId="45" fillId="2" borderId="1" xfId="0" applyNumberFormat="1" applyFont="1" applyFill="1" applyBorder="1" applyAlignment="1">
      <alignment horizontal="center" vertical="center"/>
    </xf>
    <xf numFmtId="0" fontId="45" fillId="2" borderId="1" xfId="0" applyFont="1" applyFill="1" applyBorder="1" applyAlignment="1">
      <alignment vertical="center"/>
    </xf>
    <xf numFmtId="197" fontId="58" fillId="0" borderId="1" xfId="0" applyNumberFormat="1" applyFont="1" applyFill="1" applyBorder="1" applyAlignment="1">
      <alignment horizontal="center" vertical="center"/>
    </xf>
    <xf numFmtId="197" fontId="1" fillId="2" borderId="1" xfId="179" applyNumberFormat="1" applyFont="1" applyFill="1" applyBorder="1" applyAlignment="1">
      <alignment horizontal="center" vertical="center"/>
    </xf>
    <xf numFmtId="197" fontId="58" fillId="2" borderId="1" xfId="179" applyNumberFormat="1" applyFont="1" applyFill="1" applyBorder="1" applyAlignment="1">
      <alignment horizontal="center" vertical="center"/>
    </xf>
    <xf numFmtId="197" fontId="63" fillId="2" borderId="1" xfId="179" applyNumberFormat="1" applyFont="1" applyFill="1" applyBorder="1" applyAlignment="1">
      <alignment horizontal="center" vertical="center"/>
    </xf>
    <xf numFmtId="0" fontId="58" fillId="2" borderId="1" xfId="0" applyFont="1" applyFill="1" applyBorder="1" applyAlignment="1">
      <alignment horizontal="center" vertical="center"/>
    </xf>
    <xf numFmtId="0" fontId="0" fillId="0" borderId="0" xfId="0" applyAlignment="1" applyProtection="1"/>
    <xf numFmtId="0" fontId="25" fillId="0" borderId="0" xfId="214" applyFont="1">
      <alignment vertical="center"/>
    </xf>
    <xf numFmtId="10" fontId="28" fillId="0" borderId="0" xfId="214" applyNumberFormat="1">
      <alignment vertical="center"/>
    </xf>
    <xf numFmtId="0" fontId="13" fillId="0" borderId="0" xfId="214" applyFont="1" applyFill="1" applyAlignment="1" applyProtection="1">
      <alignment horizontal="center" vertical="center"/>
    </xf>
    <xf numFmtId="0" fontId="22" fillId="0" borderId="0" xfId="214" applyFont="1" applyFill="1" applyAlignment="1" applyProtection="1">
      <alignment horizontal="center" vertical="center"/>
    </xf>
    <xf numFmtId="0" fontId="64" fillId="0" borderId="0" xfId="214" applyFont="1" applyFill="1" applyAlignment="1" applyProtection="1">
      <alignment horizontal="center" vertical="center"/>
    </xf>
    <xf numFmtId="10" fontId="64" fillId="0" borderId="0" xfId="214" applyNumberFormat="1" applyFont="1" applyFill="1" applyAlignment="1" applyProtection="1">
      <alignment horizontal="center" vertical="center"/>
    </xf>
    <xf numFmtId="0" fontId="0" fillId="0" borderId="0" xfId="0" applyFill="1" applyAlignment="1" applyProtection="1"/>
    <xf numFmtId="0" fontId="6" fillId="3" borderId="0" xfId="214" applyFont="1" applyFill="1">
      <alignment vertical="center"/>
    </xf>
    <xf numFmtId="0" fontId="9" fillId="0" borderId="0" xfId="214" applyFont="1">
      <alignment vertical="center"/>
    </xf>
    <xf numFmtId="0" fontId="55" fillId="3" borderId="0" xfId="214" applyFont="1" applyFill="1">
      <alignment vertical="center"/>
    </xf>
    <xf numFmtId="199" fontId="27" fillId="3" borderId="0" xfId="214" applyNumberFormat="1" applyFont="1" applyFill="1" applyBorder="1" applyAlignment="1">
      <alignment horizontal="right" vertical="center"/>
    </xf>
    <xf numFmtId="10" fontId="27" fillId="3" borderId="0" xfId="214" applyNumberFormat="1" applyFont="1" applyFill="1" applyBorder="1" applyAlignment="1">
      <alignment horizontal="right" vertical="center"/>
    </xf>
    <xf numFmtId="199" fontId="26" fillId="3" borderId="1" xfId="214" applyNumberFormat="1" applyFont="1" applyFill="1" applyBorder="1" applyAlignment="1">
      <alignment horizontal="center" vertical="center" wrapText="1"/>
    </xf>
    <xf numFmtId="0" fontId="26" fillId="3" borderId="1" xfId="214" applyFont="1" applyFill="1" applyBorder="1" applyAlignment="1">
      <alignment horizontal="distributed" vertical="center" wrapText="1" indent="3"/>
    </xf>
    <xf numFmtId="10" fontId="26" fillId="3" borderId="1" xfId="214" applyNumberFormat="1" applyFont="1" applyFill="1" applyBorder="1" applyAlignment="1">
      <alignment horizontal="center" vertical="center" wrapText="1"/>
    </xf>
    <xf numFmtId="0" fontId="8" fillId="2" borderId="1" xfId="0" applyFont="1" applyFill="1" applyBorder="1" applyAlignment="1" applyProtection="1">
      <alignment horizontal="left" vertical="center"/>
    </xf>
    <xf numFmtId="197" fontId="40" fillId="2" borderId="1" xfId="150" applyNumberFormat="1" applyFont="1" applyFill="1" applyBorder="1" applyAlignment="1" applyProtection="1">
      <alignment horizontal="center" vertical="center"/>
    </xf>
    <xf numFmtId="49" fontId="52" fillId="0" borderId="1" xfId="0" applyNumberFormat="1" applyFont="1" applyFill="1" applyBorder="1" applyAlignment="1" applyProtection="1">
      <alignment horizontal="left" vertical="center"/>
      <protection locked="0"/>
    </xf>
    <xf numFmtId="197" fontId="40" fillId="0" borderId="1" xfId="150" applyNumberFormat="1" applyFont="1" applyFill="1" applyBorder="1" applyAlignment="1" applyProtection="1">
      <alignment horizontal="center" vertical="center"/>
    </xf>
    <xf numFmtId="0" fontId="9" fillId="2" borderId="1" xfId="0" applyFont="1" applyFill="1" applyBorder="1" applyAlignment="1" applyProtection="1">
      <alignment horizontal="left" vertical="center"/>
    </xf>
    <xf numFmtId="197" fontId="28" fillId="0" borderId="20" xfId="150" applyNumberFormat="1" applyFont="1" applyFill="1" applyBorder="1" applyAlignment="1" applyProtection="1">
      <alignment horizontal="center" vertical="center"/>
      <protection locked="0"/>
    </xf>
    <xf numFmtId="197" fontId="28" fillId="0" borderId="1" xfId="150" applyNumberFormat="1" applyFont="1" applyFill="1" applyBorder="1" applyAlignment="1" applyProtection="1">
      <alignment horizontal="center" vertical="center"/>
      <protection locked="0"/>
    </xf>
    <xf numFmtId="49" fontId="52" fillId="0" borderId="1" xfId="0" applyNumberFormat="1" applyFont="1" applyFill="1" applyBorder="1" applyAlignment="1" applyProtection="1">
      <alignment vertical="center"/>
      <protection locked="0"/>
    </xf>
    <xf numFmtId="49" fontId="28" fillId="0" borderId="1" xfId="0" applyNumberFormat="1" applyFont="1" applyFill="1" applyBorder="1" applyAlignment="1" applyProtection="1">
      <alignment horizontal="left" vertical="center" wrapText="1"/>
      <protection locked="0"/>
    </xf>
    <xf numFmtId="0" fontId="27" fillId="2" borderId="1" xfId="0" applyFont="1" applyFill="1" applyBorder="1" applyAlignment="1" applyProtection="1">
      <alignment horizontal="left" vertical="center"/>
      <protection locked="0"/>
    </xf>
    <xf numFmtId="197" fontId="40" fillId="0" borderId="20" xfId="150" applyNumberFormat="1" applyFont="1" applyFill="1" applyBorder="1" applyAlignment="1" applyProtection="1">
      <alignment horizontal="center" vertical="center"/>
      <protection locked="0"/>
    </xf>
    <xf numFmtId="197" fontId="28" fillId="0" borderId="1" xfId="150" applyNumberFormat="1" applyFont="1" applyFill="1" applyBorder="1" applyAlignment="1" applyProtection="1">
      <alignment horizontal="center" vertical="center"/>
    </xf>
    <xf numFmtId="0" fontId="9" fillId="2" borderId="1" xfId="0" applyFont="1" applyFill="1" applyBorder="1" applyAlignment="1" applyProtection="1">
      <alignment horizontal="left" vertical="center"/>
      <protection locked="0"/>
    </xf>
    <xf numFmtId="197" fontId="40" fillId="0" borderId="1" xfId="150" applyNumberFormat="1" applyFont="1" applyFill="1" applyBorder="1" applyAlignment="1" applyProtection="1">
      <alignment horizontal="center" vertical="center"/>
      <protection locked="0"/>
    </xf>
    <xf numFmtId="0" fontId="9" fillId="0" borderId="1" xfId="0" applyFont="1" applyFill="1" applyBorder="1" applyAlignment="1" applyProtection="1">
      <alignment horizontal="left" vertical="center"/>
    </xf>
    <xf numFmtId="0" fontId="26" fillId="0" borderId="1" xfId="0" applyFont="1" applyFill="1" applyBorder="1" applyAlignment="1">
      <alignment horizontal="left" vertical="center"/>
    </xf>
    <xf numFmtId="197" fontId="28" fillId="2" borderId="20" xfId="150" applyNumberFormat="1"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left" vertical="center" wrapText="1"/>
    </xf>
    <xf numFmtId="49" fontId="28" fillId="0" borderId="1" xfId="0" applyNumberFormat="1" applyFont="1" applyFill="1" applyBorder="1" applyAlignment="1" applyProtection="1">
      <alignment horizontal="left" vertical="center" indent="2"/>
      <protection locked="0"/>
    </xf>
    <xf numFmtId="49" fontId="9" fillId="2" borderId="1" xfId="0" applyNumberFormat="1" applyFont="1" applyFill="1" applyBorder="1" applyAlignment="1" applyProtection="1">
      <alignment horizontal="left" vertical="center" wrapText="1"/>
    </xf>
    <xf numFmtId="197" fontId="40" fillId="2" borderId="20" xfId="150" applyNumberFormat="1" applyFont="1" applyFill="1" applyBorder="1" applyAlignment="1" applyProtection="1">
      <alignment horizontal="center" vertical="center"/>
      <protection locked="0"/>
    </xf>
    <xf numFmtId="0" fontId="65" fillId="2" borderId="1" xfId="0" applyFont="1" applyFill="1" applyBorder="1" applyAlignment="1" applyProtection="1">
      <alignment horizontal="left" vertical="center"/>
    </xf>
    <xf numFmtId="49" fontId="9" fillId="2" borderId="1" xfId="0" applyNumberFormat="1" applyFont="1" applyFill="1" applyBorder="1" applyAlignment="1" applyProtection="1">
      <alignment vertical="center" wrapText="1"/>
    </xf>
    <xf numFmtId="49" fontId="8" fillId="2" borderId="1" xfId="0" applyNumberFormat="1" applyFont="1" applyFill="1" applyBorder="1" applyAlignment="1" applyProtection="1">
      <alignment vertical="center" wrapText="1"/>
    </xf>
    <xf numFmtId="49" fontId="28" fillId="0" borderId="26" xfId="0" applyNumberFormat="1" applyFont="1" applyFill="1" applyBorder="1" applyAlignment="1" applyProtection="1">
      <alignment horizontal="left" vertical="center"/>
      <protection locked="0"/>
    </xf>
    <xf numFmtId="49" fontId="28" fillId="0" borderId="24" xfId="0" applyNumberFormat="1" applyFont="1" applyFill="1" applyBorder="1" applyAlignment="1" applyProtection="1">
      <alignment horizontal="left" vertical="center" indent="2"/>
      <protection locked="0"/>
    </xf>
    <xf numFmtId="197" fontId="66" fillId="0" borderId="1" xfId="150" applyNumberFormat="1" applyFont="1" applyFill="1" applyBorder="1" applyAlignment="1" applyProtection="1">
      <alignment horizontal="center" vertical="center"/>
      <protection locked="0"/>
    </xf>
    <xf numFmtId="49" fontId="9" fillId="2" borderId="1" xfId="0" applyNumberFormat="1" applyFont="1" applyFill="1" applyBorder="1" applyAlignment="1" applyProtection="1">
      <alignment horizontal="left" vertical="center" wrapText="1"/>
      <protection locked="0"/>
    </xf>
    <xf numFmtId="49" fontId="28" fillId="0" borderId="1" xfId="230" applyNumberFormat="1" applyFont="1" applyFill="1" applyBorder="1" applyAlignment="1" applyProtection="1">
      <alignment horizontal="left" vertical="center" wrapText="1" indent="2"/>
      <protection locked="0"/>
    </xf>
    <xf numFmtId="49" fontId="28" fillId="0" borderId="1" xfId="0" applyNumberFormat="1" applyFont="1" applyFill="1" applyBorder="1" applyAlignment="1" applyProtection="1">
      <alignment vertical="center" wrapText="1"/>
      <protection locked="0"/>
    </xf>
    <xf numFmtId="197" fontId="52" fillId="0" borderId="20" xfId="150" applyNumberFormat="1" applyFont="1" applyFill="1" applyBorder="1" applyAlignment="1" applyProtection="1">
      <alignment horizontal="center" vertical="center"/>
      <protection locked="0"/>
    </xf>
    <xf numFmtId="197" fontId="52" fillId="0" borderId="1" xfId="150" applyNumberFormat="1" applyFont="1" applyFill="1" applyBorder="1" applyAlignment="1" applyProtection="1">
      <alignment horizontal="center" vertical="center"/>
      <protection locked="0"/>
    </xf>
    <xf numFmtId="49" fontId="27" fillId="2" borderId="1" xfId="0" applyNumberFormat="1" applyFont="1" applyFill="1" applyBorder="1" applyAlignment="1" applyProtection="1">
      <alignment horizontal="left" vertical="center" wrapText="1"/>
      <protection locked="0"/>
    </xf>
    <xf numFmtId="197" fontId="40" fillId="2" borderId="1" xfId="150" applyNumberFormat="1" applyFont="1" applyFill="1" applyBorder="1" applyAlignment="1" applyProtection="1">
      <alignment horizontal="center" vertical="center"/>
      <protection locked="0"/>
    </xf>
    <xf numFmtId="49" fontId="28" fillId="0" borderId="13" xfId="230" applyNumberFormat="1" applyFont="1" applyFill="1" applyBorder="1" applyAlignment="1" applyProtection="1">
      <alignment horizontal="left" vertical="center" wrapText="1"/>
      <protection locked="0"/>
    </xf>
    <xf numFmtId="0" fontId="51" fillId="0" borderId="0" xfId="150" applyFont="1" applyFill="1" applyAlignment="1" applyProtection="1">
      <alignment horizontal="left" vertical="center"/>
      <protection locked="0"/>
    </xf>
    <xf numFmtId="197" fontId="28" fillId="0" borderId="1" xfId="230" applyNumberFormat="1" applyFont="1" applyFill="1" applyBorder="1" applyAlignment="1" applyProtection="1">
      <alignment horizontal="center" vertical="center" wrapText="1"/>
      <protection locked="0"/>
    </xf>
    <xf numFmtId="49" fontId="28" fillId="0" borderId="26" xfId="230" applyNumberFormat="1" applyFont="1" applyFill="1" applyBorder="1" applyAlignment="1" applyProtection="1">
      <alignment horizontal="left" vertical="center" wrapText="1"/>
      <protection locked="0"/>
    </xf>
    <xf numFmtId="197" fontId="5" fillId="0" borderId="1" xfId="0" applyNumberFormat="1" applyFont="1" applyFill="1" applyBorder="1" applyAlignment="1" applyProtection="1">
      <alignment horizontal="center" vertical="center"/>
    </xf>
    <xf numFmtId="0" fontId="40" fillId="0" borderId="1" xfId="150" applyFont="1" applyFill="1" applyBorder="1" applyAlignment="1" applyProtection="1">
      <alignment horizontal="center" vertical="center"/>
      <protection locked="0"/>
    </xf>
    <xf numFmtId="0" fontId="28" fillId="0" borderId="13" xfId="214" applyBorder="1" applyAlignment="1">
      <alignment horizontal="left" vertical="center"/>
    </xf>
    <xf numFmtId="0" fontId="28" fillId="0" borderId="27" xfId="214" applyBorder="1" applyAlignment="1">
      <alignment horizontal="left" vertical="center"/>
    </xf>
    <xf numFmtId="0" fontId="28" fillId="0" borderId="20" xfId="214" applyBorder="1" applyAlignment="1">
      <alignment horizontal="left" vertical="center"/>
    </xf>
    <xf numFmtId="0" fontId="26" fillId="0" borderId="0" xfId="214" applyFont="1" applyFill="1" applyAlignment="1">
      <alignment horizontal="center" vertical="center" wrapText="1"/>
    </xf>
    <xf numFmtId="0" fontId="28" fillId="3" borderId="0" xfId="150" applyFill="1">
      <alignment vertical="center"/>
    </xf>
    <xf numFmtId="0" fontId="28" fillId="0" borderId="0" xfId="150" applyFill="1">
      <alignment vertical="center"/>
    </xf>
    <xf numFmtId="0" fontId="27" fillId="0" borderId="0" xfId="214" applyFont="1" applyFill="1" applyAlignment="1">
      <alignment horizontal="left" vertical="center"/>
    </xf>
    <xf numFmtId="199" fontId="27" fillId="0" borderId="0" xfId="214" applyNumberFormat="1" applyFont="1" applyFill="1" applyBorder="1" applyAlignment="1">
      <alignment horizontal="right" vertical="center"/>
    </xf>
    <xf numFmtId="199" fontId="26" fillId="0" borderId="13" xfId="214" applyNumberFormat="1" applyFont="1" applyFill="1" applyBorder="1" applyAlignment="1">
      <alignment vertical="center" wrapText="1"/>
    </xf>
    <xf numFmtId="0" fontId="26" fillId="0" borderId="13" xfId="214" applyNumberFormat="1" applyFont="1" applyFill="1" applyBorder="1" applyAlignment="1" applyProtection="1">
      <alignment horizontal="left" vertical="center"/>
    </xf>
    <xf numFmtId="0" fontId="51" fillId="0" borderId="1" xfId="150" applyNumberFormat="1" applyFont="1" applyFill="1" applyBorder="1" applyProtection="1">
      <alignment vertical="center"/>
    </xf>
    <xf numFmtId="199" fontId="51" fillId="0" borderId="1" xfId="150" applyNumberFormat="1" applyFont="1" applyFill="1" applyBorder="1" applyAlignment="1" applyProtection="1">
      <alignment horizontal="center" vertical="center"/>
    </xf>
    <xf numFmtId="10" fontId="51" fillId="0" borderId="1" xfId="150" applyNumberFormat="1" applyFont="1" applyFill="1" applyBorder="1" applyAlignment="1" applyProtection="1">
      <alignment horizontal="center" vertical="center"/>
    </xf>
    <xf numFmtId="0" fontId="52" fillId="0" borderId="1" xfId="150" applyFont="1" applyFill="1" applyBorder="1" applyAlignment="1" applyProtection="1">
      <alignment horizontal="left" vertical="center"/>
    </xf>
    <xf numFmtId="3" fontId="52" fillId="3" borderId="29" xfId="0" applyNumberFormat="1" applyFont="1" applyFill="1" applyBorder="1" applyAlignment="1" applyProtection="1">
      <alignment horizontal="center" vertical="center"/>
      <protection locked="0"/>
    </xf>
    <xf numFmtId="10" fontId="52" fillId="0" borderId="1" xfId="150" applyNumberFormat="1" applyFont="1" applyFill="1" applyBorder="1" applyAlignment="1" applyProtection="1">
      <alignment horizontal="center" vertical="center"/>
    </xf>
    <xf numFmtId="199" fontId="52" fillId="0" borderId="1" xfId="150" applyNumberFormat="1" applyFont="1" applyFill="1" applyBorder="1" applyAlignment="1" applyProtection="1">
      <alignment horizontal="center" vertical="center"/>
    </xf>
    <xf numFmtId="0" fontId="52" fillId="0" borderId="1" xfId="150" applyNumberFormat="1" applyFont="1" applyFill="1" applyBorder="1" applyProtection="1">
      <alignment vertical="center"/>
    </xf>
    <xf numFmtId="0" fontId="51" fillId="0" borderId="1" xfId="150" applyFont="1" applyFill="1" applyBorder="1" applyAlignment="1" applyProtection="1">
      <alignment horizontal="left" vertical="center"/>
    </xf>
    <xf numFmtId="0" fontId="27" fillId="0" borderId="13" xfId="214" applyFont="1" applyFill="1" applyBorder="1" applyAlignment="1" applyProtection="1">
      <alignment horizontal="left" vertical="top" wrapText="1"/>
    </xf>
    <xf numFmtId="0" fontId="51" fillId="0" borderId="1" xfId="150" applyFont="1" applyFill="1" applyBorder="1" applyAlignment="1" applyProtection="1">
      <alignment horizontal="distributed" vertical="center" indent="2"/>
    </xf>
    <xf numFmtId="0" fontId="52" fillId="0" borderId="1" xfId="150" applyFont="1" applyFill="1" applyBorder="1" applyAlignment="1" applyProtection="1">
      <alignment horizontal="left" vertical="center" wrapText="1"/>
    </xf>
    <xf numFmtId="0" fontId="52" fillId="2" borderId="1" xfId="150" applyFont="1" applyFill="1" applyBorder="1" applyAlignment="1" applyProtection="1">
      <alignment horizontal="left" vertical="center"/>
    </xf>
    <xf numFmtId="0" fontId="51" fillId="0" borderId="1" xfId="150" applyFont="1" applyFill="1" applyBorder="1" applyAlignment="1" applyProtection="1">
      <alignment horizontal="left" vertical="center" wrapText="1"/>
    </xf>
    <xf numFmtId="0" fontId="28" fillId="0" borderId="1" xfId="150" applyFont="1" applyFill="1" applyBorder="1" applyAlignment="1" applyProtection="1">
      <alignment horizontal="left" vertical="center" wrapText="1"/>
    </xf>
    <xf numFmtId="0" fontId="0" fillId="0" borderId="0" xfId="214" applyFont="1" applyFill="1">
      <alignment vertical="center"/>
    </xf>
    <xf numFmtId="199" fontId="26" fillId="0" borderId="14" xfId="214" applyNumberFormat="1" applyFont="1" applyFill="1" applyBorder="1" applyAlignment="1">
      <alignment horizontal="center" vertical="center" wrapText="1"/>
    </xf>
    <xf numFmtId="0" fontId="26" fillId="0" borderId="1" xfId="214" applyFont="1" applyFill="1" applyBorder="1" applyAlignment="1">
      <alignment horizontal="center" vertical="center" wrapText="1"/>
    </xf>
    <xf numFmtId="203" fontId="52" fillId="0" borderId="1" xfId="150" applyNumberFormat="1" applyFont="1" applyFill="1" applyBorder="1" applyAlignment="1" applyProtection="1">
      <alignment horizontal="center" vertical="center"/>
    </xf>
    <xf numFmtId="201" fontId="52" fillId="0" borderId="1" xfId="150" applyNumberFormat="1" applyFont="1" applyFill="1" applyBorder="1" applyAlignment="1" applyProtection="1">
      <alignment horizontal="center" vertical="center"/>
    </xf>
    <xf numFmtId="49" fontId="52" fillId="0" borderId="1" xfId="230" applyNumberFormat="1" applyFont="1" applyFill="1" applyBorder="1" applyAlignment="1" applyProtection="1">
      <alignment vertical="center" wrapText="1"/>
      <protection locked="0"/>
    </xf>
    <xf numFmtId="49" fontId="52" fillId="0" borderId="1" xfId="230" applyNumberFormat="1" applyFont="1" applyFill="1" applyBorder="1" applyAlignment="1" applyProtection="1">
      <alignment horizontal="left" vertical="center" wrapText="1"/>
      <protection locked="0"/>
    </xf>
    <xf numFmtId="0" fontId="51" fillId="0" borderId="1" xfId="150" applyFont="1" applyFill="1" applyBorder="1" applyAlignment="1" applyProtection="1">
      <alignment horizontal="left" vertical="center"/>
      <protection locked="0"/>
    </xf>
    <xf numFmtId="0" fontId="52" fillId="0" borderId="1" xfId="150" applyFont="1" applyFill="1" applyBorder="1" applyAlignment="1" applyProtection="1">
      <alignment horizontal="left" vertical="center"/>
      <protection locked="0"/>
    </xf>
    <xf numFmtId="199" fontId="52" fillId="0" borderId="1" xfId="150" applyNumberFormat="1" applyFont="1" applyFill="1" applyBorder="1" applyAlignment="1" applyProtection="1">
      <alignment horizontal="center" vertical="center"/>
      <protection locked="0"/>
    </xf>
    <xf numFmtId="204" fontId="52" fillId="0" borderId="1" xfId="150" applyNumberFormat="1" applyFont="1" applyFill="1" applyBorder="1" applyAlignment="1" applyProtection="1">
      <alignment horizontal="center" vertical="center"/>
    </xf>
    <xf numFmtId="0" fontId="51" fillId="0" borderId="1" xfId="150" applyFont="1" applyFill="1" applyBorder="1" applyAlignment="1" applyProtection="1">
      <alignment horizontal="center" vertical="center"/>
      <protection locked="0"/>
    </xf>
    <xf numFmtId="204" fontId="51" fillId="0" borderId="1" xfId="150" applyNumberFormat="1" applyFont="1" applyFill="1" applyBorder="1" applyAlignment="1" applyProtection="1">
      <alignment horizontal="center" vertical="center"/>
    </xf>
    <xf numFmtId="0" fontId="52" fillId="0" borderId="1" xfId="150" applyFont="1" applyFill="1" applyBorder="1" applyAlignment="1" applyProtection="1">
      <alignment horizontal="center" vertical="center"/>
      <protection locked="0"/>
    </xf>
    <xf numFmtId="203" fontId="51" fillId="0" borderId="1" xfId="150" applyNumberFormat="1" applyFont="1" applyFill="1" applyBorder="1" applyAlignment="1" applyProtection="1">
      <alignment horizontal="center" vertical="center"/>
    </xf>
    <xf numFmtId="199" fontId="51" fillId="0" borderId="1" xfId="150" applyNumberFormat="1" applyFont="1" applyFill="1" applyBorder="1" applyAlignment="1" applyProtection="1">
      <alignment horizontal="center" vertical="center"/>
      <protection locked="0"/>
    </xf>
    <xf numFmtId="3" fontId="28" fillId="0" borderId="0" xfId="214" applyNumberFormat="1" applyFill="1">
      <alignment vertical="center"/>
    </xf>
    <xf numFmtId="0" fontId="26" fillId="3" borderId="0" xfId="214" applyFont="1" applyFill="1" applyAlignment="1" applyProtection="1">
      <alignment horizontal="center" vertical="center" wrapText="1"/>
    </xf>
    <xf numFmtId="0" fontId="27" fillId="3" borderId="0" xfId="214" applyFont="1" applyFill="1" applyProtection="1">
      <alignment vertical="center"/>
    </xf>
    <xf numFmtId="0" fontId="28" fillId="3" borderId="0" xfId="150" applyFill="1" applyProtection="1">
      <alignment vertical="center"/>
    </xf>
    <xf numFmtId="199" fontId="28" fillId="3" borderId="0" xfId="214" applyNumberFormat="1" applyFill="1" applyProtection="1">
      <alignment vertical="center"/>
    </xf>
    <xf numFmtId="0" fontId="13" fillId="0" borderId="0" xfId="214" applyFont="1" applyFill="1" applyAlignment="1" applyProtection="1">
      <alignment vertical="center"/>
    </xf>
    <xf numFmtId="0" fontId="27" fillId="0" borderId="0" xfId="214" applyFont="1" applyFill="1" applyAlignment="1" applyProtection="1">
      <alignment vertical="center"/>
    </xf>
    <xf numFmtId="0" fontId="55" fillId="0" borderId="0" xfId="214" applyFont="1" applyFill="1" applyAlignment="1" applyProtection="1">
      <alignment vertical="center"/>
    </xf>
    <xf numFmtId="0" fontId="28" fillId="0" borderId="0" xfId="214" applyFill="1" applyAlignment="1" applyProtection="1">
      <alignment vertical="center"/>
    </xf>
    <xf numFmtId="199" fontId="27" fillId="0" borderId="0" xfId="214" applyNumberFormat="1" applyFont="1" applyFill="1" applyBorder="1" applyAlignment="1" applyProtection="1">
      <alignment vertical="center"/>
    </xf>
    <xf numFmtId="0" fontId="26" fillId="0" borderId="1" xfId="214" applyFont="1" applyFill="1" applyBorder="1" applyAlignment="1" applyProtection="1">
      <alignment horizontal="center" vertical="center" wrapText="1"/>
    </xf>
    <xf numFmtId="3" fontId="52" fillId="3" borderId="30" xfId="0" applyNumberFormat="1" applyFont="1" applyFill="1" applyBorder="1" applyAlignment="1" applyProtection="1">
      <alignment horizontal="center" vertical="center"/>
      <protection locked="0"/>
    </xf>
    <xf numFmtId="10" fontId="52" fillId="0" borderId="26" xfId="150" applyNumberFormat="1" applyFont="1" applyFill="1" applyBorder="1" applyAlignment="1" applyProtection="1">
      <alignment horizontal="center" vertical="center"/>
    </xf>
    <xf numFmtId="3" fontId="52" fillId="3" borderId="1" xfId="0" applyNumberFormat="1" applyFont="1" applyFill="1" applyBorder="1" applyAlignment="1" applyProtection="1">
      <alignment horizontal="center" vertical="center"/>
      <protection locked="0"/>
    </xf>
    <xf numFmtId="10" fontId="52" fillId="0" borderId="24" xfId="150" applyNumberFormat="1" applyFont="1" applyFill="1" applyBorder="1" applyAlignment="1" applyProtection="1">
      <alignment horizontal="center" vertical="center"/>
    </xf>
    <xf numFmtId="197" fontId="52" fillId="0" borderId="1" xfId="150" applyNumberFormat="1" applyFont="1" applyFill="1" applyBorder="1" applyAlignment="1" applyProtection="1">
      <alignment horizontal="center" vertical="center"/>
    </xf>
    <xf numFmtId="0" fontId="1" fillId="0" borderId="0" xfId="0" applyFont="1" applyFill="1" applyBorder="1" applyAlignment="1">
      <alignment horizontal="center" vertical="center"/>
    </xf>
    <xf numFmtId="0" fontId="67" fillId="0" borderId="0" xfId="0" applyFont="1" applyFill="1" applyBorder="1" applyAlignment="1">
      <alignment horizontal="center" vertical="center"/>
    </xf>
    <xf numFmtId="0" fontId="6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27" fillId="0" borderId="13" xfId="214" applyFont="1" applyFill="1" applyBorder="1" applyAlignment="1" applyProtection="1" quotePrefix="1">
      <alignment horizontal="left" vertical="center"/>
    </xf>
  </cellXfs>
  <cellStyles count="23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部门 4" xfId="49"/>
    <cellStyle name="_ET_STYLE_NoName_00__Book1_1 2 2 2" xfId="50"/>
    <cellStyle name="强调文字颜色 2 3 2" xfId="51"/>
    <cellStyle name="汇总 6" xfId="52"/>
    <cellStyle name="Accent5 9" xfId="53"/>
    <cellStyle name="好 3 2 2" xfId="54"/>
    <cellStyle name="args.style" xfId="55"/>
    <cellStyle name="Accent1 5" xfId="56"/>
    <cellStyle name="Accent2 - 40%" xfId="57"/>
    <cellStyle name="Accent2 - 20% 2" xfId="58"/>
    <cellStyle name="好_0605石屏县 2 2" xfId="59"/>
    <cellStyle name="Input [yellow] 4" xfId="60"/>
    <cellStyle name="Accent2 - 60%" xfId="61"/>
    <cellStyle name="日期" xfId="62"/>
    <cellStyle name="60% - 强调文字颜色 6 3 2" xfId="63"/>
    <cellStyle name="Accent6 4" xfId="64"/>
    <cellStyle name="60% - 强调文字颜色 4 2 2 2" xfId="65"/>
    <cellStyle name="差_Book1 2" xfId="66"/>
    <cellStyle name="_ET_STYLE_NoName_00__Sheet3" xfId="67"/>
    <cellStyle name="60% - 强调文字颜色 2 3" xfId="68"/>
    <cellStyle name="Accent5 - 60% 2 2" xfId="69"/>
    <cellStyle name="60% - 强调文字颜色 2 2 2" xfId="70"/>
    <cellStyle name="标题 1 5 2" xfId="71"/>
    <cellStyle name="差_0502通海县 2 2" xfId="72"/>
    <cellStyle name="差 7" xfId="73"/>
    <cellStyle name="40% - 强调文字颜色 4 2" xfId="74"/>
    <cellStyle name="PSHeading 4" xfId="75"/>
    <cellStyle name="20% - 强调文字颜色 3 3" xfId="76"/>
    <cellStyle name="常规 428" xfId="77"/>
    <cellStyle name="编号 3 2" xfId="78"/>
    <cellStyle name="好_2008年地州对账表(国库资金）" xfId="79"/>
    <cellStyle name="PSChar" xfId="80"/>
    <cellStyle name="60% - 强调文字颜色 5 2 2 2" xfId="81"/>
    <cellStyle name="_弱电系统设备配置报价清单" xfId="82"/>
    <cellStyle name="_Book1_3 2" xfId="83"/>
    <cellStyle name="超级链接 2" xfId="84"/>
    <cellStyle name="Percent [2]" xfId="85"/>
    <cellStyle name="标题 2 2 2 2" xfId="86"/>
    <cellStyle name="Accent1 - 20% 2" xfId="87"/>
    <cellStyle name="20% - 强调文字颜色 1 3" xfId="88"/>
    <cellStyle name="强调文字颜色 2 2 2 2" xfId="89"/>
    <cellStyle name="20% - 强调文字颜色 2 2" xfId="90"/>
    <cellStyle name="60% - 强调文字颜色 3 2 2 2" xfId="91"/>
    <cellStyle name="20% - 强调文字颜色 3 2" xfId="92"/>
    <cellStyle name="20% - 强调文字颜色 4 2" xfId="93"/>
    <cellStyle name="Mon閠aire_!!!GO" xfId="94"/>
    <cellStyle name="20% - 强调文字颜色 4 3" xfId="95"/>
    <cellStyle name="Accent6 - 60% 2 2" xfId="96"/>
    <cellStyle name="20% - 强调文字颜色 5 2" xfId="97"/>
    <cellStyle name="20% - 强调文字颜色 6 3" xfId="98"/>
    <cellStyle name="40% - 强调文字颜色 1 2" xfId="99"/>
    <cellStyle name="常规 9 2" xfId="100"/>
    <cellStyle name="40% - 强调文字颜色 2 3" xfId="101"/>
    <cellStyle name="常规_2007年云南省向人大报送政府收支预算表格式编制过程表 2 2" xfId="102"/>
    <cellStyle name="计算 2 3" xfId="103"/>
    <cellStyle name="40% - 强调文字颜色 3 3" xfId="104"/>
    <cellStyle name="40% - 强调文字颜色 5 2" xfId="105"/>
    <cellStyle name="60% - 强调文字颜色 4 3" xfId="106"/>
    <cellStyle name="适中 2 2" xfId="107"/>
    <cellStyle name="Accent2 5" xfId="108"/>
    <cellStyle name="40% - 强调文字颜色 6 3" xfId="109"/>
    <cellStyle name="60% - 强调文字颜色 1 2" xfId="110"/>
    <cellStyle name="输出 3 4" xfId="111"/>
    <cellStyle name="标题 3 2 4" xfId="112"/>
    <cellStyle name="60% - 强调文字颜色 1 3" xfId="113"/>
    <cellStyle name="常规 5" xfId="114"/>
    <cellStyle name="注释 2" xfId="115"/>
    <cellStyle name="60% - 强调文字颜色 3 3" xfId="116"/>
    <cellStyle name="常规 20" xfId="117"/>
    <cellStyle name="60% - 强调文字颜色 5 3" xfId="118"/>
    <cellStyle name="RowLevel_0" xfId="119"/>
    <cellStyle name="Header2" xfId="120"/>
    <cellStyle name="强调文字颜色 5 2 3" xfId="121"/>
    <cellStyle name="6mal" xfId="122"/>
    <cellStyle name="Accent5 - 20%" xfId="123"/>
    <cellStyle name="标题 6 2 2" xfId="124"/>
    <cellStyle name="Date 3" xfId="125"/>
    <cellStyle name="sstot" xfId="126"/>
    <cellStyle name="差_1110洱源 2" xfId="127"/>
    <cellStyle name="Header1 2" xfId="128"/>
    <cellStyle name="强调文字颜色 3 2" xfId="129"/>
    <cellStyle name="输入 2 4" xfId="130"/>
    <cellStyle name="Milliers_!!!GO" xfId="131"/>
    <cellStyle name="好_0502通海县" xfId="132"/>
    <cellStyle name="Accent3 - 40%" xfId="133"/>
    <cellStyle name="Mon閠aire [0]_!!!GO" xfId="134"/>
    <cellStyle name="常规 15 2 2" xfId="135"/>
    <cellStyle name="捠壿 [0.00]_Region Orders (2)" xfId="136"/>
    <cellStyle name="Accent4 - 60%" xfId="137"/>
    <cellStyle name="comma zerodec" xfId="138"/>
    <cellStyle name="Moneda_96 Risk" xfId="139"/>
    <cellStyle name="强调 2 2" xfId="140"/>
    <cellStyle name="常规 3 3" xfId="141"/>
    <cellStyle name="Accent6 - 40%" xfId="142"/>
    <cellStyle name="商品名称 4" xfId="143"/>
    <cellStyle name="PSSpacer" xfId="144"/>
    <cellStyle name="New Times Roman" xfId="145"/>
    <cellStyle name="标题 1 2 2" xfId="146"/>
    <cellStyle name="Category" xfId="147"/>
    <cellStyle name="Comma [0]_!!!GO" xfId="148"/>
    <cellStyle name="汇总 2" xfId="149"/>
    <cellStyle name="常规_2007年云南省向人大报送政府收支预算表格式编制过程表" xfId="150"/>
    <cellStyle name="ColLevel_0" xfId="151"/>
    <cellStyle name="Comma_!!!GO" xfId="152"/>
    <cellStyle name="Currency_!!!GO" xfId="153"/>
    <cellStyle name="分级显示列_1_Book1" xfId="154"/>
    <cellStyle name="Currency1" xfId="155"/>
    <cellStyle name="Dollar (zero dec)" xfId="156"/>
    <cellStyle name="Grey" xfId="157"/>
    <cellStyle name="标题 2 2" xfId="158"/>
    <cellStyle name="强调文字颜色 3 3" xfId="159"/>
    <cellStyle name="Input Cells" xfId="160"/>
    <cellStyle name="Linked Cells" xfId="161"/>
    <cellStyle name="Millares [0]_96 Risk" xfId="162"/>
    <cellStyle name="Millares_96 Risk" xfId="163"/>
    <cellStyle name="Moneda [0]_96 Risk" xfId="164"/>
    <cellStyle name="常规 19" xfId="165"/>
    <cellStyle name="Month" xfId="166"/>
    <cellStyle name="数量 3" xfId="167"/>
    <cellStyle name="no dec" xfId="168"/>
    <cellStyle name="Normal - Style1" xfId="169"/>
    <cellStyle name="常规 2 4" xfId="170"/>
    <cellStyle name="per.style" xfId="171"/>
    <cellStyle name="PSInt" xfId="172"/>
    <cellStyle name="标题 5" xfId="173"/>
    <cellStyle name="Pourcentage_pldt" xfId="174"/>
    <cellStyle name="PSDate" xfId="175"/>
    <cellStyle name="常规 16" xfId="176"/>
    <cellStyle name="检查单元格 2 2 2" xfId="177"/>
    <cellStyle name="PSDec" xfId="178"/>
    <cellStyle name="常规 16 2" xfId="179"/>
    <cellStyle name="常规 10" xfId="180"/>
    <cellStyle name="Standard_AREAS" xfId="181"/>
    <cellStyle name="千分位_97-917" xfId="182"/>
    <cellStyle name="常规_Sheet3" xfId="183"/>
    <cellStyle name="常规 15 2" xfId="184"/>
    <cellStyle name="常规 2 2 6" xfId="185"/>
    <cellStyle name="标题 3 2" xfId="186"/>
    <cellStyle name="捠壿_Region Orders (2)" xfId="187"/>
    <cellStyle name="标题 4 2" xfId="188"/>
    <cellStyle name="标题 4 2 2 2" xfId="189"/>
    <cellStyle name="标题1" xfId="190"/>
    <cellStyle name="表标题" xfId="191"/>
    <cellStyle name="解释性文本 5" xfId="192"/>
    <cellStyle name="差_2007年地州资金往来对账表" xfId="193"/>
    <cellStyle name="常规 28" xfId="194"/>
    <cellStyle name="常规 2 3 2" xfId="195"/>
    <cellStyle name="昗弨_Pacific Region P&amp;L" xfId="196"/>
    <cellStyle name="常规 10 2_报预算局：2016年云南省及省本级1-7月社保基金预算执行情况表（0823）" xfId="197"/>
    <cellStyle name="常规 11 3" xfId="198"/>
    <cellStyle name="链接单元格 3 2 2" xfId="199"/>
    <cellStyle name="常规 19 2" xfId="200"/>
    <cellStyle name="强调 1" xfId="201"/>
    <cellStyle name="常规 19 2 2" xfId="202"/>
    <cellStyle name="强调 3" xfId="203"/>
    <cellStyle name="常规 2 2" xfId="204"/>
    <cellStyle name="常规 2 2 11 2" xfId="205"/>
    <cellStyle name="常规 2 2 2" xfId="206"/>
    <cellStyle name="常规 2 4 2" xfId="207"/>
    <cellStyle name="常规 3 2" xfId="208"/>
    <cellStyle name="常规 3 7" xfId="209"/>
    <cellStyle name="常规 444" xfId="210"/>
    <cellStyle name="常规 452" xfId="211"/>
    <cellStyle name="常规 8" xfId="212"/>
    <cellStyle name="常规_2004年基金预算(二稿)" xfId="213"/>
    <cellStyle name="常规_2007年云南省向人大报送政府收支预算表格式编制过程表 2" xfId="214"/>
    <cellStyle name="常规_2007年云南省向人大报送政府收支预算表格式编制过程表 2 2 2" xfId="215"/>
    <cellStyle name="超链接 2" xfId="216"/>
    <cellStyle name="超链接 2 2" xfId="217"/>
    <cellStyle name="后继超级链接" xfId="218"/>
    <cellStyle name="分级显示行_1_Book1" xfId="219"/>
    <cellStyle name="警告文本 2 2 2" xfId="220"/>
    <cellStyle name="借出原因" xfId="221"/>
    <cellStyle name="千分位[0]_laroux" xfId="222"/>
    <cellStyle name="千位[0]_ 方正PC" xfId="223"/>
    <cellStyle name="千位分隔 2" xfId="224"/>
    <cellStyle name="强调文字颜色 1 3" xfId="225"/>
    <cellStyle name="强调文字颜色 4 2" xfId="226"/>
    <cellStyle name="强调文字颜色 6 3" xfId="227"/>
    <cellStyle name="未定义" xfId="228"/>
    <cellStyle name="Normal" xfId="229"/>
    <cellStyle name="常规_附件2：二维表" xfId="230"/>
  </cellStyles>
  <dxfs count="7">
    <dxf>
      <font>
        <color indexed="9"/>
      </font>
    </dxf>
    <dxf>
      <font>
        <b val="1"/>
        <i val="0"/>
      </font>
    </dxf>
    <dxf>
      <font>
        <color indexed="10"/>
      </font>
    </dxf>
    <dxf>
      <font>
        <b val="1"/>
        <i val="0"/>
        <strike val="0"/>
      </font>
    </dxf>
    <dxf>
      <font>
        <b val="0"/>
        <color indexed="9"/>
      </font>
    </dxf>
    <dxf>
      <font>
        <b val="0"/>
        <i val="0"/>
        <color indexed="9"/>
      </font>
    </dxf>
    <dxf>
      <font>
        <b val="0"/>
        <i val="0"/>
        <color indexed="10"/>
      </font>
    </dxf>
  </dxfs>
  <tableStyles count="0" defaultTableStyle="TableStyleMedium2"/>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tyles" Target="styles.xml"/><Relationship Id="rId43" Type="http://schemas.openxmlformats.org/officeDocument/2006/relationships/sharedStrings" Target="sharedStrings.xml"/><Relationship Id="rId42" Type="http://schemas.openxmlformats.org/officeDocument/2006/relationships/theme" Target="theme/theme1.xml"/><Relationship Id="rId41" Type="http://schemas.openxmlformats.org/officeDocument/2006/relationships/externalLink" Target="externalLinks/externalLink2.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41"/>
  <sheetViews>
    <sheetView workbookViewId="0">
      <selection activeCell="A1" sqref="A1:B1"/>
    </sheetView>
  </sheetViews>
  <sheetFormatPr defaultColWidth="9" defaultRowHeight="37" customHeight="1" outlineLevelCol="2"/>
  <cols>
    <col min="1" max="1" width="7.44166666666667" style="639" customWidth="1"/>
    <col min="2" max="2" width="86.75" style="1" customWidth="1"/>
    <col min="3" max="3" width="8" style="1" customWidth="1"/>
    <col min="4" max="16384" width="9" style="639"/>
  </cols>
  <sheetData>
    <row r="1" s="1" customFormat="1" customHeight="1" spans="1:2">
      <c r="A1" s="640" t="s">
        <v>0</v>
      </c>
      <c r="B1" s="640"/>
    </row>
    <row r="2" s="1" customFormat="1" customHeight="1" spans="1:2">
      <c r="A2" s="640"/>
      <c r="B2" s="640"/>
    </row>
    <row r="3" s="639" customFormat="1" customHeight="1" spans="1:3">
      <c r="A3" s="641" t="s">
        <v>1</v>
      </c>
      <c r="B3" s="641" t="s">
        <v>2</v>
      </c>
      <c r="C3" s="641" t="s">
        <v>3</v>
      </c>
    </row>
    <row r="4" s="1" customFormat="1" customHeight="1" spans="1:3">
      <c r="A4" s="642">
        <v>1</v>
      </c>
      <c r="B4" s="643" t="s">
        <v>4</v>
      </c>
      <c r="C4" s="643"/>
    </row>
    <row r="5" s="1" customFormat="1" customHeight="1" spans="1:3">
      <c r="A5" s="642">
        <v>2</v>
      </c>
      <c r="B5" s="643" t="s">
        <v>5</v>
      </c>
      <c r="C5" s="643"/>
    </row>
    <row r="6" s="1" customFormat="1" customHeight="1" spans="1:3">
      <c r="A6" s="642">
        <v>3</v>
      </c>
      <c r="B6" s="643" t="s">
        <v>6</v>
      </c>
      <c r="C6" s="643"/>
    </row>
    <row r="7" s="1" customFormat="1" customHeight="1" spans="1:3">
      <c r="A7" s="642">
        <v>4</v>
      </c>
      <c r="B7" s="643" t="s">
        <v>7</v>
      </c>
      <c r="C7" s="643"/>
    </row>
    <row r="8" s="1" customFormat="1" customHeight="1" spans="1:3">
      <c r="A8" s="642">
        <v>5</v>
      </c>
      <c r="B8" s="643" t="s">
        <v>8</v>
      </c>
      <c r="C8" s="643"/>
    </row>
    <row r="9" s="1" customFormat="1" customHeight="1" spans="1:3">
      <c r="A9" s="642">
        <v>6</v>
      </c>
      <c r="B9" s="643" t="s">
        <v>9</v>
      </c>
      <c r="C9" s="643"/>
    </row>
    <row r="10" s="1" customFormat="1" customHeight="1" spans="1:3">
      <c r="A10" s="642">
        <v>7</v>
      </c>
      <c r="B10" s="643" t="s">
        <v>10</v>
      </c>
      <c r="C10" s="643"/>
    </row>
    <row r="11" s="1" customFormat="1" customHeight="1" spans="1:3">
      <c r="A11" s="642">
        <v>8</v>
      </c>
      <c r="B11" s="643" t="s">
        <v>11</v>
      </c>
      <c r="C11" s="643"/>
    </row>
    <row r="12" s="1" customFormat="1" customHeight="1" spans="1:3">
      <c r="A12" s="642">
        <v>9</v>
      </c>
      <c r="B12" s="643" t="s">
        <v>12</v>
      </c>
      <c r="C12" s="643"/>
    </row>
    <row r="13" s="1" customFormat="1" customHeight="1" spans="1:3">
      <c r="A13" s="642">
        <v>10</v>
      </c>
      <c r="B13" s="643" t="s">
        <v>13</v>
      </c>
      <c r="C13" s="643"/>
    </row>
    <row r="14" s="1" customFormat="1" customHeight="1" spans="1:3">
      <c r="A14" s="642">
        <v>11</v>
      </c>
      <c r="B14" s="643" t="s">
        <v>14</v>
      </c>
      <c r="C14" s="643"/>
    </row>
    <row r="15" s="1" customFormat="1" customHeight="1" spans="1:3">
      <c r="A15" s="642">
        <v>12</v>
      </c>
      <c r="B15" s="643" t="s">
        <v>15</v>
      </c>
      <c r="C15" s="643"/>
    </row>
    <row r="16" s="1" customFormat="1" customHeight="1" spans="1:3">
      <c r="A16" s="642">
        <v>13</v>
      </c>
      <c r="B16" s="643" t="s">
        <v>16</v>
      </c>
      <c r="C16" s="643"/>
    </row>
    <row r="17" s="1" customFormat="1" customHeight="1" spans="1:3">
      <c r="A17" s="642">
        <v>14</v>
      </c>
      <c r="B17" s="643" t="s">
        <v>17</v>
      </c>
      <c r="C17" s="643"/>
    </row>
    <row r="18" s="1" customFormat="1" customHeight="1" spans="1:3">
      <c r="A18" s="642">
        <v>15</v>
      </c>
      <c r="B18" s="643" t="s">
        <v>18</v>
      </c>
      <c r="C18" s="643"/>
    </row>
    <row r="19" s="1" customFormat="1" customHeight="1" spans="1:3">
      <c r="A19" s="642">
        <v>16</v>
      </c>
      <c r="B19" s="643" t="s">
        <v>19</v>
      </c>
      <c r="C19" s="642"/>
    </row>
    <row r="20" s="1" customFormat="1" customHeight="1" spans="1:3">
      <c r="A20" s="642">
        <v>17</v>
      </c>
      <c r="B20" s="643" t="s">
        <v>20</v>
      </c>
      <c r="C20" s="642"/>
    </row>
    <row r="21" s="1" customFormat="1" customHeight="1" spans="1:3">
      <c r="A21" s="642">
        <v>18</v>
      </c>
      <c r="B21" s="643" t="s">
        <v>21</v>
      </c>
      <c r="C21" s="642"/>
    </row>
    <row r="22" s="1" customFormat="1" customHeight="1" spans="1:3">
      <c r="A22" s="642">
        <v>19</v>
      </c>
      <c r="B22" s="643" t="s">
        <v>22</v>
      </c>
      <c r="C22" s="642"/>
    </row>
    <row r="23" s="1" customFormat="1" customHeight="1" spans="1:3">
      <c r="A23" s="642">
        <v>20</v>
      </c>
      <c r="B23" s="643" t="s">
        <v>23</v>
      </c>
      <c r="C23" s="642"/>
    </row>
    <row r="24" s="1" customFormat="1" customHeight="1" spans="1:3">
      <c r="A24" s="642">
        <v>21</v>
      </c>
      <c r="B24" s="643" t="s">
        <v>24</v>
      </c>
      <c r="C24" s="642"/>
    </row>
    <row r="25" s="1" customFormat="1" customHeight="1" spans="1:3">
      <c r="A25" s="642">
        <v>22</v>
      </c>
      <c r="B25" s="643" t="s">
        <v>25</v>
      </c>
      <c r="C25" s="643"/>
    </row>
    <row r="26" s="1" customFormat="1" customHeight="1" spans="1:3">
      <c r="A26" s="642">
        <v>23</v>
      </c>
      <c r="B26" s="643" t="s">
        <v>26</v>
      </c>
      <c r="C26" s="643"/>
    </row>
    <row r="27" s="1" customFormat="1" customHeight="1" spans="1:3">
      <c r="A27" s="642">
        <v>24</v>
      </c>
      <c r="B27" s="643" t="s">
        <v>27</v>
      </c>
      <c r="C27" s="643"/>
    </row>
    <row r="28" s="1" customFormat="1" customHeight="1" spans="1:3">
      <c r="A28" s="642">
        <v>25</v>
      </c>
      <c r="B28" s="643" t="s">
        <v>28</v>
      </c>
      <c r="C28" s="643"/>
    </row>
    <row r="29" s="1" customFormat="1" customHeight="1" spans="1:3">
      <c r="A29" s="642">
        <v>26</v>
      </c>
      <c r="B29" s="643" t="s">
        <v>29</v>
      </c>
      <c r="C29" s="643"/>
    </row>
    <row r="30" s="1" customFormat="1" customHeight="1" spans="1:3">
      <c r="A30" s="642">
        <v>27</v>
      </c>
      <c r="B30" s="643" t="s">
        <v>30</v>
      </c>
      <c r="C30" s="643"/>
    </row>
    <row r="31" s="1" customFormat="1" customHeight="1" spans="1:3">
      <c r="A31" s="642">
        <v>28</v>
      </c>
      <c r="B31" s="643" t="s">
        <v>31</v>
      </c>
      <c r="C31" s="643"/>
    </row>
    <row r="32" s="1" customFormat="1" customHeight="1" spans="1:3">
      <c r="A32" s="642">
        <v>29</v>
      </c>
      <c r="B32" s="643" t="s">
        <v>32</v>
      </c>
      <c r="C32" s="643"/>
    </row>
    <row r="33" s="1" customFormat="1" customHeight="1" spans="1:3">
      <c r="A33" s="642">
        <v>30</v>
      </c>
      <c r="B33" s="643" t="s">
        <v>33</v>
      </c>
      <c r="C33" s="643"/>
    </row>
    <row r="34" s="1" customFormat="1" customHeight="1" spans="1:3">
      <c r="A34" s="642">
        <v>31</v>
      </c>
      <c r="B34" s="643" t="s">
        <v>34</v>
      </c>
      <c r="C34" s="643"/>
    </row>
    <row r="35" s="1" customFormat="1" customHeight="1" spans="1:3">
      <c r="A35" s="642">
        <v>32</v>
      </c>
      <c r="B35" s="643" t="s">
        <v>35</v>
      </c>
      <c r="C35" s="643"/>
    </row>
    <row r="36" s="1" customFormat="1" customHeight="1" spans="1:3">
      <c r="A36" s="642">
        <v>33</v>
      </c>
      <c r="B36" s="6" t="s">
        <v>36</v>
      </c>
      <c r="C36" s="643"/>
    </row>
    <row r="37" s="1" customFormat="1" customHeight="1" spans="1:3">
      <c r="A37" s="642">
        <v>34</v>
      </c>
      <c r="B37" s="6" t="s">
        <v>37</v>
      </c>
      <c r="C37" s="643"/>
    </row>
    <row r="38" s="1" customFormat="1" customHeight="1" spans="1:3">
      <c r="A38" s="642">
        <v>35</v>
      </c>
      <c r="B38" s="643" t="s">
        <v>38</v>
      </c>
      <c r="C38" s="642"/>
    </row>
    <row r="39" s="1" customFormat="1" customHeight="1" spans="1:3">
      <c r="A39" s="642">
        <v>36</v>
      </c>
      <c r="B39" s="643" t="s">
        <v>39</v>
      </c>
      <c r="C39" s="642"/>
    </row>
    <row r="40" s="1" customFormat="1" customHeight="1" spans="1:3">
      <c r="A40" s="642">
        <v>37</v>
      </c>
      <c r="B40" s="643" t="s">
        <v>40</v>
      </c>
      <c r="C40" s="642"/>
    </row>
    <row r="41" s="1" customFormat="1" customHeight="1" spans="1:3">
      <c r="A41" s="642">
        <v>38</v>
      </c>
      <c r="B41" s="643" t="s">
        <v>41</v>
      </c>
      <c r="C41" s="643"/>
    </row>
  </sheetData>
  <mergeCells count="1">
    <mergeCell ref="A1:B1"/>
  </mergeCells>
  <pageMargins left="0.75" right="0.75" top="1" bottom="1" header="0.511805555555556" footer="0.511805555555556"/>
  <pageSetup paperSize="9"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A3" sqref="A3:B12"/>
    </sheetView>
  </sheetViews>
  <sheetFormatPr defaultColWidth="9" defaultRowHeight="14.25" outlineLevelCol="1"/>
  <cols>
    <col min="1" max="1" width="62.3833333333333" style="104" customWidth="1"/>
    <col min="2" max="2" width="42.6333333333333" style="105" customWidth="1"/>
    <col min="3" max="237" width="9" style="104"/>
    <col min="238" max="238" width="41.6333333333333" style="104" customWidth="1"/>
    <col min="239" max="240" width="14.5" style="104" customWidth="1"/>
    <col min="241" max="241" width="13.8833333333333" style="104" customWidth="1"/>
    <col min="242" max="244" width="9" style="104"/>
    <col min="245" max="246" width="10.5" style="104" customWidth="1"/>
    <col min="247" max="16384" width="9" style="104"/>
  </cols>
  <sheetData>
    <row r="1" s="104" customFormat="1" ht="45" customHeight="1" spans="1:2">
      <c r="A1" s="106" t="s">
        <v>12</v>
      </c>
      <c r="B1" s="107"/>
    </row>
    <row r="2" s="104" customFormat="1" ht="20.1" customHeight="1" spans="1:2">
      <c r="A2" s="108"/>
      <c r="B2" s="109"/>
    </row>
    <row r="3" s="104" customFormat="1" ht="45" customHeight="1" spans="1:2">
      <c r="A3" s="110" t="s">
        <v>2723</v>
      </c>
      <c r="B3" s="111"/>
    </row>
    <row r="4" s="104" customFormat="1" ht="36" customHeight="1" spans="1:2">
      <c r="A4" s="112"/>
      <c r="B4" s="113"/>
    </row>
    <row r="5" s="104" customFormat="1" ht="36" customHeight="1" spans="1:2">
      <c r="A5" s="112"/>
      <c r="B5" s="113"/>
    </row>
    <row r="6" s="104" customFormat="1" ht="36" customHeight="1" spans="1:2">
      <c r="A6" s="112"/>
      <c r="B6" s="113"/>
    </row>
    <row r="7" s="104" customFormat="1" ht="36" customHeight="1" spans="1:2">
      <c r="A7" s="112"/>
      <c r="B7" s="113"/>
    </row>
    <row r="8" s="104" customFormat="1" ht="36" customHeight="1" spans="1:2">
      <c r="A8" s="112"/>
      <c r="B8" s="113"/>
    </row>
    <row r="9" s="104" customFormat="1" ht="36" customHeight="1" spans="1:2">
      <c r="A9" s="112"/>
      <c r="B9" s="113"/>
    </row>
    <row r="10" s="104" customFormat="1" ht="36" customHeight="1" spans="1:2">
      <c r="A10" s="112"/>
      <c r="B10" s="113"/>
    </row>
    <row r="11" s="104" customFormat="1" ht="36" customHeight="1" spans="1:2">
      <c r="A11" s="112"/>
      <c r="B11" s="113"/>
    </row>
    <row r="12" s="104" customFormat="1" ht="36" customHeight="1" spans="1:2">
      <c r="A12" s="114"/>
      <c r="B12" s="115"/>
    </row>
    <row r="13" s="104" customFormat="1" spans="2:2">
      <c r="B13" s="116"/>
    </row>
    <row r="14" s="104" customFormat="1" spans="2:2">
      <c r="B14" s="116"/>
    </row>
    <row r="15" s="104" customFormat="1" spans="2:2">
      <c r="B15" s="116"/>
    </row>
    <row r="16" s="104" customFormat="1" spans="2:2">
      <c r="B16" s="116"/>
    </row>
  </sheetData>
  <mergeCells count="2">
    <mergeCell ref="A1:B1"/>
    <mergeCell ref="A3:B12"/>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showGridLines="0" showZeros="0" view="pageBreakPreview" zoomScaleNormal="115" topLeftCell="B1" workbookViewId="0">
      <selection activeCell="B24" sqref="A1:F35"/>
    </sheetView>
  </sheetViews>
  <sheetFormatPr defaultColWidth="9" defaultRowHeight="14.25" outlineLevelCol="5"/>
  <cols>
    <col min="1" max="1" width="20.6333333333333" style="223" hidden="1" customWidth="1"/>
    <col min="2" max="2" width="50.75" style="223" customWidth="1"/>
    <col min="3" max="4" width="20.6333333333333" style="223" customWidth="1"/>
    <col min="5" max="5" width="20.6333333333333" style="411" customWidth="1"/>
    <col min="6" max="6" width="3.75" style="223" hidden="1" customWidth="1"/>
    <col min="7" max="16357" width="9" style="223"/>
    <col min="16358" max="16358" width="45.6333333333333" style="223"/>
    <col min="16359" max="16384" width="9" style="223"/>
  </cols>
  <sheetData>
    <row r="1" s="440" customFormat="1" ht="40.5" customHeight="1" spans="1:5">
      <c r="A1" s="442" t="s">
        <v>13</v>
      </c>
      <c r="B1" s="442"/>
      <c r="C1" s="442"/>
      <c r="D1" s="442"/>
      <c r="E1" s="442"/>
    </row>
    <row r="2" s="409" customFormat="1" ht="20.1" customHeight="1" spans="1:6">
      <c r="A2" s="413"/>
      <c r="B2" s="414"/>
      <c r="C2" s="415"/>
      <c r="D2" s="414"/>
      <c r="E2" s="416" t="s">
        <v>42</v>
      </c>
      <c r="F2" s="413"/>
    </row>
    <row r="3" s="410" customFormat="1" ht="45" customHeight="1" spans="1:6">
      <c r="A3" s="417" t="s">
        <v>43</v>
      </c>
      <c r="B3" s="418" t="s">
        <v>44</v>
      </c>
      <c r="C3" s="243" t="s">
        <v>45</v>
      </c>
      <c r="D3" s="243" t="s">
        <v>46</v>
      </c>
      <c r="E3" s="243" t="s">
        <v>47</v>
      </c>
      <c r="F3" s="419" t="s">
        <v>214</v>
      </c>
    </row>
    <row r="4" s="410" customFormat="1" ht="36" customHeight="1" spans="1:6">
      <c r="A4" s="356" t="s">
        <v>2724</v>
      </c>
      <c r="B4" s="420" t="s">
        <v>2725</v>
      </c>
      <c r="C4" s="421"/>
      <c r="D4" s="422"/>
      <c r="E4" s="365" t="s">
        <v>80</v>
      </c>
      <c r="F4" s="423" t="str">
        <f>IF(LEN(A4)=7,"是",IF(B4&lt;&gt;"",IF(SUM(C4:D4)&lt;&gt;0,"是","否"),"是"))</f>
        <v>是</v>
      </c>
    </row>
    <row r="5" ht="36" customHeight="1" spans="1:6">
      <c r="A5" s="356" t="s">
        <v>2726</v>
      </c>
      <c r="B5" s="420" t="s">
        <v>2727</v>
      </c>
      <c r="C5" s="422"/>
      <c r="D5" s="422"/>
      <c r="E5" s="424" t="s">
        <v>80</v>
      </c>
      <c r="F5" s="423" t="str">
        <f>IF(LEN(A5)=7,"是",IF(B5&lt;&gt;"",IF(SUM(C5:D5)&lt;&gt;0,"是","否"),"是"))</f>
        <v>是</v>
      </c>
    </row>
    <row r="6" ht="36" customHeight="1" spans="1:6">
      <c r="A6" s="356" t="s">
        <v>2728</v>
      </c>
      <c r="B6" s="425" t="s">
        <v>2729</v>
      </c>
      <c r="C6" s="421">
        <v>3033</v>
      </c>
      <c r="D6" s="421">
        <v>3743</v>
      </c>
      <c r="E6" s="424">
        <v>0.2341</v>
      </c>
      <c r="F6" s="423" t="str">
        <f>IF(LEN(A6)=7,"是",IF(B6&lt;&gt;"",IF(SUM(C6:D6)&lt;&gt;0,"是","否"),"是"))</f>
        <v>是</v>
      </c>
    </row>
    <row r="7" ht="36" customHeight="1" spans="1:6">
      <c r="A7" s="356" t="s">
        <v>2730</v>
      </c>
      <c r="B7" s="426" t="s">
        <v>2731</v>
      </c>
      <c r="C7" s="422">
        <v>3124</v>
      </c>
      <c r="D7" s="422">
        <v>3743</v>
      </c>
      <c r="E7" s="424">
        <v>0.1981</v>
      </c>
      <c r="F7" s="423" t="str">
        <f>IF(LEN(A7)=7,"是",IF(B7&lt;&gt;"",IF(SUM(C7:D7)&lt;&gt;0,"是","否"),"是"))</f>
        <v>是</v>
      </c>
    </row>
    <row r="8" ht="36" customHeight="1" spans="1:6">
      <c r="A8" s="356" t="s">
        <v>2732</v>
      </c>
      <c r="B8" s="427" t="s">
        <v>2733</v>
      </c>
      <c r="C8" s="422">
        <v>54</v>
      </c>
      <c r="D8" s="422"/>
      <c r="E8" s="424" t="s">
        <v>80</v>
      </c>
      <c r="F8" s="423" t="str">
        <f>IF(LEN(A8)=7,"是",IF(B8&lt;&gt;"",IF(SUM(C8:D8)&lt;&gt;0,"是","否"),"是"))</f>
        <v>是</v>
      </c>
    </row>
    <row r="9" ht="36" customHeight="1" spans="1:6">
      <c r="A9" s="356" t="s">
        <v>2734</v>
      </c>
      <c r="B9" s="420" t="s">
        <v>2735</v>
      </c>
      <c r="C9" s="422">
        <v>416</v>
      </c>
      <c r="D9" s="422"/>
      <c r="E9" s="424" t="s">
        <v>80</v>
      </c>
      <c r="F9" s="423" t="str">
        <f>IF(LEN(A9)=7,"是",IF(B9&lt;&gt;"",IF(SUM(C9:D9)&lt;&gt;0,"是","否"),"是"))</f>
        <v>是</v>
      </c>
    </row>
    <row r="10" ht="36" customHeight="1" spans="1:6">
      <c r="A10" s="356" t="s">
        <v>2736</v>
      </c>
      <c r="B10" s="420" t="s">
        <v>2737</v>
      </c>
      <c r="C10" s="422">
        <v>-561</v>
      </c>
      <c r="D10" s="422"/>
      <c r="E10" s="424" t="s">
        <v>80</v>
      </c>
      <c r="F10" s="423" t="str">
        <f>IF(LEN(A10)=7,"是",IF(B10&lt;&gt;"",IF(SUM(C10:D10)&lt;&gt;0,"是","否"),"是"))</f>
        <v>是</v>
      </c>
    </row>
    <row r="11" ht="36" customHeight="1" spans="1:6">
      <c r="A11" s="356" t="s">
        <v>2738</v>
      </c>
      <c r="B11" s="420" t="s">
        <v>2739</v>
      </c>
      <c r="C11" s="422"/>
      <c r="D11" s="422"/>
      <c r="E11" s="428" t="s">
        <v>80</v>
      </c>
      <c r="F11" s="423" t="str">
        <f>IF(LEN(A11)=7,"是",IF(B11&lt;&gt;"",IF(SUM(C11:D11)&lt;&gt;0,"是","否"),"是"))</f>
        <v>否</v>
      </c>
    </row>
    <row r="12" ht="36" customHeight="1" spans="1:6">
      <c r="A12" s="356" t="s">
        <v>2740</v>
      </c>
      <c r="B12" s="420" t="s">
        <v>2741</v>
      </c>
      <c r="C12" s="422"/>
      <c r="D12" s="422"/>
      <c r="E12" s="428" t="s">
        <v>80</v>
      </c>
      <c r="F12" s="423" t="str">
        <f>IF(LEN(A12)=7,"是",IF(B12&lt;&gt;"",IF(SUM(C12:D12)&lt;&gt;0,"是","否"),"是"))</f>
        <v>否</v>
      </c>
    </row>
    <row r="13" ht="36" customHeight="1" spans="1:6">
      <c r="A13" s="356" t="s">
        <v>2742</v>
      </c>
      <c r="B13" s="425" t="s">
        <v>2743</v>
      </c>
      <c r="C13" s="421">
        <v>0</v>
      </c>
      <c r="D13" s="421">
        <v>0</v>
      </c>
      <c r="E13" s="428" t="s">
        <v>80</v>
      </c>
      <c r="F13" s="423" t="str">
        <f>IF(LEN(A13)=7,"是",IF(B13&lt;&gt;"",IF(SUM(C13:D13)&lt;&gt;0,"是","否"),"是"))</f>
        <v>否</v>
      </c>
    </row>
    <row r="14" ht="36" customHeight="1" spans="1:6">
      <c r="A14" s="356" t="s">
        <v>2744</v>
      </c>
      <c r="B14" s="420" t="s">
        <v>2745</v>
      </c>
      <c r="C14" s="422"/>
      <c r="D14" s="422"/>
      <c r="E14" s="428" t="s">
        <v>80</v>
      </c>
      <c r="F14" s="423" t="str">
        <f>IF(LEN(A14)=7,"是",IF(B14&lt;&gt;"",IF(SUM(C14:D14)&lt;&gt;0,"是","否"),"是"))</f>
        <v>否</v>
      </c>
    </row>
    <row r="15" ht="36" customHeight="1" spans="1:6">
      <c r="A15" s="356" t="s">
        <v>2746</v>
      </c>
      <c r="B15" s="420" t="s">
        <v>2747</v>
      </c>
      <c r="C15" s="422"/>
      <c r="D15" s="422"/>
      <c r="E15" s="428" t="s">
        <v>80</v>
      </c>
      <c r="F15" s="423" t="str">
        <f>IF(LEN(A15)=7,"是",IF(B15&lt;&gt;"",IF(SUM(C15:D15)&lt;&gt;0,"是","否"),"是"))</f>
        <v>否</v>
      </c>
    </row>
    <row r="16" ht="36" customHeight="1" spans="1:6">
      <c r="A16" s="429" t="s">
        <v>2748</v>
      </c>
      <c r="B16" s="420" t="s">
        <v>2749</v>
      </c>
      <c r="C16" s="422"/>
      <c r="D16" s="422"/>
      <c r="E16" s="424" t="s">
        <v>80</v>
      </c>
      <c r="F16" s="423" t="str">
        <f>IF(LEN(A16)=7,"是",IF(B16&lt;&gt;"",IF(SUM(C16:D16)&lt;&gt;0,"是","否"),"是"))</f>
        <v>是</v>
      </c>
    </row>
    <row r="17" ht="36" customHeight="1" spans="1:6">
      <c r="A17" s="429" t="s">
        <v>2750</v>
      </c>
      <c r="B17" s="420" t="s">
        <v>2751</v>
      </c>
      <c r="C17" s="422"/>
      <c r="D17" s="422"/>
      <c r="E17" s="424" t="s">
        <v>80</v>
      </c>
      <c r="F17" s="423" t="str">
        <f>IF(LEN(A17)=7,"是",IF(B17&lt;&gt;"",IF(SUM(C17:D17)&lt;&gt;0,"是","否"),"是"))</f>
        <v>是</v>
      </c>
    </row>
    <row r="18" ht="36" customHeight="1" spans="1:6">
      <c r="A18" s="429" t="s">
        <v>2752</v>
      </c>
      <c r="B18" s="430" t="s">
        <v>2753</v>
      </c>
      <c r="C18" s="422">
        <v>477</v>
      </c>
      <c r="D18" s="422">
        <v>450</v>
      </c>
      <c r="E18" s="428">
        <v>-0.0566</v>
      </c>
      <c r="F18" s="423" t="str">
        <f>IF(LEN(A18)=7,"是",IF(B18&lt;&gt;"",IF(SUM(C18:D18)&lt;&gt;0,"是","否"),"是"))</f>
        <v>是</v>
      </c>
    </row>
    <row r="19" ht="36" customHeight="1" spans="1:6">
      <c r="A19" s="429" t="s">
        <v>2754</v>
      </c>
      <c r="B19" s="402" t="s">
        <v>2755</v>
      </c>
      <c r="C19" s="422"/>
      <c r="D19" s="422"/>
      <c r="E19" s="428" t="s">
        <v>80</v>
      </c>
      <c r="F19" s="423" t="str">
        <f>IF(LEN(A19)=7,"是",IF(B19&lt;&gt;"",IF(SUM(C19:D19)&lt;&gt;0,"是","否"),"是"))</f>
        <v>否</v>
      </c>
    </row>
    <row r="20" ht="36" customHeight="1" spans="1:6">
      <c r="A20" s="429" t="s">
        <v>2756</v>
      </c>
      <c r="B20" s="430" t="s">
        <v>2757</v>
      </c>
      <c r="C20" s="421">
        <v>4849</v>
      </c>
      <c r="D20" s="421">
        <v>4241</v>
      </c>
      <c r="E20" s="424">
        <v>-0.1254</v>
      </c>
      <c r="F20" s="423" t="str">
        <f>IF(LEN(A20)=7,"是",IF(B20&lt;&gt;"",IF(SUM(C20:D20)&lt;&gt;0,"是","否"),"是"))</f>
        <v>是</v>
      </c>
    </row>
    <row r="21" ht="36" customHeight="1" spans="1:6">
      <c r="A21" s="429" t="s">
        <v>2758</v>
      </c>
      <c r="B21" s="430" t="s">
        <v>2759</v>
      </c>
      <c r="C21" s="421">
        <v>4849</v>
      </c>
      <c r="D21" s="421">
        <v>4241</v>
      </c>
      <c r="E21" s="424">
        <v>-0.1254</v>
      </c>
      <c r="F21" s="423" t="str">
        <f>IF(LEN(A21)=7,"是",IF(B21&lt;&gt;"",IF(SUM(C21:D21)&lt;&gt;0,"是","否"),"是"))</f>
        <v>是</v>
      </c>
    </row>
    <row r="22" ht="36" customHeight="1" spans="1:6">
      <c r="A22" s="429" t="s">
        <v>2760</v>
      </c>
      <c r="B22" s="431" t="s">
        <v>2761</v>
      </c>
      <c r="C22" s="422">
        <v>4849</v>
      </c>
      <c r="D22" s="422">
        <v>4241</v>
      </c>
      <c r="E22" s="424">
        <v>-0.1254</v>
      </c>
      <c r="F22" s="423" t="str">
        <f>IF(LEN(A22)=7,"是",IF(B22&lt;&gt;"",IF(SUM(C22:D22)&lt;&gt;0,"是","否"),"是"))</f>
        <v>是</v>
      </c>
    </row>
    <row r="23" ht="36" customHeight="1" spans="1:6">
      <c r="A23" s="356" t="s">
        <v>2762</v>
      </c>
      <c r="B23" s="431" t="s">
        <v>2763</v>
      </c>
      <c r="C23" s="422"/>
      <c r="D23" s="422"/>
      <c r="E23" s="424"/>
      <c r="F23" s="423" t="str">
        <f>IF(LEN(A23)=7,"是",IF(B23&lt;&gt;"",IF(SUM(C23:D23)&lt;&gt;0,"是","否"),"是"))</f>
        <v>是</v>
      </c>
    </row>
    <row r="24" ht="36" customHeight="1" spans="1:6">
      <c r="A24" s="356" t="s">
        <v>2764</v>
      </c>
      <c r="B24" s="432" t="s">
        <v>2765</v>
      </c>
      <c r="C24" s="421">
        <v>8359</v>
      </c>
      <c r="D24" s="421">
        <v>8434</v>
      </c>
      <c r="E24" s="424">
        <v>0.009</v>
      </c>
      <c r="F24" s="423" t="str">
        <f>IF(LEN(A24)=7,"是",IF(B24&lt;&gt;"",IF(SUM(C24:D24)&lt;&gt;0,"是","否"),"是"))</f>
        <v>是</v>
      </c>
    </row>
    <row r="25" ht="36" customHeight="1" spans="1:6">
      <c r="A25" s="356" t="s">
        <v>2766</v>
      </c>
      <c r="B25" s="433" t="s">
        <v>2767</v>
      </c>
      <c r="C25" s="421">
        <v>133049</v>
      </c>
      <c r="D25" s="421">
        <v>115700</v>
      </c>
      <c r="E25" s="424">
        <v>-0.1304</v>
      </c>
      <c r="F25" s="423" t="str">
        <f>IF(LEN(A25)=7,"是",IF(B25&lt;&gt;"",IF(SUM(C25:D25)&lt;&gt;0,"是","否"),"是"))</f>
        <v>是</v>
      </c>
    </row>
    <row r="26" ht="36" customHeight="1" spans="1:6">
      <c r="A26" s="356" t="s">
        <v>2768</v>
      </c>
      <c r="B26" s="434" t="s">
        <v>2769</v>
      </c>
      <c r="C26" s="421">
        <v>3470</v>
      </c>
      <c r="D26" s="421">
        <v>311</v>
      </c>
      <c r="E26" s="424">
        <v>-0.9104</v>
      </c>
      <c r="F26" s="423" t="str">
        <f>IF(LEN(A26)=7,"是",IF(B26&lt;&gt;"",IF(SUM(C26:D26)&lt;&gt;0,"是","否"),"是"))</f>
        <v>是</v>
      </c>
    </row>
    <row r="27" ht="36" customHeight="1" spans="1:6">
      <c r="A27" s="356" t="s">
        <v>2770</v>
      </c>
      <c r="B27" s="434" t="s">
        <v>2771</v>
      </c>
      <c r="C27" s="421">
        <v>0</v>
      </c>
      <c r="D27" s="421">
        <v>0</v>
      </c>
      <c r="E27" s="424" t="s">
        <v>80</v>
      </c>
      <c r="F27" s="423" t="str">
        <f>IF(LEN(A27)=7,"是",IF(B27&lt;&gt;"",IF(SUM(C27:D27)&lt;&gt;0,"是","否"),"是"))</f>
        <v>否</v>
      </c>
    </row>
    <row r="28" ht="36" customHeight="1" spans="1:6">
      <c r="A28" s="356"/>
      <c r="B28" s="435" t="s">
        <v>2772</v>
      </c>
      <c r="C28" s="422"/>
      <c r="D28" s="422"/>
      <c r="E28" s="428" t="s">
        <v>80</v>
      </c>
      <c r="F28" s="423" t="str">
        <f>IF(LEN(A28)=7,"是",IF(B28&lt;&gt;"",IF(SUM(C28:D28)&lt;&gt;0,"是","否"),"是"))</f>
        <v>否</v>
      </c>
    </row>
    <row r="29" ht="36" customHeight="1" spans="1:6">
      <c r="A29" s="387"/>
      <c r="B29" s="434" t="s">
        <v>2773</v>
      </c>
      <c r="C29" s="421">
        <v>14287</v>
      </c>
      <c r="D29" s="421">
        <v>14262</v>
      </c>
      <c r="E29" s="424">
        <v>-0.0017</v>
      </c>
      <c r="F29" s="423" t="str">
        <f>IF(LEN(A29)=7,"是",IF(B29&lt;&gt;"",IF(SUM(C29:D29)&lt;&gt;0,"是","否"),"是"))</f>
        <v>是</v>
      </c>
    </row>
    <row r="30" ht="36" customHeight="1" spans="1:6">
      <c r="A30" s="436">
        <v>105</v>
      </c>
      <c r="B30" s="435" t="s">
        <v>2774</v>
      </c>
      <c r="C30" s="422"/>
      <c r="D30" s="422"/>
      <c r="E30" s="424" t="s">
        <v>80</v>
      </c>
      <c r="F30" s="423" t="str">
        <f>IF(LEN(A30)=7,"是",IF(B30&lt;&gt;"",IF(SUM(C30:D30)&lt;&gt;0,"是","否"),"是"))</f>
        <v>否</v>
      </c>
    </row>
    <row r="31" ht="36" customHeight="1" spans="1:6">
      <c r="A31" s="460">
        <v>110</v>
      </c>
      <c r="B31" s="434" t="s">
        <v>2775</v>
      </c>
      <c r="C31" s="421">
        <v>5342</v>
      </c>
      <c r="D31" s="421">
        <v>7127</v>
      </c>
      <c r="E31" s="424">
        <v>0.3341</v>
      </c>
      <c r="F31" s="423" t="str">
        <f>IF(LEN(A31)=7,"是",IF(B31&lt;&gt;"",IF(SUM(C31:D31)&lt;&gt;0,"是","否"),"是"))</f>
        <v>是</v>
      </c>
    </row>
    <row r="32" ht="36" customHeight="1" spans="1:6">
      <c r="A32" s="460">
        <v>11004</v>
      </c>
      <c r="B32" s="435" t="s">
        <v>2776</v>
      </c>
      <c r="C32" s="422">
        <v>5342</v>
      </c>
      <c r="D32" s="422">
        <v>7127</v>
      </c>
      <c r="E32" s="424">
        <v>0.3341</v>
      </c>
      <c r="F32" s="423" t="str">
        <f>IF(LEN(A32)=7,"是",IF(B32&lt;&gt;"",IF(SUM(C32:D32)&lt;&gt;0,"是","否"),"是"))</f>
        <v>是</v>
      </c>
    </row>
    <row r="33" ht="36" customHeight="1" spans="1:6">
      <c r="A33" s="461">
        <v>1100402</v>
      </c>
      <c r="B33" s="438" t="s">
        <v>2777</v>
      </c>
      <c r="C33" s="421">
        <v>109950</v>
      </c>
      <c r="D33" s="421">
        <v>94000</v>
      </c>
      <c r="E33" s="424">
        <v>-0.1451</v>
      </c>
      <c r="F33" s="423" t="str">
        <f>IF(LEN(A33)=7,"是",IF(B33&lt;&gt;"",IF(SUM(C33:D33)&lt;&gt;0,"是","否"),"是"))</f>
        <v>是</v>
      </c>
    </row>
    <row r="34" ht="36" customHeight="1" spans="1:6">
      <c r="A34" s="461">
        <v>1100403</v>
      </c>
      <c r="B34" s="439" t="s">
        <v>2778</v>
      </c>
      <c r="C34" s="421">
        <v>109950</v>
      </c>
      <c r="D34" s="421">
        <v>94000</v>
      </c>
      <c r="E34" s="424">
        <v>-0.1451</v>
      </c>
      <c r="F34" s="423" t="str">
        <f>IF(LEN(A34)=7,"是",IF(B34&lt;&gt;"",IF(SUM(C34:D34)&lt;&gt;0,"是","否"),"是"))</f>
        <v>是</v>
      </c>
    </row>
    <row r="35" ht="36" customHeight="1" spans="1:6">
      <c r="A35" s="461">
        <v>11008</v>
      </c>
      <c r="B35" s="432" t="s">
        <v>2779</v>
      </c>
      <c r="C35" s="422">
        <v>141408</v>
      </c>
      <c r="D35" s="422">
        <v>124134</v>
      </c>
      <c r="E35" s="424">
        <v>-0.1222</v>
      </c>
      <c r="F35" s="423" t="str">
        <f>IF(LEN(A35)=7,"是",IF(B35&lt;&gt;"",IF(SUM(C35:D35)&lt;&gt;0,"是","否"),"是"))</f>
        <v>是</v>
      </c>
    </row>
    <row r="37" spans="3:4">
      <c r="C37" s="462"/>
      <c r="D37" s="462"/>
    </row>
    <row r="38" spans="3:4">
      <c r="C38" s="462"/>
      <c r="D38" s="462"/>
    </row>
    <row r="40" spans="3:4">
      <c r="C40" s="462"/>
      <c r="D40" s="462"/>
    </row>
    <row r="41" spans="3:4">
      <c r="C41" s="462"/>
      <c r="D41" s="462"/>
    </row>
    <row r="42" spans="3:4">
      <c r="C42" s="462"/>
      <c r="D42" s="462"/>
    </row>
    <row r="43" spans="3:4">
      <c r="C43" s="462"/>
      <c r="D43" s="462"/>
    </row>
    <row r="45" spans="3:4">
      <c r="C45" s="462"/>
      <c r="D45" s="462"/>
    </row>
  </sheetData>
  <mergeCells count="1">
    <mergeCell ref="A1:E1"/>
  </mergeCells>
  <conditionalFormatting sqref="D28">
    <cfRule type="expression" dxfId="1" priority="43" stopIfTrue="1">
      <formula>"len($A:$A)=3"</formula>
    </cfRule>
  </conditionalFormatting>
  <conditionalFormatting sqref="C29:D29">
    <cfRule type="expression" dxfId="1" priority="30" stopIfTrue="1">
      <formula>"len($A:$A)=3"</formula>
    </cfRule>
  </conditionalFormatting>
  <conditionalFormatting sqref="C31:D31">
    <cfRule type="expression" dxfId="1" priority="28" stopIfTrue="1">
      <formula>"len($A:$A)=3"</formula>
    </cfRule>
  </conditionalFormatting>
  <conditionalFormatting sqref="B33">
    <cfRule type="expression" dxfId="3" priority="5" stopIfTrue="1">
      <formula>"len($A:$A)=3"</formula>
    </cfRule>
  </conditionalFormatting>
  <conditionalFormatting sqref="D33">
    <cfRule type="expression" dxfId="1" priority="39" stopIfTrue="1">
      <formula>"len($A:$A)=3"</formula>
    </cfRule>
  </conditionalFormatting>
  <conditionalFormatting sqref="B34">
    <cfRule type="expression" dxfId="3" priority="10" stopIfTrue="1">
      <formula>"len($A:$A)=3"</formula>
    </cfRule>
    <cfRule type="expression" dxfId="1" priority="8" stopIfTrue="1">
      <formula>"len($A:$A)=3"</formula>
    </cfRule>
    <cfRule type="expression" dxfId="3" priority="7" stopIfTrue="1">
      <formula>"len($A:$A)=3"</formula>
    </cfRule>
  </conditionalFormatting>
  <conditionalFormatting sqref="D35">
    <cfRule type="expression" dxfId="1" priority="26" stopIfTrue="1">
      <formula>"len($A:$A)=3"</formula>
    </cfRule>
  </conditionalFormatting>
  <conditionalFormatting sqref="B4:B17">
    <cfRule type="expression" dxfId="1" priority="12" stopIfTrue="1">
      <formula>"len($A:$A)=3"</formula>
    </cfRule>
  </conditionalFormatting>
  <conditionalFormatting sqref="B25:B28">
    <cfRule type="expression" dxfId="1" priority="11" stopIfTrue="1">
      <formula>"len($A:$A)=3"</formula>
    </cfRule>
  </conditionalFormatting>
  <conditionalFormatting sqref="C4:C10">
    <cfRule type="expression" dxfId="1" priority="36" stopIfTrue="1">
      <formula>"len($A:$A)=3"</formula>
    </cfRule>
  </conditionalFormatting>
  <conditionalFormatting sqref="C14:C18">
    <cfRule type="expression" dxfId="1" priority="31" stopIfTrue="1">
      <formula>"len($A:$A)=3"</formula>
    </cfRule>
  </conditionalFormatting>
  <conditionalFormatting sqref="C16:C18">
    <cfRule type="expression" dxfId="1" priority="34" stopIfTrue="1">
      <formula>"len($A:$A)=3"</formula>
    </cfRule>
  </conditionalFormatting>
  <conditionalFormatting sqref="D4:D10">
    <cfRule type="expression" dxfId="1" priority="40" stopIfTrue="1">
      <formula>"len($A:$A)=3"</formula>
    </cfRule>
  </conditionalFormatting>
  <conditionalFormatting sqref="C11:C12 C13:D14 C16">
    <cfRule type="expression" dxfId="1" priority="37" stopIfTrue="1">
      <formula>"len($A:$A)=3"</formula>
    </cfRule>
  </conditionalFormatting>
  <conditionalFormatting sqref="D11:D12 D14:D17">
    <cfRule type="expression" dxfId="1" priority="41" stopIfTrue="1">
      <formula>"len($A:$A)=3"</formula>
    </cfRule>
  </conditionalFormatting>
  <conditionalFormatting sqref="C25:D25 C32">
    <cfRule type="expression" dxfId="1" priority="38" stopIfTrue="1">
      <formula>"len($A:$A)=3"</formula>
    </cfRule>
  </conditionalFormatting>
  <conditionalFormatting sqref="C26:D26 D27 C27:C28">
    <cfRule type="expression" dxfId="1" priority="33" stopIfTrue="1">
      <formula>"len($A:$A)=3"</formula>
    </cfRule>
  </conditionalFormatting>
  <conditionalFormatting sqref="C26:D26 C30 D27 C27:C28">
    <cfRule type="expression" dxfId="1" priority="32" stopIfTrue="1">
      <formula>"len($A:$A)=3"</formula>
    </cfRule>
  </conditionalFormatting>
  <conditionalFormatting sqref="D32 D30 D28">
    <cfRule type="expression" dxfId="1" priority="42" stopIfTrue="1">
      <formula>"len($A:$A)=3"</formula>
    </cfRule>
  </conditionalFormatting>
  <conditionalFormatting sqref="C33:C35 D34">
    <cfRule type="expression" dxfId="1" priority="35"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6"/>
  <sheetViews>
    <sheetView showGridLines="0" showZeros="0" view="pageBreakPreview" zoomScaleNormal="115" workbookViewId="0">
      <pane ySplit="3" topLeftCell="A280" activePane="bottomLeft" state="frozen"/>
      <selection/>
      <selection pane="bottomLeft" activeCell="B291" sqref="B291"/>
    </sheetView>
  </sheetViews>
  <sheetFormatPr defaultColWidth="9" defaultRowHeight="14.25" outlineLevelCol="6"/>
  <cols>
    <col min="1" max="1" width="21.5" style="338" hidden="1" customWidth="1"/>
    <col min="2" max="2" width="50.75" style="338" customWidth="1"/>
    <col min="3" max="4" width="20.6333333333333" style="338" customWidth="1"/>
    <col min="5" max="5" width="20.6333333333333" style="441" customWidth="1"/>
    <col min="6" max="6" width="3.75" style="340" hidden="1" customWidth="1"/>
    <col min="7" max="7" width="9" style="338" hidden="1" customWidth="1"/>
    <col min="8" max="16384" width="9" style="338"/>
  </cols>
  <sheetData>
    <row r="1" s="440" customFormat="1" ht="45" customHeight="1" spans="1:5">
      <c r="A1" s="442"/>
      <c r="B1" s="412" t="s">
        <v>14</v>
      </c>
      <c r="C1" s="412"/>
      <c r="D1" s="412"/>
      <c r="E1" s="412"/>
    </row>
    <row r="2" s="341" customFormat="1" ht="20.1" customHeight="1" spans="2:6">
      <c r="B2" s="342"/>
      <c r="C2" s="342"/>
      <c r="D2" s="342"/>
      <c r="E2" s="343" t="s">
        <v>42</v>
      </c>
      <c r="F2" s="344"/>
    </row>
    <row r="3" s="349" customFormat="1" ht="45" customHeight="1" spans="1:7">
      <c r="A3" s="345" t="s">
        <v>43</v>
      </c>
      <c r="B3" s="346" t="s">
        <v>44</v>
      </c>
      <c r="C3" s="347" t="s">
        <v>45</v>
      </c>
      <c r="D3" s="347" t="s">
        <v>46</v>
      </c>
      <c r="E3" s="347" t="s">
        <v>47</v>
      </c>
      <c r="F3" s="348" t="s">
        <v>214</v>
      </c>
      <c r="G3" s="349" t="s">
        <v>215</v>
      </c>
    </row>
    <row r="4" ht="38" customHeight="1" spans="1:7">
      <c r="A4" s="350" t="s">
        <v>993</v>
      </c>
      <c r="B4" s="351" t="s">
        <v>848</v>
      </c>
      <c r="C4" s="443">
        <v>0</v>
      </c>
      <c r="D4" s="443">
        <v>0</v>
      </c>
      <c r="E4" s="365" t="s">
        <v>80</v>
      </c>
      <c r="F4" s="355" t="str">
        <f>IF(LEN(A4)=3,"是",IF(B4&lt;&gt;"",IF(SUM(C4:D4)&lt;&gt;0,"是","否"),"是"))</f>
        <v>是</v>
      </c>
      <c r="G4" s="338" t="str">
        <f>IF(LEN(A4)=3,"类",IF(LEN(A4)=5,"款","项"))</f>
        <v>类</v>
      </c>
    </row>
    <row r="5" ht="38" customHeight="1" spans="1:7">
      <c r="A5" s="356" t="s">
        <v>2780</v>
      </c>
      <c r="B5" s="351" t="s">
        <v>2781</v>
      </c>
      <c r="C5" s="443">
        <v>0</v>
      </c>
      <c r="D5" s="443">
        <v>0</v>
      </c>
      <c r="E5" s="360" t="s">
        <v>80</v>
      </c>
      <c r="F5" s="355" t="str">
        <f>IF(LEN(A5)=3,"是",IF(B5&lt;&gt;"",IF(SUM(C5:D5)&lt;&gt;0,"是","否"),"是"))</f>
        <v>否</v>
      </c>
      <c r="G5" s="338" t="str">
        <f>IF(LEN(A5)=3,"类",IF(LEN(A5)=5,"款","项"))</f>
        <v>款</v>
      </c>
    </row>
    <row r="6" ht="38" customHeight="1" spans="1:7">
      <c r="A6" s="356" t="s">
        <v>2782</v>
      </c>
      <c r="B6" s="357" t="s">
        <v>2783</v>
      </c>
      <c r="C6" s="352"/>
      <c r="D6" s="444"/>
      <c r="E6" s="360" t="s">
        <v>80</v>
      </c>
      <c r="F6" s="355" t="str">
        <f>IF(LEN(A6)=3,"是",IF(B6&lt;&gt;"",IF(SUM(C6:D6)&lt;&gt;0,"是","否"),"是"))</f>
        <v>否</v>
      </c>
      <c r="G6" s="338" t="str">
        <f>IF(LEN(A6)=3,"类",IF(LEN(A6)=5,"款","项"))</f>
        <v>项</v>
      </c>
    </row>
    <row r="7" ht="38" customHeight="1" spans="1:7">
      <c r="A7" s="356" t="s">
        <v>2784</v>
      </c>
      <c r="B7" s="357" t="s">
        <v>867</v>
      </c>
      <c r="C7" s="352"/>
      <c r="D7" s="444"/>
      <c r="E7" s="360" t="s">
        <v>80</v>
      </c>
      <c r="F7" s="355" t="str">
        <f>IF(LEN(A7)=3,"是",IF(B7&lt;&gt;"",IF(SUM(C7:D7)&lt;&gt;0,"是","否"),"是"))</f>
        <v>否</v>
      </c>
      <c r="G7" s="338" t="str">
        <f>IF(LEN(A7)=3,"类",IF(LEN(A7)=5,"款","项"))</f>
        <v>项</v>
      </c>
    </row>
    <row r="8" ht="38" customHeight="1" spans="1:7">
      <c r="A8" s="356" t="s">
        <v>2785</v>
      </c>
      <c r="B8" s="357" t="s">
        <v>2786</v>
      </c>
      <c r="C8" s="352"/>
      <c r="D8" s="444"/>
      <c r="E8" s="360" t="s">
        <v>80</v>
      </c>
      <c r="F8" s="355" t="str">
        <f>IF(LEN(A8)=3,"是",IF(B8&lt;&gt;"",IF(SUM(C8:D8)&lt;&gt;0,"是","否"),"是"))</f>
        <v>否</v>
      </c>
      <c r="G8" s="338" t="str">
        <f>IF(LEN(A8)=3,"类",IF(LEN(A8)=5,"款","项"))</f>
        <v>项</v>
      </c>
    </row>
    <row r="9" s="331" customFormat="1" ht="38" customHeight="1" spans="1:7">
      <c r="A9" s="356" t="s">
        <v>2787</v>
      </c>
      <c r="B9" s="357" t="s">
        <v>2788</v>
      </c>
      <c r="C9" s="352"/>
      <c r="D9" s="444"/>
      <c r="E9" s="360" t="s">
        <v>80</v>
      </c>
      <c r="F9" s="355" t="str">
        <f>IF(LEN(A9)=3,"是",IF(B9&lt;&gt;"",IF(SUM(C9:D9)&lt;&gt;0,"是","否"),"是"))</f>
        <v>否</v>
      </c>
      <c r="G9" s="338" t="str">
        <f>IF(LEN(A9)=3,"类",IF(LEN(A9)=5,"款","项"))</f>
        <v>项</v>
      </c>
    </row>
    <row r="10" ht="38" customHeight="1" spans="1:7">
      <c r="A10" s="356" t="s">
        <v>2789</v>
      </c>
      <c r="B10" s="357" t="s">
        <v>2790</v>
      </c>
      <c r="C10" s="352"/>
      <c r="D10" s="444"/>
      <c r="E10" s="360" t="s">
        <v>80</v>
      </c>
      <c r="F10" s="355" t="str">
        <f>IF(LEN(A10)=3,"是",IF(B10&lt;&gt;"",IF(SUM(C10:D10)&lt;&gt;0,"是","否"),"是"))</f>
        <v>否</v>
      </c>
      <c r="G10" s="338" t="str">
        <f>IF(LEN(A10)=3,"类",IF(LEN(A10)=5,"款","项"))</f>
        <v>项</v>
      </c>
    </row>
    <row r="11" ht="38" customHeight="1" spans="1:7">
      <c r="A11" s="356" t="s">
        <v>2791</v>
      </c>
      <c r="B11" s="363" t="s">
        <v>2792</v>
      </c>
      <c r="C11" s="443">
        <v>0</v>
      </c>
      <c r="D11" s="443">
        <v>0</v>
      </c>
      <c r="E11" s="360" t="s">
        <v>80</v>
      </c>
      <c r="F11" s="355" t="str">
        <f>IF(LEN(A11)=3,"是",IF(B11&lt;&gt;"",IF(SUM(C11:D11)&lt;&gt;0,"是","否"),"是"))</f>
        <v>否</v>
      </c>
      <c r="G11" s="338" t="str">
        <f>IF(LEN(A11)=3,"类",IF(LEN(A11)=5,"款","项"))</f>
        <v>款</v>
      </c>
    </row>
    <row r="12" s="331" customFormat="1" ht="38" customHeight="1" spans="1:7">
      <c r="A12" s="356" t="s">
        <v>2793</v>
      </c>
      <c r="B12" s="366" t="s">
        <v>2794</v>
      </c>
      <c r="C12" s="445">
        <v>0</v>
      </c>
      <c r="D12" s="445">
        <v>0</v>
      </c>
      <c r="E12" s="360" t="s">
        <v>80</v>
      </c>
      <c r="F12" s="355" t="str">
        <f>IF(LEN(A12)=3,"是",IF(B12&lt;&gt;"",IF(SUM(C12:D12)&lt;&gt;0,"是","否"),"是"))</f>
        <v>否</v>
      </c>
      <c r="G12" s="338" t="str">
        <f>IF(LEN(A12)=3,"类",IF(LEN(A12)=5,"款","项"))</f>
        <v>项</v>
      </c>
    </row>
    <row r="13" ht="38" customHeight="1" spans="1:7">
      <c r="A13" s="356" t="s">
        <v>2795</v>
      </c>
      <c r="B13" s="368" t="s">
        <v>2796</v>
      </c>
      <c r="C13" s="369"/>
      <c r="D13" s="446"/>
      <c r="E13" s="360" t="s">
        <v>80</v>
      </c>
      <c r="F13" s="355" t="str">
        <f>IF(LEN(A13)=3,"是",IF(B13&lt;&gt;"",IF(SUM(C13:D13)&lt;&gt;0,"是","否"),"是"))</f>
        <v>否</v>
      </c>
      <c r="G13" s="338" t="str">
        <f>IF(LEN(A13)=3,"类",IF(LEN(A13)=5,"款","项"))</f>
        <v>项</v>
      </c>
    </row>
    <row r="14" s="331" customFormat="1" ht="38" customHeight="1" spans="1:7">
      <c r="A14" s="356" t="s">
        <v>2797</v>
      </c>
      <c r="B14" s="368" t="s">
        <v>2798</v>
      </c>
      <c r="C14" s="370"/>
      <c r="D14" s="447"/>
      <c r="E14" s="360" t="s">
        <v>80</v>
      </c>
      <c r="F14" s="355" t="str">
        <f>IF(LEN(A14)=3,"是",IF(B14&lt;&gt;"",IF(SUM(C14:D14)&lt;&gt;0,"是","否"),"是"))</f>
        <v>否</v>
      </c>
      <c r="G14" s="338" t="str">
        <f>IF(LEN(A14)=3,"类",IF(LEN(A14)=5,"款","项"))</f>
        <v>项</v>
      </c>
    </row>
    <row r="15" ht="38" customHeight="1" spans="1:7">
      <c r="A15" s="356" t="s">
        <v>2799</v>
      </c>
      <c r="B15" s="368" t="s">
        <v>2800</v>
      </c>
      <c r="C15" s="370"/>
      <c r="D15" s="447"/>
      <c r="E15" s="360" t="s">
        <v>80</v>
      </c>
      <c r="F15" s="355" t="str">
        <f>IF(LEN(A15)=3,"是",IF(B15&lt;&gt;"",IF(SUM(C15:D15)&lt;&gt;0,"是","否"),"是"))</f>
        <v>否</v>
      </c>
      <c r="G15" s="338" t="str">
        <f>IF(LEN(A15)=3,"类",IF(LEN(A15)=5,"款","项"))</f>
        <v>项</v>
      </c>
    </row>
    <row r="16" ht="38" customHeight="1" spans="1:7">
      <c r="A16" s="356" t="s">
        <v>2801</v>
      </c>
      <c r="B16" s="368" t="s">
        <v>2802</v>
      </c>
      <c r="C16" s="369"/>
      <c r="D16" s="447"/>
      <c r="E16" s="360" t="s">
        <v>80</v>
      </c>
      <c r="F16" s="355" t="str">
        <f>IF(LEN(A16)=3,"是",IF(B16&lt;&gt;"",IF(SUM(C16:D16)&lt;&gt;0,"是","否"),"是"))</f>
        <v>否</v>
      </c>
      <c r="G16" s="338" t="str">
        <f>IF(LEN(A16)=3,"类",IF(LEN(A16)=5,"款","项"))</f>
        <v>项</v>
      </c>
    </row>
    <row r="17" s="331" customFormat="1" ht="38" customHeight="1" spans="1:7">
      <c r="A17" s="356" t="s">
        <v>2803</v>
      </c>
      <c r="B17" s="368" t="s">
        <v>2804</v>
      </c>
      <c r="C17" s="370"/>
      <c r="D17" s="447"/>
      <c r="E17" s="360" t="s">
        <v>80</v>
      </c>
      <c r="F17" s="355" t="str">
        <f>IF(LEN(A17)=3,"是",IF(B17&lt;&gt;"",IF(SUM(C17:D17)&lt;&gt;0,"是","否"),"是"))</f>
        <v>否</v>
      </c>
      <c r="G17" s="338" t="str">
        <f>IF(LEN(A17)=3,"类",IF(LEN(A17)=5,"款","项"))</f>
        <v>款</v>
      </c>
    </row>
    <row r="18" s="331" customFormat="1" ht="38" customHeight="1" spans="1:7">
      <c r="A18" s="356" t="s">
        <v>2805</v>
      </c>
      <c r="B18" s="368" t="s">
        <v>2806</v>
      </c>
      <c r="C18" s="370"/>
      <c r="D18" s="447"/>
      <c r="E18" s="360" t="s">
        <v>80</v>
      </c>
      <c r="F18" s="355" t="str">
        <f>IF(LEN(A18)=3,"是",IF(B18&lt;&gt;"",IF(SUM(C18:D18)&lt;&gt;0,"是","否"),"是"))</f>
        <v>否</v>
      </c>
      <c r="G18" s="338" t="str">
        <f>IF(LEN(A18)=3,"类",IF(LEN(A18)=5,"款","项"))</f>
        <v>项</v>
      </c>
    </row>
    <row r="19" s="331" customFormat="1" ht="38" customHeight="1" spans="1:7">
      <c r="A19" s="356" t="s">
        <v>2807</v>
      </c>
      <c r="B19" s="351" t="s">
        <v>2781</v>
      </c>
      <c r="C19" s="445">
        <v>0</v>
      </c>
      <c r="D19" s="445">
        <v>0</v>
      </c>
      <c r="E19" s="360" t="s">
        <v>80</v>
      </c>
      <c r="F19" s="355" t="str">
        <f>IF(LEN(A19)=3,"是",IF(B19&lt;&gt;"",IF(SUM(C19:D19)&lt;&gt;0,"是","否"),"是"))</f>
        <v>否</v>
      </c>
      <c r="G19" s="338" t="str">
        <f>IF(LEN(A19)=3,"类",IF(LEN(A19)=5,"款","项"))</f>
        <v>项</v>
      </c>
    </row>
    <row r="20" ht="38" customHeight="1" spans="1:7">
      <c r="A20" s="350" t="s">
        <v>164</v>
      </c>
      <c r="B20" s="371" t="s">
        <v>2808</v>
      </c>
      <c r="C20" s="370"/>
      <c r="D20" s="447"/>
      <c r="E20" s="365" t="s">
        <v>80</v>
      </c>
      <c r="F20" s="355" t="str">
        <f>IF(LEN(A20)=3,"是",IF(B20&lt;&gt;"",IF(SUM(C20:D20)&lt;&gt;0,"是","否"),"是"))</f>
        <v>是</v>
      </c>
      <c r="G20" s="338" t="str">
        <f>IF(LEN(A20)=3,"类",IF(LEN(A20)=5,"款","项"))</f>
        <v>类</v>
      </c>
    </row>
    <row r="21" ht="38" customHeight="1" spans="1:7">
      <c r="A21" s="356" t="s">
        <v>2809</v>
      </c>
      <c r="B21" s="371" t="s">
        <v>2810</v>
      </c>
      <c r="C21" s="370"/>
      <c r="D21" s="447"/>
      <c r="E21" s="360" t="s">
        <v>80</v>
      </c>
      <c r="F21" s="355" t="str">
        <f>IF(LEN(A21)=3,"是",IF(B21&lt;&gt;"",IF(SUM(C21:D21)&lt;&gt;0,"是","否"),"是"))</f>
        <v>否</v>
      </c>
      <c r="G21" s="338" t="str">
        <f>IF(LEN(A21)=3,"类",IF(LEN(A21)=5,"款","项"))</f>
        <v>款</v>
      </c>
    </row>
    <row r="22" ht="38" customHeight="1" spans="1:7">
      <c r="A22" s="356" t="s">
        <v>2811</v>
      </c>
      <c r="B22" s="371" t="s">
        <v>2812</v>
      </c>
      <c r="C22" s="370"/>
      <c r="D22" s="447"/>
      <c r="E22" s="360" t="s">
        <v>80</v>
      </c>
      <c r="F22" s="355" t="str">
        <f>IF(LEN(A22)=3,"是",IF(B22&lt;&gt;"",IF(SUM(C22:D22)&lt;&gt;0,"是","否"),"是"))</f>
        <v>否</v>
      </c>
      <c r="G22" s="338" t="str">
        <f>IF(LEN(A22)=3,"类",IF(LEN(A22)=5,"款","项"))</f>
        <v>项</v>
      </c>
    </row>
    <row r="23" ht="38" customHeight="1" spans="1:7">
      <c r="A23" s="356" t="s">
        <v>2813</v>
      </c>
      <c r="B23" s="371" t="s">
        <v>2814</v>
      </c>
      <c r="C23" s="370"/>
      <c r="D23" s="447"/>
      <c r="E23" s="360" t="s">
        <v>80</v>
      </c>
      <c r="F23" s="355" t="str">
        <f>IF(LEN(A23)=3,"是",IF(B23&lt;&gt;"",IF(SUM(C23:D23)&lt;&gt;0,"是","否"),"是"))</f>
        <v>否</v>
      </c>
      <c r="G23" s="338" t="str">
        <f>IF(LEN(A23)=3,"类",IF(LEN(A23)=5,"款","项"))</f>
        <v>项</v>
      </c>
    </row>
    <row r="24" ht="38" customHeight="1" spans="1:7">
      <c r="A24" s="356" t="s">
        <v>2815</v>
      </c>
      <c r="B24" s="371" t="s">
        <v>2816</v>
      </c>
      <c r="C24" s="370"/>
      <c r="D24" s="447"/>
      <c r="E24" s="360" t="s">
        <v>80</v>
      </c>
      <c r="F24" s="355" t="str">
        <f>IF(LEN(A24)=3,"是",IF(B24&lt;&gt;"",IF(SUM(C24:D24)&lt;&gt;0,"是","否"),"是"))</f>
        <v>否</v>
      </c>
      <c r="G24" s="338" t="str">
        <f>IF(LEN(A24)=3,"类",IF(LEN(A24)=5,"款","项"))</f>
        <v>项</v>
      </c>
    </row>
    <row r="25" ht="38" customHeight="1" spans="1:7">
      <c r="A25" s="356" t="s">
        <v>2817</v>
      </c>
      <c r="B25" s="371" t="s">
        <v>2818</v>
      </c>
      <c r="C25" s="370"/>
      <c r="D25" s="447"/>
      <c r="E25" s="360" t="s">
        <v>80</v>
      </c>
      <c r="F25" s="355" t="str">
        <f>IF(LEN(A25)=3,"是",IF(B25&lt;&gt;"",IF(SUM(C25:D25)&lt;&gt;0,"是","否"),"是"))</f>
        <v>否</v>
      </c>
      <c r="G25" s="338" t="str">
        <f>IF(LEN(A25)=3,"类",IF(LEN(A25)=5,"款","项"))</f>
        <v>款</v>
      </c>
    </row>
    <row r="26" s="331" customFormat="1" ht="38" customHeight="1" spans="1:7">
      <c r="A26" s="356" t="s">
        <v>2819</v>
      </c>
      <c r="B26" s="366" t="s">
        <v>2630</v>
      </c>
      <c r="C26" s="445">
        <v>0</v>
      </c>
      <c r="D26" s="445">
        <v>1</v>
      </c>
      <c r="E26" s="360" t="s">
        <v>80</v>
      </c>
      <c r="F26" s="355" t="str">
        <f>IF(LEN(A26)=3,"是",IF(B26&lt;&gt;"",IF(SUM(C26:D26)&lt;&gt;0,"是","否"),"是"))</f>
        <v>是</v>
      </c>
      <c r="G26" s="338" t="str">
        <f>IF(LEN(A26)=3,"类",IF(LEN(A26)=5,"款","项"))</f>
        <v>项</v>
      </c>
    </row>
    <row r="27" ht="38" customHeight="1" spans="1:7">
      <c r="A27" s="356" t="s">
        <v>2820</v>
      </c>
      <c r="B27" s="366" t="s">
        <v>2821</v>
      </c>
      <c r="C27" s="445">
        <v>0</v>
      </c>
      <c r="D27" s="445">
        <v>1</v>
      </c>
      <c r="E27" s="360" t="s">
        <v>80</v>
      </c>
      <c r="F27" s="355" t="str">
        <f>IF(LEN(A27)=3,"是",IF(B27&lt;&gt;"",IF(SUM(C27:D27)&lt;&gt;0,"是","否"),"是"))</f>
        <v>是</v>
      </c>
      <c r="G27" s="338" t="str">
        <f>IF(LEN(A27)=3,"类",IF(LEN(A27)=5,"款","项"))</f>
        <v>项</v>
      </c>
    </row>
    <row r="28" ht="38" customHeight="1" spans="1:7">
      <c r="A28" s="356" t="s">
        <v>2822</v>
      </c>
      <c r="B28" s="368" t="s">
        <v>2823</v>
      </c>
      <c r="C28" s="370"/>
      <c r="D28" s="447">
        <v>1</v>
      </c>
      <c r="E28" s="360" t="s">
        <v>80</v>
      </c>
      <c r="F28" s="355" t="str">
        <f>IF(LEN(A28)=3,"是",IF(B28&lt;&gt;"",IF(SUM(C28:D28)&lt;&gt;0,"是","否"),"是"))</f>
        <v>是</v>
      </c>
      <c r="G28" s="338" t="str">
        <f>IF(LEN(A28)=3,"类",IF(LEN(A28)=5,"款","项"))</f>
        <v>项</v>
      </c>
    </row>
    <row r="29" s="334" customFormat="1" ht="38" customHeight="1" spans="1:7">
      <c r="A29" s="356" t="s">
        <v>2824</v>
      </c>
      <c r="B29" s="368" t="s">
        <v>2825</v>
      </c>
      <c r="C29" s="370"/>
      <c r="D29" s="447"/>
      <c r="E29" s="360" t="s">
        <v>80</v>
      </c>
      <c r="F29" s="355" t="str">
        <f>IF(LEN(A29)=3,"是",IF(B29&lt;&gt;"",IF(SUM(C29:D29)&lt;&gt;0,"是","否"),"是"))</f>
        <v>否</v>
      </c>
      <c r="G29" s="338" t="str">
        <f>IF(LEN(A29)=3,"类",IF(LEN(A29)=5,"款","项"))</f>
        <v>款</v>
      </c>
    </row>
    <row r="30" s="331" customFormat="1" ht="38" customHeight="1" spans="1:7">
      <c r="A30" s="356" t="s">
        <v>2826</v>
      </c>
      <c r="B30" s="368" t="s">
        <v>2827</v>
      </c>
      <c r="C30" s="370"/>
      <c r="D30" s="447"/>
      <c r="E30" s="360" t="s">
        <v>80</v>
      </c>
      <c r="F30" s="355" t="str">
        <f>IF(LEN(A30)=3,"是",IF(B30&lt;&gt;"",IF(SUM(C30:D30)&lt;&gt;0,"是","否"),"是"))</f>
        <v>否</v>
      </c>
      <c r="G30" s="338" t="str">
        <f>IF(LEN(A30)=3,"类",IF(LEN(A30)=5,"款","项"))</f>
        <v>项</v>
      </c>
    </row>
    <row r="31" s="331" customFormat="1" ht="38" customHeight="1" spans="1:7">
      <c r="A31" s="356" t="s">
        <v>2828</v>
      </c>
      <c r="B31" s="368" t="s">
        <v>2829</v>
      </c>
      <c r="C31" s="370"/>
      <c r="D31" s="447"/>
      <c r="E31" s="360" t="s">
        <v>80</v>
      </c>
      <c r="F31" s="355" t="str">
        <f>IF(LEN(A31)=3,"是",IF(B31&lt;&gt;"",IF(SUM(C31:D31)&lt;&gt;0,"是","否"),"是"))</f>
        <v>否</v>
      </c>
      <c r="G31" s="338" t="str">
        <f>IF(LEN(A31)=3,"类",IF(LEN(A31)=5,"款","项"))</f>
        <v>项</v>
      </c>
    </row>
    <row r="32" ht="38" customHeight="1" spans="1:7">
      <c r="A32" s="350" t="s">
        <v>168</v>
      </c>
      <c r="B32" s="368" t="s">
        <v>2830</v>
      </c>
      <c r="C32" s="370"/>
      <c r="D32" s="447"/>
      <c r="E32" s="365" t="s">
        <v>80</v>
      </c>
      <c r="F32" s="355" t="str">
        <f>IF(LEN(A32)=3,"是",IF(B32&lt;&gt;"",IF(SUM(C32:D32)&lt;&gt;0,"是","否"),"是"))</f>
        <v>是</v>
      </c>
      <c r="G32" s="338" t="str">
        <f>IF(LEN(A32)=3,"类",IF(LEN(A32)=5,"款","项"))</f>
        <v>类</v>
      </c>
    </row>
    <row r="33" ht="38" customHeight="1" spans="1:7">
      <c r="A33" s="356" t="s">
        <v>2831</v>
      </c>
      <c r="B33" s="366" t="s">
        <v>2832</v>
      </c>
      <c r="C33" s="445">
        <v>0</v>
      </c>
      <c r="D33" s="445">
        <v>0</v>
      </c>
      <c r="E33" s="360" t="s">
        <v>80</v>
      </c>
      <c r="F33" s="355" t="str">
        <f>IF(LEN(A33)=3,"是",IF(B33&lt;&gt;"",IF(SUM(C33:D33)&lt;&gt;0,"是","否"),"是"))</f>
        <v>否</v>
      </c>
      <c r="G33" s="338" t="str">
        <f>IF(LEN(A33)=3,"类",IF(LEN(A33)=5,"款","项"))</f>
        <v>款</v>
      </c>
    </row>
    <row r="34" s="331" customFormat="1" ht="38" customHeight="1" spans="1:7">
      <c r="A34" s="356">
        <v>2116001</v>
      </c>
      <c r="B34" s="372" t="s">
        <v>2833</v>
      </c>
      <c r="C34" s="370"/>
      <c r="D34" s="447"/>
      <c r="E34" s="360" t="s">
        <v>80</v>
      </c>
      <c r="F34" s="355" t="str">
        <f>IF(LEN(A34)=3,"是",IF(B34&lt;&gt;"",IF(SUM(C34:D34)&lt;&gt;0,"是","否"),"是"))</f>
        <v>否</v>
      </c>
      <c r="G34" s="338" t="str">
        <f>IF(LEN(A34)=3,"类",IF(LEN(A34)=5,"款","项"))</f>
        <v>项</v>
      </c>
    </row>
    <row r="35" s="331" customFormat="1" ht="38" customHeight="1" spans="1:7">
      <c r="A35" s="356">
        <v>2116002</v>
      </c>
      <c r="B35" s="368" t="s">
        <v>2834</v>
      </c>
      <c r="C35" s="370"/>
      <c r="D35" s="447"/>
      <c r="E35" s="360" t="s">
        <v>80</v>
      </c>
      <c r="F35" s="355" t="str">
        <f>IF(LEN(A35)=3,"是",IF(B35&lt;&gt;"",IF(SUM(C35:D35)&lt;&gt;0,"是","否"),"是"))</f>
        <v>否</v>
      </c>
      <c r="G35" s="338" t="str">
        <f>IF(LEN(A35)=3,"类",IF(LEN(A35)=5,"款","项"))</f>
        <v>项</v>
      </c>
    </row>
    <row r="36" s="331" customFormat="1" ht="38" customHeight="1" spans="1:7">
      <c r="A36" s="356">
        <v>2116003</v>
      </c>
      <c r="B36" s="368" t="s">
        <v>2835</v>
      </c>
      <c r="C36" s="370"/>
      <c r="D36" s="447"/>
      <c r="E36" s="360" t="s">
        <v>80</v>
      </c>
      <c r="F36" s="355" t="str">
        <f>IF(LEN(A36)=3,"是",IF(B36&lt;&gt;"",IF(SUM(C36:D36)&lt;&gt;0,"是","否"),"是"))</f>
        <v>否</v>
      </c>
      <c r="G36" s="338" t="str">
        <f>IF(LEN(A36)=3,"类",IF(LEN(A36)=5,"款","项"))</f>
        <v>项</v>
      </c>
    </row>
    <row r="37" s="334" customFormat="1" ht="38" customHeight="1" spans="1:7">
      <c r="A37" s="356">
        <v>2116099</v>
      </c>
      <c r="B37" s="368" t="s">
        <v>2836</v>
      </c>
      <c r="C37" s="370"/>
      <c r="D37" s="447"/>
      <c r="E37" s="360" t="s">
        <v>80</v>
      </c>
      <c r="F37" s="355" t="str">
        <f>IF(LEN(A37)=3,"是",IF(B37&lt;&gt;"",IF(SUM(C37:D37)&lt;&gt;0,"是","否"),"是"))</f>
        <v>否</v>
      </c>
      <c r="G37" s="338" t="str">
        <f>IF(LEN(A37)=3,"类",IF(LEN(A37)=5,"款","项"))</f>
        <v>项</v>
      </c>
    </row>
    <row r="38" s="331" customFormat="1" ht="38" customHeight="1" spans="1:7">
      <c r="A38" s="356">
        <v>21161</v>
      </c>
      <c r="B38" s="368" t="s">
        <v>2837</v>
      </c>
      <c r="C38" s="370"/>
      <c r="D38" s="447"/>
      <c r="E38" s="360" t="s">
        <v>80</v>
      </c>
      <c r="F38" s="355" t="str">
        <f>IF(LEN(A38)=3,"是",IF(B38&lt;&gt;"",IF(SUM(C38:D38)&lt;&gt;0,"是","否"),"是"))</f>
        <v>否</v>
      </c>
      <c r="G38" s="338" t="str">
        <f>IF(LEN(A38)=3,"类",IF(LEN(A38)=5,"款","项"))</f>
        <v>款</v>
      </c>
    </row>
    <row r="39" ht="38" customHeight="1" spans="1:7">
      <c r="A39" s="356">
        <v>2116101</v>
      </c>
      <c r="B39" s="373" t="s">
        <v>2838</v>
      </c>
      <c r="C39" s="445">
        <v>0</v>
      </c>
      <c r="D39" s="445">
        <v>0</v>
      </c>
      <c r="E39" s="360" t="s">
        <v>80</v>
      </c>
      <c r="F39" s="355" t="str">
        <f>IF(LEN(A39)=3,"是",IF(B39&lt;&gt;"",IF(SUM(C39:D39)&lt;&gt;0,"是","否"),"是"))</f>
        <v>否</v>
      </c>
      <c r="G39" s="338" t="str">
        <f>IF(LEN(A39)=3,"类",IF(LEN(A39)=5,"款","项"))</f>
        <v>项</v>
      </c>
    </row>
    <row r="40" ht="38" customHeight="1" spans="1:7">
      <c r="A40" s="356">
        <v>2116102</v>
      </c>
      <c r="B40" s="372" t="s">
        <v>2839</v>
      </c>
      <c r="C40" s="370"/>
      <c r="D40" s="447"/>
      <c r="E40" s="360" t="s">
        <v>80</v>
      </c>
      <c r="F40" s="355" t="str">
        <f>IF(LEN(A40)=3,"是",IF(B40&lt;&gt;"",IF(SUM(C40:D40)&lt;&gt;0,"是","否"),"是"))</f>
        <v>否</v>
      </c>
      <c r="G40" s="338" t="str">
        <f>IF(LEN(A40)=3,"类",IF(LEN(A40)=5,"款","项"))</f>
        <v>项</v>
      </c>
    </row>
    <row r="41" ht="38" customHeight="1" spans="1:7">
      <c r="A41" s="356">
        <v>2116103</v>
      </c>
      <c r="B41" s="368" t="s">
        <v>2840</v>
      </c>
      <c r="C41" s="370"/>
      <c r="D41" s="447"/>
      <c r="E41" s="360" t="s">
        <v>80</v>
      </c>
      <c r="F41" s="355" t="str">
        <f>IF(LEN(A41)=3,"是",IF(B41&lt;&gt;"",IF(SUM(C41:D41)&lt;&gt;0,"是","否"),"是"))</f>
        <v>否</v>
      </c>
      <c r="G41" s="338" t="str">
        <f>IF(LEN(A41)=3,"类",IF(LEN(A41)=5,"款","项"))</f>
        <v>项</v>
      </c>
    </row>
    <row r="42" ht="38" customHeight="1" spans="1:7">
      <c r="A42" s="356">
        <v>2116104</v>
      </c>
      <c r="B42" s="351" t="s">
        <v>2781</v>
      </c>
      <c r="C42" s="445">
        <v>0</v>
      </c>
      <c r="D42" s="445">
        <v>0</v>
      </c>
      <c r="E42" s="360" t="s">
        <v>80</v>
      </c>
      <c r="F42" s="355" t="str">
        <f>IF(LEN(A42)=3,"是",IF(B42&lt;&gt;"",IF(SUM(C42:D42)&lt;&gt;0,"是","否"),"是"))</f>
        <v>否</v>
      </c>
      <c r="G42" s="338" t="str">
        <f>IF(LEN(A42)=3,"类",IF(LEN(A42)=5,"款","项"))</f>
        <v>项</v>
      </c>
    </row>
    <row r="43" ht="38" customHeight="1" spans="1:7">
      <c r="A43" s="350" t="s">
        <v>170</v>
      </c>
      <c r="B43" s="371" t="s">
        <v>2841</v>
      </c>
      <c r="C43" s="370"/>
      <c r="D43" s="447"/>
      <c r="E43" s="365" t="s">
        <v>80</v>
      </c>
      <c r="F43" s="355" t="str">
        <f>IF(LEN(A43)=3,"是",IF(B43&lt;&gt;"",IF(SUM(C43:D43)&lt;&gt;0,"是","否"),"是"))</f>
        <v>是</v>
      </c>
      <c r="G43" s="338" t="str">
        <f>IF(LEN(A43)=3,"类",IF(LEN(A43)=5,"款","项"))</f>
        <v>类</v>
      </c>
    </row>
    <row r="44" ht="38" customHeight="1" spans="1:7">
      <c r="A44" s="356" t="s">
        <v>2842</v>
      </c>
      <c r="B44" s="371" t="s">
        <v>2843</v>
      </c>
      <c r="C44" s="370"/>
      <c r="D44" s="447"/>
      <c r="E44" s="360" t="s">
        <v>80</v>
      </c>
      <c r="F44" s="355" t="str">
        <f>IF(LEN(A44)=3,"是",IF(B44&lt;&gt;"",IF(SUM(C44:D44)&lt;&gt;0,"是","否"),"是"))</f>
        <v>否</v>
      </c>
      <c r="G44" s="338" t="str">
        <f>IF(LEN(A44)=3,"类",IF(LEN(A44)=5,"款","项"))</f>
        <v>款</v>
      </c>
    </row>
    <row r="45" ht="38" customHeight="1" spans="1:7">
      <c r="A45" s="356" t="s">
        <v>2844</v>
      </c>
      <c r="B45" s="371" t="s">
        <v>2845</v>
      </c>
      <c r="C45" s="370"/>
      <c r="D45" s="447"/>
      <c r="E45" s="360" t="s">
        <v>80</v>
      </c>
      <c r="F45" s="355" t="str">
        <f>IF(LEN(A45)=3,"是",IF(B45&lt;&gt;"",IF(SUM(C45:D45)&lt;&gt;0,"是","否"),"是"))</f>
        <v>否</v>
      </c>
      <c r="G45" s="338" t="str">
        <f>IF(LEN(A45)=3,"类",IF(LEN(A45)=5,"款","项"))</f>
        <v>项</v>
      </c>
    </row>
    <row r="46" ht="38" customHeight="1" spans="1:7">
      <c r="A46" s="356" t="s">
        <v>2846</v>
      </c>
      <c r="B46" s="371" t="s">
        <v>2847</v>
      </c>
      <c r="C46" s="370"/>
      <c r="D46" s="447"/>
      <c r="E46" s="360" t="s">
        <v>80</v>
      </c>
      <c r="F46" s="355" t="str">
        <f>IF(LEN(A46)=3,"是",IF(B46&lt;&gt;"",IF(SUM(C46:D46)&lt;&gt;0,"是","否"),"是"))</f>
        <v>否</v>
      </c>
      <c r="G46" s="338" t="str">
        <f>IF(LEN(A46)=3,"类",IF(LEN(A46)=5,"款","项"))</f>
        <v>项</v>
      </c>
    </row>
    <row r="47" ht="38" customHeight="1" spans="1:7">
      <c r="A47" s="356" t="s">
        <v>2848</v>
      </c>
      <c r="B47" s="371" t="s">
        <v>2849</v>
      </c>
      <c r="C47" s="370"/>
      <c r="D47" s="447"/>
      <c r="E47" s="360" t="s">
        <v>80</v>
      </c>
      <c r="F47" s="355" t="str">
        <f>IF(LEN(A47)=3,"是",IF(B47&lt;&gt;"",IF(SUM(C47:D47)&lt;&gt;0,"是","否"),"是"))</f>
        <v>否</v>
      </c>
      <c r="G47" s="338" t="str">
        <f>IF(LEN(A47)=3,"类",IF(LEN(A47)=5,"款","项"))</f>
        <v>项</v>
      </c>
    </row>
    <row r="48" ht="38" customHeight="1" spans="1:7">
      <c r="A48" s="356" t="s">
        <v>2850</v>
      </c>
      <c r="B48" s="371" t="s">
        <v>1139</v>
      </c>
      <c r="C48" s="370"/>
      <c r="D48" s="447"/>
      <c r="E48" s="360" t="s">
        <v>80</v>
      </c>
      <c r="F48" s="355" t="str">
        <f>IF(LEN(A48)=3,"是",IF(B48&lt;&gt;"",IF(SUM(C48:D48)&lt;&gt;0,"是","否"),"是"))</f>
        <v>否</v>
      </c>
      <c r="G48" s="338" t="str">
        <f>IF(LEN(A48)=3,"类",IF(LEN(A48)=5,"款","项"))</f>
        <v>项</v>
      </c>
    </row>
    <row r="49" ht="38" customHeight="1" spans="1:7">
      <c r="A49" s="356" t="s">
        <v>2851</v>
      </c>
      <c r="B49" s="374" t="s">
        <v>1141</v>
      </c>
      <c r="C49" s="445">
        <v>0</v>
      </c>
      <c r="D49" s="445">
        <v>0</v>
      </c>
      <c r="E49" s="360" t="s">
        <v>80</v>
      </c>
      <c r="F49" s="355" t="str">
        <f>IF(LEN(A49)=3,"是",IF(B49&lt;&gt;"",IF(SUM(C49:D49)&lt;&gt;0,"是","否"),"是"))</f>
        <v>否</v>
      </c>
      <c r="G49" s="338" t="str">
        <f>IF(LEN(A49)=3,"类",IF(LEN(A49)=5,"款","项"))</f>
        <v>项</v>
      </c>
    </row>
    <row r="50" ht="38" customHeight="1" spans="1:7">
      <c r="A50" s="356" t="s">
        <v>2852</v>
      </c>
      <c r="B50" s="351" t="s">
        <v>2781</v>
      </c>
      <c r="C50" s="445">
        <v>0</v>
      </c>
      <c r="D50" s="445">
        <v>0</v>
      </c>
      <c r="E50" s="360" t="s">
        <v>80</v>
      </c>
      <c r="F50" s="355" t="str">
        <f>IF(LEN(A50)=3,"是",IF(B50&lt;&gt;"",IF(SUM(C50:D50)&lt;&gt;0,"是","否"),"是"))</f>
        <v>否</v>
      </c>
      <c r="G50" s="338" t="str">
        <f>IF(LEN(A50)=3,"类",IF(LEN(A50)=5,"款","项"))</f>
        <v>项</v>
      </c>
    </row>
    <row r="51" ht="38" customHeight="1" spans="1:7">
      <c r="A51" s="356" t="s">
        <v>2853</v>
      </c>
      <c r="B51" s="371" t="s">
        <v>2854</v>
      </c>
      <c r="C51" s="370"/>
      <c r="D51" s="447"/>
      <c r="E51" s="360" t="s">
        <v>80</v>
      </c>
      <c r="F51" s="355" t="str">
        <f>IF(LEN(A51)=3,"是",IF(B51&lt;&gt;"",IF(SUM(C51:D51)&lt;&gt;0,"是","否"),"是"))</f>
        <v>否</v>
      </c>
      <c r="G51" s="338" t="str">
        <f>IF(LEN(A51)=3,"类",IF(LEN(A51)=5,"款","项"))</f>
        <v>项</v>
      </c>
    </row>
    <row r="52" ht="38" customHeight="1" spans="1:7">
      <c r="A52" s="356" t="s">
        <v>2855</v>
      </c>
      <c r="B52" s="371" t="s">
        <v>2856</v>
      </c>
      <c r="C52" s="370"/>
      <c r="D52" s="447"/>
      <c r="E52" s="360" t="s">
        <v>80</v>
      </c>
      <c r="F52" s="355" t="str">
        <f>IF(LEN(A52)=3,"是",IF(B52&lt;&gt;"",IF(SUM(C52:D52)&lt;&gt;0,"是","否"),"是"))</f>
        <v>否</v>
      </c>
      <c r="G52" s="338" t="str">
        <f>IF(LEN(A52)=3,"类",IF(LEN(A52)=5,"款","项"))</f>
        <v>项</v>
      </c>
    </row>
    <row r="53" ht="38" customHeight="1" spans="1:7">
      <c r="A53" s="356" t="s">
        <v>2857</v>
      </c>
      <c r="B53" s="375" t="s">
        <v>1375</v>
      </c>
      <c r="C53" s="370"/>
      <c r="D53" s="447"/>
      <c r="E53" s="360" t="s">
        <v>80</v>
      </c>
      <c r="F53" s="355" t="str">
        <f>IF(LEN(A53)=3,"是",IF(B53&lt;&gt;"",IF(SUM(C53:D53)&lt;&gt;0,"是","否"),"是"))</f>
        <v>否</v>
      </c>
      <c r="G53" s="338" t="str">
        <f>IF(LEN(A53)=3,"类",IF(LEN(A53)=5,"款","项"))</f>
        <v>项</v>
      </c>
    </row>
    <row r="54" ht="38" customHeight="1" spans="1:7">
      <c r="A54" s="356" t="s">
        <v>2858</v>
      </c>
      <c r="B54" s="374" t="s">
        <v>1377</v>
      </c>
      <c r="C54" s="445">
        <v>0</v>
      </c>
      <c r="D54" s="445">
        <v>0</v>
      </c>
      <c r="E54" s="360" t="s">
        <v>80</v>
      </c>
      <c r="F54" s="355" t="str">
        <f>IF(LEN(A54)=3,"是",IF(B54&lt;&gt;"",IF(SUM(C54:D54)&lt;&gt;0,"是","否"),"是"))</f>
        <v>否</v>
      </c>
      <c r="G54" s="338" t="str">
        <f>IF(LEN(A54)=3,"类",IF(LEN(A54)=5,"款","项"))</f>
        <v>项</v>
      </c>
    </row>
    <row r="55" ht="38" customHeight="1" spans="1:7">
      <c r="A55" s="356" t="s">
        <v>2859</v>
      </c>
      <c r="B55" s="351" t="s">
        <v>2781</v>
      </c>
      <c r="C55" s="445">
        <v>0</v>
      </c>
      <c r="D55" s="445">
        <v>0</v>
      </c>
      <c r="E55" s="360" t="s">
        <v>80</v>
      </c>
      <c r="F55" s="355" t="str">
        <f>IF(LEN(A55)=3,"是",IF(B55&lt;&gt;"",IF(SUM(C55:D55)&lt;&gt;0,"是","否"),"是"))</f>
        <v>否</v>
      </c>
      <c r="G55" s="338" t="str">
        <f>IF(LEN(A55)=3,"类",IF(LEN(A55)=5,"款","项"))</f>
        <v>项</v>
      </c>
    </row>
    <row r="56" ht="38" customHeight="1" spans="1:7">
      <c r="A56" s="356" t="s">
        <v>2860</v>
      </c>
      <c r="B56" s="371" t="s">
        <v>2861</v>
      </c>
      <c r="C56" s="370"/>
      <c r="D56" s="447"/>
      <c r="E56" s="360" t="s">
        <v>80</v>
      </c>
      <c r="F56" s="355" t="str">
        <f>IF(LEN(A56)=3,"是",IF(B56&lt;&gt;"",IF(SUM(C56:D56)&lt;&gt;0,"是","否"),"是"))</f>
        <v>否</v>
      </c>
      <c r="G56" s="338" t="str">
        <f>IF(LEN(A56)=3,"类",IF(LEN(A56)=5,"款","项"))</f>
        <v>项</v>
      </c>
    </row>
    <row r="57" ht="38" customHeight="1" spans="1:7">
      <c r="A57" s="356" t="s">
        <v>2862</v>
      </c>
      <c r="B57" s="371" t="s">
        <v>2863</v>
      </c>
      <c r="C57" s="370"/>
      <c r="D57" s="447"/>
      <c r="E57" s="360" t="s">
        <v>80</v>
      </c>
      <c r="F57" s="355" t="str">
        <f>IF(LEN(A57)=3,"是",IF(B57&lt;&gt;"",IF(SUM(C57:D57)&lt;&gt;0,"是","否"),"是"))</f>
        <v>否</v>
      </c>
      <c r="G57" s="338" t="str">
        <f>IF(LEN(A57)=3,"类",IF(LEN(A57)=5,"款","项"))</f>
        <v>款</v>
      </c>
    </row>
    <row r="58" ht="38" customHeight="1" spans="1:7">
      <c r="A58" s="356" t="s">
        <v>2864</v>
      </c>
      <c r="B58" s="371" t="s">
        <v>2865</v>
      </c>
      <c r="C58" s="370"/>
      <c r="D58" s="447"/>
      <c r="E58" s="360" t="s">
        <v>80</v>
      </c>
      <c r="F58" s="355" t="str">
        <f>IF(LEN(A58)=3,"是",IF(B58&lt;&gt;"",IF(SUM(C58:D58)&lt;&gt;0,"是","否"),"是"))</f>
        <v>否</v>
      </c>
      <c r="G58" s="338" t="str">
        <f>IF(LEN(A58)=3,"类",IF(LEN(A58)=5,"款","项"))</f>
        <v>项</v>
      </c>
    </row>
    <row r="59" ht="38" customHeight="1" spans="1:7">
      <c r="A59" s="356" t="s">
        <v>2866</v>
      </c>
      <c r="B59" s="371" t="s">
        <v>1519</v>
      </c>
      <c r="C59" s="370"/>
      <c r="D59" s="447"/>
      <c r="E59" s="360" t="s">
        <v>80</v>
      </c>
      <c r="F59" s="355" t="str">
        <f>IF(LEN(A59)=3,"是",IF(B59&lt;&gt;"",IF(SUM(C59:D59)&lt;&gt;0,"是","否"),"是"))</f>
        <v>否</v>
      </c>
      <c r="G59" s="338" t="str">
        <f>IF(LEN(A59)=3,"类",IF(LEN(A59)=5,"款","项"))</f>
        <v>项</v>
      </c>
    </row>
    <row r="60" ht="38" customHeight="1" spans="1:7">
      <c r="A60" s="356" t="s">
        <v>2867</v>
      </c>
      <c r="B60" s="371" t="s">
        <v>2868</v>
      </c>
      <c r="C60" s="370"/>
      <c r="D60" s="447"/>
      <c r="E60" s="360" t="s">
        <v>80</v>
      </c>
      <c r="F60" s="355" t="str">
        <f>IF(LEN(A60)=3,"是",IF(B60&lt;&gt;"",IF(SUM(C60:D60)&lt;&gt;0,"是","否"),"是"))</f>
        <v>否</v>
      </c>
      <c r="G60" s="338" t="str">
        <f>IF(LEN(A60)=3,"类",IF(LEN(A60)=5,"款","项"))</f>
        <v>项</v>
      </c>
    </row>
    <row r="61" ht="38" customHeight="1" spans="1:7">
      <c r="A61" s="356" t="s">
        <v>2869</v>
      </c>
      <c r="B61" s="373" t="s">
        <v>2870</v>
      </c>
      <c r="C61" s="445">
        <v>0</v>
      </c>
      <c r="D61" s="445">
        <v>0</v>
      </c>
      <c r="E61" s="360" t="s">
        <v>80</v>
      </c>
      <c r="F61" s="355" t="str">
        <f>IF(LEN(A61)=3,"是",IF(B61&lt;&gt;"",IF(SUM(C61:D61)&lt;&gt;0,"是","否"),"是"))</f>
        <v>否</v>
      </c>
      <c r="G61" s="338" t="str">
        <f>IF(LEN(A61)=3,"类",IF(LEN(A61)=5,"款","项"))</f>
        <v>款</v>
      </c>
    </row>
    <row r="62" ht="38" customHeight="1" spans="1:7">
      <c r="A62" s="356" t="s">
        <v>2871</v>
      </c>
      <c r="B62" s="373" t="s">
        <v>2872</v>
      </c>
      <c r="C62" s="445">
        <v>0</v>
      </c>
      <c r="D62" s="445">
        <v>0</v>
      </c>
      <c r="E62" s="360" t="s">
        <v>80</v>
      </c>
      <c r="F62" s="355" t="str">
        <f>IF(LEN(A62)=3,"是",IF(B62&lt;&gt;"",IF(SUM(C62:D62)&lt;&gt;0,"是","否"),"是"))</f>
        <v>否</v>
      </c>
      <c r="G62" s="338" t="str">
        <f>IF(LEN(A62)=3,"类",IF(LEN(A62)=5,"款","项"))</f>
        <v>款</v>
      </c>
    </row>
    <row r="63" ht="38" customHeight="1" spans="1:7">
      <c r="A63" s="356" t="s">
        <v>2873</v>
      </c>
      <c r="B63" s="368" t="s">
        <v>2874</v>
      </c>
      <c r="C63" s="370"/>
      <c r="D63" s="447"/>
      <c r="E63" s="360" t="s">
        <v>80</v>
      </c>
      <c r="F63" s="355" t="str">
        <f>IF(LEN(A63)=3,"是",IF(B63&lt;&gt;"",IF(SUM(C63:D63)&lt;&gt;0,"是","否"),"是"))</f>
        <v>否</v>
      </c>
      <c r="G63" s="338" t="str">
        <f>IF(LEN(A63)=3,"类",IF(LEN(A63)=5,"款","项"))</f>
        <v>项</v>
      </c>
    </row>
    <row r="64" ht="38" customHeight="1" spans="1:7">
      <c r="A64" s="356" t="s">
        <v>2875</v>
      </c>
      <c r="B64" s="368" t="s">
        <v>2876</v>
      </c>
      <c r="C64" s="370"/>
      <c r="D64" s="447"/>
      <c r="E64" s="360" t="s">
        <v>80</v>
      </c>
      <c r="F64" s="355" t="str">
        <f>IF(LEN(A64)=3,"是",IF(B64&lt;&gt;"",IF(SUM(C64:D64)&lt;&gt;0,"是","否"),"是"))</f>
        <v>否</v>
      </c>
      <c r="G64" s="338" t="str">
        <f>IF(LEN(A64)=3,"类",IF(LEN(A64)=5,"款","项"))</f>
        <v>项</v>
      </c>
    </row>
    <row r="65" ht="38" customHeight="1" spans="1:7">
      <c r="A65" s="356" t="s">
        <v>2877</v>
      </c>
      <c r="B65" s="368" t="s">
        <v>2878</v>
      </c>
      <c r="C65" s="370"/>
      <c r="D65" s="447"/>
      <c r="E65" s="360" t="s">
        <v>80</v>
      </c>
      <c r="F65" s="355" t="str">
        <f>IF(LEN(A65)=3,"是",IF(B65&lt;&gt;"",IF(SUM(C65:D65)&lt;&gt;0,"是","否"),"是"))</f>
        <v>否</v>
      </c>
      <c r="G65" s="338" t="str">
        <f>IF(LEN(A65)=3,"类",IF(LEN(A65)=5,"款","项"))</f>
        <v>项</v>
      </c>
    </row>
    <row r="66" ht="38" customHeight="1" spans="1:7">
      <c r="A66" s="356" t="s">
        <v>2879</v>
      </c>
      <c r="B66" s="368" t="s">
        <v>2880</v>
      </c>
      <c r="C66" s="370"/>
      <c r="D66" s="447"/>
      <c r="E66" s="360" t="s">
        <v>80</v>
      </c>
      <c r="F66" s="355" t="str">
        <f>IF(LEN(A66)=3,"是",IF(B66&lt;&gt;"",IF(SUM(C66:D66)&lt;&gt;0,"是","否"),"是"))</f>
        <v>否</v>
      </c>
      <c r="G66" s="338" t="str">
        <f>IF(LEN(A66)=3,"类",IF(LEN(A66)=5,"款","项"))</f>
        <v>项</v>
      </c>
    </row>
    <row r="67" ht="38" customHeight="1" spans="1:7">
      <c r="A67" s="356" t="s">
        <v>2881</v>
      </c>
      <c r="B67" s="373" t="s">
        <v>2882</v>
      </c>
      <c r="C67" s="445">
        <v>0</v>
      </c>
      <c r="D67" s="445">
        <v>0</v>
      </c>
      <c r="E67" s="360" t="s">
        <v>80</v>
      </c>
      <c r="F67" s="355" t="str">
        <f>IF(LEN(A67)=3,"是",IF(B67&lt;&gt;"",IF(SUM(C67:D67)&lt;&gt;0,"是","否"),"是"))</f>
        <v>否</v>
      </c>
      <c r="G67" s="338" t="str">
        <f>IF(LEN(A67)=3,"类",IF(LEN(A67)=5,"款","项"))</f>
        <v>项</v>
      </c>
    </row>
    <row r="68" ht="38" customHeight="1" spans="1:7">
      <c r="A68" s="356" t="s">
        <v>2883</v>
      </c>
      <c r="B68" s="368" t="s">
        <v>2884</v>
      </c>
      <c r="C68" s="370"/>
      <c r="D68" s="447"/>
      <c r="E68" s="360" t="s">
        <v>80</v>
      </c>
      <c r="F68" s="355" t="str">
        <f>IF(LEN(A68)=3,"是",IF(B68&lt;&gt;"",IF(SUM(C68:D68)&lt;&gt;0,"是","否"),"是"))</f>
        <v>否</v>
      </c>
      <c r="G68" s="338" t="str">
        <f>IF(LEN(A68)=3,"类",IF(LEN(A68)=5,"款","项"))</f>
        <v>款</v>
      </c>
    </row>
    <row r="69" ht="38" customHeight="1" spans="1:7">
      <c r="A69" s="356" t="s">
        <v>2885</v>
      </c>
      <c r="B69" s="368" t="s">
        <v>2886</v>
      </c>
      <c r="C69" s="370"/>
      <c r="D69" s="447"/>
      <c r="E69" s="360" t="s">
        <v>80</v>
      </c>
      <c r="F69" s="355" t="str">
        <f>IF(LEN(A69)=3,"是",IF(B69&lt;&gt;"",IF(SUM(C69:D69)&lt;&gt;0,"是","否"),"是"))</f>
        <v>否</v>
      </c>
      <c r="G69" s="338" t="str">
        <f>IF(LEN(A69)=3,"类",IF(LEN(A69)=5,"款","项"))</f>
        <v>项</v>
      </c>
    </row>
    <row r="70" ht="38" customHeight="1" spans="1:7">
      <c r="A70" s="356" t="s">
        <v>2887</v>
      </c>
      <c r="B70" s="368" t="s">
        <v>2888</v>
      </c>
      <c r="C70" s="370"/>
      <c r="D70" s="447"/>
      <c r="E70" s="360" t="s">
        <v>80</v>
      </c>
      <c r="F70" s="355" t="str">
        <f>IF(LEN(A70)=3,"是",IF(B70&lt;&gt;"",IF(SUM(C70:D70)&lt;&gt;0,"是","否"),"是"))</f>
        <v>否</v>
      </c>
      <c r="G70" s="338" t="str">
        <f>IF(LEN(A70)=3,"类",IF(LEN(A70)=5,"款","项"))</f>
        <v>项</v>
      </c>
    </row>
    <row r="71" ht="38" customHeight="1" spans="1:7">
      <c r="A71" s="356" t="s">
        <v>2889</v>
      </c>
      <c r="B71" s="368" t="s">
        <v>2890</v>
      </c>
      <c r="C71" s="370"/>
      <c r="D71" s="447"/>
      <c r="E71" s="360" t="s">
        <v>80</v>
      </c>
      <c r="F71" s="355" t="str">
        <f>IF(LEN(A71)=3,"是",IF(B71&lt;&gt;"",IF(SUM(C71:D71)&lt;&gt;0,"是","否"),"是"))</f>
        <v>否</v>
      </c>
      <c r="G71" s="338" t="str">
        <f>IF(LEN(A71)=3,"类",IF(LEN(A71)=5,"款","项"))</f>
        <v>项</v>
      </c>
    </row>
    <row r="72" ht="38" customHeight="1" spans="1:7">
      <c r="A72" s="356" t="s">
        <v>2891</v>
      </c>
      <c r="B72" s="351" t="s">
        <v>2781</v>
      </c>
      <c r="C72" s="445">
        <v>0</v>
      </c>
      <c r="D72" s="445">
        <v>0</v>
      </c>
      <c r="E72" s="360" t="s">
        <v>80</v>
      </c>
      <c r="F72" s="355" t="str">
        <f>IF(LEN(A72)=3,"是",IF(B72&lt;&gt;"",IF(SUM(C72:D72)&lt;&gt;0,"是","否"),"是"))</f>
        <v>否</v>
      </c>
      <c r="G72" s="338" t="str">
        <f>IF(LEN(A72)=3,"类",IF(LEN(A72)=5,"款","项"))</f>
        <v>款</v>
      </c>
    </row>
    <row r="73" ht="38" customHeight="1" spans="1:7">
      <c r="A73" s="356" t="s">
        <v>2892</v>
      </c>
      <c r="B73" s="371" t="s">
        <v>2893</v>
      </c>
      <c r="C73" s="370"/>
      <c r="D73" s="447"/>
      <c r="E73" s="360" t="s">
        <v>80</v>
      </c>
      <c r="F73" s="355" t="str">
        <f>IF(LEN(A73)=3,"是",IF(B73&lt;&gt;"",IF(SUM(C73:D73)&lt;&gt;0,"是","否"),"是"))</f>
        <v>否</v>
      </c>
      <c r="G73" s="338" t="str">
        <f>IF(LEN(A73)=3,"类",IF(LEN(A73)=5,"款","项"))</f>
        <v>项</v>
      </c>
    </row>
    <row r="74" ht="38" customHeight="1" spans="1:7">
      <c r="A74" s="356" t="s">
        <v>2894</v>
      </c>
      <c r="B74" s="371" t="s">
        <v>2895</v>
      </c>
      <c r="C74" s="370"/>
      <c r="D74" s="447"/>
      <c r="E74" s="360" t="s">
        <v>80</v>
      </c>
      <c r="F74" s="355" t="str">
        <f>IF(LEN(A74)=3,"是",IF(B74&lt;&gt;"",IF(SUM(C74:D74)&lt;&gt;0,"是","否"),"是"))</f>
        <v>否</v>
      </c>
      <c r="G74" s="338" t="str">
        <f>IF(LEN(A74)=3,"类",IF(LEN(A74)=5,"款","项"))</f>
        <v>项</v>
      </c>
    </row>
    <row r="75" ht="38" customHeight="1" spans="1:7">
      <c r="A75" s="356" t="s">
        <v>2896</v>
      </c>
      <c r="B75" s="371" t="s">
        <v>2897</v>
      </c>
      <c r="C75" s="370"/>
      <c r="D75" s="447"/>
      <c r="E75" s="360" t="s">
        <v>80</v>
      </c>
      <c r="F75" s="355" t="str">
        <f>IF(LEN(A75)=3,"是",IF(B75&lt;&gt;"",IF(SUM(C75:D75)&lt;&gt;0,"是","否"),"是"))</f>
        <v>否</v>
      </c>
      <c r="G75" s="338" t="str">
        <f>IF(LEN(A75)=3,"类",IF(LEN(A75)=5,"款","项"))</f>
        <v>项</v>
      </c>
    </row>
    <row r="76" ht="38" customHeight="1" spans="1:7">
      <c r="A76" s="356" t="s">
        <v>2898</v>
      </c>
      <c r="B76" s="371" t="s">
        <v>2899</v>
      </c>
      <c r="C76" s="370"/>
      <c r="D76" s="447"/>
      <c r="E76" s="360" t="s">
        <v>80</v>
      </c>
      <c r="F76" s="355" t="str">
        <f>IF(LEN(A76)=3,"是",IF(B76&lt;&gt;"",IF(SUM(C76:D76)&lt;&gt;0,"是","否"),"是"))</f>
        <v>否</v>
      </c>
      <c r="G76" s="338" t="str">
        <f>IF(LEN(A76)=3,"类",IF(LEN(A76)=5,"款","项"))</f>
        <v>款</v>
      </c>
    </row>
    <row r="77" ht="38" customHeight="1" spans="1:7">
      <c r="A77" s="356" t="s">
        <v>2900</v>
      </c>
      <c r="B77" s="373" t="s">
        <v>2901</v>
      </c>
      <c r="C77" s="445">
        <v>9694</v>
      </c>
      <c r="D77" s="445">
        <v>8897</v>
      </c>
      <c r="E77" s="360">
        <v>-0.0822</v>
      </c>
      <c r="F77" s="355" t="str">
        <f>IF(LEN(A77)=3,"是",IF(B77&lt;&gt;"",IF(SUM(C77:D77)&lt;&gt;0,"是","否"),"是"))</f>
        <v>是</v>
      </c>
      <c r="G77" s="338" t="str">
        <f>IF(LEN(A77)=3,"类",IF(LEN(A77)=5,"款","项"))</f>
        <v>项</v>
      </c>
    </row>
    <row r="78" ht="38" customHeight="1" spans="1:7">
      <c r="A78" s="356" t="s">
        <v>2902</v>
      </c>
      <c r="B78" s="373" t="s">
        <v>2903</v>
      </c>
      <c r="C78" s="445">
        <v>1818</v>
      </c>
      <c r="D78" s="445">
        <v>8447</v>
      </c>
      <c r="E78" s="360">
        <v>3.6463</v>
      </c>
      <c r="F78" s="355" t="str">
        <f>IF(LEN(A78)=3,"是",IF(B78&lt;&gt;"",IF(SUM(C78:D78)&lt;&gt;0,"是","否"),"是"))</f>
        <v>是</v>
      </c>
      <c r="G78" s="338" t="str">
        <f>IF(LEN(A78)=3,"类",IF(LEN(A78)=5,"款","项"))</f>
        <v>项</v>
      </c>
    </row>
    <row r="79" s="331" customFormat="1" ht="38" customHeight="1" spans="1:7">
      <c r="A79" s="356" t="s">
        <v>2904</v>
      </c>
      <c r="B79" s="368" t="s">
        <v>2905</v>
      </c>
      <c r="C79" s="370"/>
      <c r="D79" s="447"/>
      <c r="E79" s="360" t="s">
        <v>80</v>
      </c>
      <c r="F79" s="355" t="str">
        <f>IF(LEN(A79)=3,"是",IF(B79&lt;&gt;"",IF(SUM(C79:D79)&lt;&gt;0,"是","否"),"是"))</f>
        <v>否</v>
      </c>
      <c r="G79" s="338" t="str">
        <f>IF(LEN(A79)=3,"类",IF(LEN(A79)=5,"款","项"))</f>
        <v>项</v>
      </c>
    </row>
    <row r="80" s="331" customFormat="1" ht="38" customHeight="1" spans="1:7">
      <c r="A80" s="356" t="s">
        <v>2906</v>
      </c>
      <c r="B80" s="368" t="s">
        <v>2907</v>
      </c>
      <c r="C80" s="370"/>
      <c r="D80" s="447"/>
      <c r="E80" s="360" t="s">
        <v>80</v>
      </c>
      <c r="F80" s="355" t="str">
        <f>IF(LEN(A80)=3,"是",IF(B80&lt;&gt;"",IF(SUM(C80:D80)&lt;&gt;0,"是","否"),"是"))</f>
        <v>否</v>
      </c>
      <c r="G80" s="338" t="str">
        <f>IF(LEN(A80)=3,"类",IF(LEN(A80)=5,"款","项"))</f>
        <v>款</v>
      </c>
    </row>
    <row r="81" s="331" customFormat="1" ht="38" customHeight="1" spans="1:7">
      <c r="A81" s="356" t="s">
        <v>2908</v>
      </c>
      <c r="B81" s="372" t="s">
        <v>2909</v>
      </c>
      <c r="C81" s="370"/>
      <c r="D81" s="447"/>
      <c r="E81" s="360" t="s">
        <v>80</v>
      </c>
      <c r="F81" s="355" t="str">
        <f>IF(LEN(A81)=3,"是",IF(B81&lt;&gt;"",IF(SUM(C81:D81)&lt;&gt;0,"是","否"),"是"))</f>
        <v>否</v>
      </c>
      <c r="G81" s="338" t="str">
        <f>IF(LEN(A81)=3,"类",IF(LEN(A81)=5,"款","项"))</f>
        <v>项</v>
      </c>
    </row>
    <row r="82" s="331" customFormat="1" ht="38" customHeight="1" spans="1:7">
      <c r="A82" s="356" t="s">
        <v>2910</v>
      </c>
      <c r="B82" s="368" t="s">
        <v>2911</v>
      </c>
      <c r="C82" s="370">
        <v>676</v>
      </c>
      <c r="D82" s="447">
        <v>1574</v>
      </c>
      <c r="E82" s="360">
        <v>1.3284</v>
      </c>
      <c r="F82" s="355" t="str">
        <f>IF(LEN(A82)=3,"是",IF(B82&lt;&gt;"",IF(SUM(C82:D82)&lt;&gt;0,"是","否"),"是"))</f>
        <v>是</v>
      </c>
      <c r="G82" s="338" t="str">
        <f>IF(LEN(A82)=3,"类",IF(LEN(A82)=5,"款","项"))</f>
        <v>项</v>
      </c>
    </row>
    <row r="83" s="331" customFormat="1" ht="38" customHeight="1" spans="1:7">
      <c r="A83" s="356" t="s">
        <v>2912</v>
      </c>
      <c r="B83" s="368" t="s">
        <v>2913</v>
      </c>
      <c r="C83" s="370"/>
      <c r="D83" s="447"/>
      <c r="E83" s="360" t="s">
        <v>80</v>
      </c>
      <c r="F83" s="355" t="str">
        <f>IF(LEN(A83)=3,"是",IF(B83&lt;&gt;"",IF(SUM(C83:D83)&lt;&gt;0,"是","否"),"是"))</f>
        <v>否</v>
      </c>
      <c r="G83" s="338" t="str">
        <f>IF(LEN(A83)=3,"类",IF(LEN(A83)=5,"款","项"))</f>
        <v>项</v>
      </c>
    </row>
    <row r="84" s="331" customFormat="1" ht="38" customHeight="1" spans="1:7">
      <c r="A84" s="356" t="s">
        <v>2914</v>
      </c>
      <c r="B84" s="368" t="s">
        <v>2915</v>
      </c>
      <c r="C84" s="370"/>
      <c r="D84" s="447"/>
      <c r="E84" s="360" t="s">
        <v>80</v>
      </c>
      <c r="F84" s="355" t="str">
        <f>IF(LEN(A84)=3,"是",IF(B84&lt;&gt;"",IF(SUM(C84:D84)&lt;&gt;0,"是","否"),"是"))</f>
        <v>否</v>
      </c>
      <c r="G84" s="338" t="str">
        <f>IF(LEN(A84)=3,"类",IF(LEN(A84)=5,"款","项"))</f>
        <v>项</v>
      </c>
    </row>
    <row r="85" s="331" customFormat="1" ht="38" customHeight="1" spans="1:7">
      <c r="A85" s="356" t="s">
        <v>2916</v>
      </c>
      <c r="B85" s="368" t="s">
        <v>2917</v>
      </c>
      <c r="C85" s="370"/>
      <c r="D85" s="447"/>
      <c r="E85" s="360" t="s">
        <v>80</v>
      </c>
      <c r="F85" s="355" t="str">
        <f>IF(LEN(A85)=3,"是",IF(B85&lt;&gt;"",IF(SUM(C85:D85)&lt;&gt;0,"是","否"),"是"))</f>
        <v>否</v>
      </c>
      <c r="G85" s="338" t="str">
        <f>IF(LEN(A85)=3,"类",IF(LEN(A85)=5,"款","项"))</f>
        <v>项</v>
      </c>
    </row>
    <row r="86" s="331" customFormat="1" ht="38" customHeight="1" spans="1:7">
      <c r="A86" s="356" t="s">
        <v>2918</v>
      </c>
      <c r="B86" s="368" t="s">
        <v>2919</v>
      </c>
      <c r="C86" s="370"/>
      <c r="D86" s="447"/>
      <c r="E86" s="360" t="s">
        <v>80</v>
      </c>
      <c r="F86" s="355" t="str">
        <f>IF(LEN(A86)=3,"是",IF(B86&lt;&gt;"",IF(SUM(C86:D86)&lt;&gt;0,"是","否"),"是"))</f>
        <v>否</v>
      </c>
      <c r="G86" s="338" t="str">
        <f>IF(LEN(A86)=3,"类",IF(LEN(A86)=5,"款","项"))</f>
        <v>款</v>
      </c>
    </row>
    <row r="87" s="331" customFormat="1" ht="38" customHeight="1" spans="1:7">
      <c r="A87" s="356" t="s">
        <v>2920</v>
      </c>
      <c r="B87" s="372" t="s">
        <v>2921</v>
      </c>
      <c r="C87" s="370"/>
      <c r="D87" s="447"/>
      <c r="E87" s="360" t="s">
        <v>80</v>
      </c>
      <c r="F87" s="355" t="str">
        <f>IF(LEN(A87)=3,"是",IF(B87&lt;&gt;"",IF(SUM(C87:D87)&lt;&gt;0,"是","否"),"是"))</f>
        <v>否</v>
      </c>
      <c r="G87" s="338" t="str">
        <f>IF(LEN(A87)=3,"类",IF(LEN(A87)=5,"款","项"))</f>
        <v>项</v>
      </c>
    </row>
    <row r="88" s="331" customFormat="1" ht="38" customHeight="1" spans="1:7">
      <c r="A88" s="356" t="s">
        <v>2922</v>
      </c>
      <c r="B88" s="368" t="s">
        <v>2923</v>
      </c>
      <c r="C88" s="370"/>
      <c r="D88" s="447"/>
      <c r="E88" s="360" t="s">
        <v>80</v>
      </c>
      <c r="F88" s="355" t="str">
        <f>IF(LEN(A88)=3,"是",IF(B88&lt;&gt;"",IF(SUM(C88:D88)&lt;&gt;0,"是","否"),"是"))</f>
        <v>否</v>
      </c>
      <c r="G88" s="338" t="str">
        <f>IF(LEN(A88)=3,"类",IF(LEN(A88)=5,"款","项"))</f>
        <v>项</v>
      </c>
    </row>
    <row r="89" s="331" customFormat="1" ht="38" customHeight="1" spans="1:7">
      <c r="A89" s="356" t="s">
        <v>2924</v>
      </c>
      <c r="B89" s="368" t="s">
        <v>2925</v>
      </c>
      <c r="C89" s="370"/>
      <c r="D89" s="447"/>
      <c r="E89" s="360" t="s">
        <v>80</v>
      </c>
      <c r="F89" s="355" t="str">
        <f>IF(LEN(A89)=3,"是",IF(B89&lt;&gt;"",IF(SUM(C89:D89)&lt;&gt;0,"是","否"),"是"))</f>
        <v>否</v>
      </c>
      <c r="G89" s="338" t="str">
        <f>IF(LEN(A89)=3,"类",IF(LEN(A89)=5,"款","项"))</f>
        <v>款</v>
      </c>
    </row>
    <row r="90" s="331" customFormat="1" ht="38" customHeight="1" spans="1:7">
      <c r="A90" s="356" t="s">
        <v>2926</v>
      </c>
      <c r="B90" s="368" t="s">
        <v>2927</v>
      </c>
      <c r="C90" s="370">
        <v>177</v>
      </c>
      <c r="D90" s="447">
        <v>3740</v>
      </c>
      <c r="E90" s="360">
        <v>20.1299</v>
      </c>
      <c r="F90" s="355" t="str">
        <f>IF(LEN(A90)=3,"是",IF(B90&lt;&gt;"",IF(SUM(C90:D90)&lt;&gt;0,"是","否"),"是"))</f>
        <v>是</v>
      </c>
      <c r="G90" s="338" t="str">
        <f>IF(LEN(A90)=3,"类",IF(LEN(A90)=5,"款","项"))</f>
        <v>项</v>
      </c>
    </row>
    <row r="91" s="331" customFormat="1" ht="38" customHeight="1" spans="1:7">
      <c r="A91" s="356" t="s">
        <v>2928</v>
      </c>
      <c r="B91" s="368" t="s">
        <v>2929</v>
      </c>
      <c r="C91" s="370"/>
      <c r="D91" s="447"/>
      <c r="E91" s="360" t="s">
        <v>80</v>
      </c>
      <c r="F91" s="355" t="str">
        <f>IF(LEN(A91)=3,"是",IF(B91&lt;&gt;"",IF(SUM(C91:D91)&lt;&gt;0,"是","否"),"是"))</f>
        <v>否</v>
      </c>
      <c r="G91" s="338" t="str">
        <f>IF(LEN(A91)=3,"类",IF(LEN(A91)=5,"款","项"))</f>
        <v>项</v>
      </c>
    </row>
    <row r="92" s="331" customFormat="1" ht="38" customHeight="1" spans="1:7">
      <c r="A92" s="356" t="s">
        <v>2930</v>
      </c>
      <c r="B92" s="368" t="s">
        <v>2931</v>
      </c>
      <c r="C92" s="370"/>
      <c r="D92" s="447"/>
      <c r="E92" s="360" t="s">
        <v>80</v>
      </c>
      <c r="F92" s="355" t="str">
        <f>IF(LEN(A92)=3,"是",IF(B92&lt;&gt;"",IF(SUM(C92:D92)&lt;&gt;0,"是","否"),"是"))</f>
        <v>否</v>
      </c>
      <c r="G92" s="338" t="str">
        <f>IF(LEN(A92)=3,"类",IF(LEN(A92)=5,"款","项"))</f>
        <v>项</v>
      </c>
    </row>
    <row r="93" s="331" customFormat="1" ht="38" customHeight="1" spans="1:7">
      <c r="A93" s="356" t="s">
        <v>2932</v>
      </c>
      <c r="B93" s="368" t="s">
        <v>2933</v>
      </c>
      <c r="C93" s="370">
        <v>965</v>
      </c>
      <c r="D93" s="447">
        <v>3133</v>
      </c>
      <c r="E93" s="360">
        <v>2.2466</v>
      </c>
      <c r="F93" s="355" t="str">
        <f>IF(LEN(A93)=3,"是",IF(B93&lt;&gt;"",IF(SUM(C93:D93)&lt;&gt;0,"是","否"),"是"))</f>
        <v>是</v>
      </c>
      <c r="G93" s="338" t="str">
        <f>IF(LEN(A93)=3,"类",IF(LEN(A93)=5,"款","项"))</f>
        <v>项</v>
      </c>
    </row>
    <row r="94" ht="38" customHeight="1" spans="1:7">
      <c r="A94" s="356" t="s">
        <v>2934</v>
      </c>
      <c r="B94" s="366" t="s">
        <v>2935</v>
      </c>
      <c r="C94" s="445">
        <v>0</v>
      </c>
      <c r="D94" s="445">
        <v>0</v>
      </c>
      <c r="E94" s="360" t="s">
        <v>80</v>
      </c>
      <c r="F94" s="355" t="str">
        <f>IF(LEN(A94)=3,"是",IF(B94&lt;&gt;"",IF(SUM(C94:D94)&lt;&gt;0,"是","否"),"是"))</f>
        <v>否</v>
      </c>
      <c r="G94" s="338" t="str">
        <f>IF(LEN(A94)=3,"类",IF(LEN(A94)=5,"款","项"))</f>
        <v>项</v>
      </c>
    </row>
    <row r="95" ht="38" customHeight="1" spans="1:7">
      <c r="A95" s="356" t="s">
        <v>2936</v>
      </c>
      <c r="B95" s="372" t="s">
        <v>2905</v>
      </c>
      <c r="C95" s="370"/>
      <c r="D95" s="447"/>
      <c r="E95" s="360" t="s">
        <v>80</v>
      </c>
      <c r="F95" s="355" t="str">
        <f>IF(LEN(A95)=3,"是",IF(B95&lt;&gt;"",IF(SUM(C95:D95)&lt;&gt;0,"是","否"),"是"))</f>
        <v>否</v>
      </c>
      <c r="G95" s="338" t="str">
        <f>IF(LEN(A95)=3,"类",IF(LEN(A95)=5,"款","项"))</f>
        <v>项</v>
      </c>
    </row>
    <row r="96" ht="38" customHeight="1" spans="1:7">
      <c r="A96" s="356" t="s">
        <v>2937</v>
      </c>
      <c r="B96" s="368" t="s">
        <v>2907</v>
      </c>
      <c r="C96" s="370"/>
      <c r="D96" s="447"/>
      <c r="E96" s="360" t="s">
        <v>80</v>
      </c>
      <c r="F96" s="355" t="str">
        <f>IF(LEN(A96)=3,"是",IF(B96&lt;&gt;"",IF(SUM(C96:D96)&lt;&gt;0,"是","否"),"是"))</f>
        <v>否</v>
      </c>
      <c r="G96" s="338" t="str">
        <f>IF(LEN(A96)=3,"类",IF(LEN(A96)=5,"款","项"))</f>
        <v>项</v>
      </c>
    </row>
    <row r="97" s="331" customFormat="1" ht="38" customHeight="1" spans="1:7">
      <c r="A97" s="356" t="s">
        <v>2938</v>
      </c>
      <c r="B97" s="368" t="s">
        <v>2939</v>
      </c>
      <c r="C97" s="370"/>
      <c r="D97" s="447"/>
      <c r="E97" s="360" t="s">
        <v>80</v>
      </c>
      <c r="F97" s="355" t="str">
        <f>IF(LEN(A97)=3,"是",IF(B97&lt;&gt;"",IF(SUM(C97:D97)&lt;&gt;0,"是","否"),"是"))</f>
        <v>否</v>
      </c>
      <c r="G97" s="338" t="str">
        <f>IF(LEN(A97)=3,"类",IF(LEN(A97)=5,"款","项"))</f>
        <v>项</v>
      </c>
    </row>
    <row r="98" s="331" customFormat="1" ht="38" customHeight="1" spans="1:7">
      <c r="A98" s="350" t="s">
        <v>1651</v>
      </c>
      <c r="B98" s="373" t="s">
        <v>2940</v>
      </c>
      <c r="C98" s="445"/>
      <c r="D98" s="448"/>
      <c r="E98" s="365" t="s">
        <v>80</v>
      </c>
      <c r="F98" s="355" t="str">
        <f>IF(LEN(A98)=3,"是",IF(B98&lt;&gt;"",IF(SUM(C98:D98)&lt;&gt;0,"是","否"),"是"))</f>
        <v>是</v>
      </c>
      <c r="G98" s="338" t="str">
        <f>IF(LEN(A98)=3,"类",IF(LEN(A98)=5,"款","项"))</f>
        <v>类</v>
      </c>
    </row>
    <row r="99" ht="38" customHeight="1" spans="1:7">
      <c r="A99" s="356" t="s">
        <v>2941</v>
      </c>
      <c r="B99" s="373" t="s">
        <v>2942</v>
      </c>
      <c r="C99" s="449">
        <v>0</v>
      </c>
      <c r="D99" s="449">
        <v>0</v>
      </c>
      <c r="E99" s="360" t="s">
        <v>80</v>
      </c>
      <c r="F99" s="355" t="str">
        <f>IF(LEN(A99)=3,"是",IF(B99&lt;&gt;"",IF(SUM(C99:D99)&lt;&gt;0,"是","否"),"是"))</f>
        <v>否</v>
      </c>
      <c r="G99" s="338" t="str">
        <f>IF(LEN(A99)=3,"类",IF(LEN(A99)=5,"款","项"))</f>
        <v>款</v>
      </c>
    </row>
    <row r="100" s="331" customFormat="1" ht="38" customHeight="1" spans="1:7">
      <c r="A100" s="356" t="s">
        <v>2943</v>
      </c>
      <c r="B100" s="368" t="s">
        <v>2944</v>
      </c>
      <c r="C100" s="369"/>
      <c r="D100" s="447"/>
      <c r="E100" s="360" t="s">
        <v>80</v>
      </c>
      <c r="F100" s="355" t="str">
        <f>IF(LEN(A100)=3,"是",IF(B100&lt;&gt;"",IF(SUM(C100:D100)&lt;&gt;0,"是","否"),"是"))</f>
        <v>否</v>
      </c>
      <c r="G100" s="338" t="str">
        <f>IF(LEN(A100)=3,"类",IF(LEN(A100)=5,"款","项"))</f>
        <v>项</v>
      </c>
    </row>
    <row r="101" s="331" customFormat="1" ht="38" customHeight="1" spans="1:7">
      <c r="A101" s="356" t="s">
        <v>2945</v>
      </c>
      <c r="B101" s="372" t="s">
        <v>2946</v>
      </c>
      <c r="C101" s="369"/>
      <c r="D101" s="447"/>
      <c r="E101" s="360" t="s">
        <v>80</v>
      </c>
      <c r="F101" s="355" t="str">
        <f>IF(LEN(A101)=3,"是",IF(B101&lt;&gt;"",IF(SUM(C101:D101)&lt;&gt;0,"是","否"),"是"))</f>
        <v>否</v>
      </c>
      <c r="G101" s="338" t="str">
        <f>IF(LEN(A101)=3,"类",IF(LEN(A101)=5,"款","项"))</f>
        <v>项</v>
      </c>
    </row>
    <row r="102" s="331" customFormat="1" ht="38" customHeight="1" spans="1:7">
      <c r="A102" s="356" t="s">
        <v>2947</v>
      </c>
      <c r="B102" s="368" t="s">
        <v>2948</v>
      </c>
      <c r="C102" s="369"/>
      <c r="D102" s="447"/>
      <c r="E102" s="360" t="s">
        <v>80</v>
      </c>
      <c r="F102" s="355" t="str">
        <f>IF(LEN(A102)=3,"是",IF(B102&lt;&gt;"",IF(SUM(C102:D102)&lt;&gt;0,"是","否"),"是"))</f>
        <v>否</v>
      </c>
      <c r="G102" s="338" t="str">
        <f>IF(LEN(A102)=3,"类",IF(LEN(A102)=5,"款","项"))</f>
        <v>项</v>
      </c>
    </row>
    <row r="103" s="331" customFormat="1" ht="38" customHeight="1" spans="1:7">
      <c r="A103" s="356" t="s">
        <v>2949</v>
      </c>
      <c r="B103" s="368" t="s">
        <v>2950</v>
      </c>
      <c r="C103" s="370"/>
      <c r="D103" s="447"/>
      <c r="E103" s="360" t="s">
        <v>80</v>
      </c>
      <c r="F103" s="355" t="str">
        <f>IF(LEN(A103)=3,"是",IF(B103&lt;&gt;"",IF(SUM(C103:D103)&lt;&gt;0,"是","否"),"是"))</f>
        <v>否</v>
      </c>
      <c r="G103" s="338" t="str">
        <f>IF(LEN(A103)=3,"类",IF(LEN(A103)=5,"款","项"))</f>
        <v>项</v>
      </c>
    </row>
    <row r="104" s="331" customFormat="1" ht="38" customHeight="1" spans="1:7">
      <c r="A104" s="356" t="s">
        <v>2951</v>
      </c>
      <c r="B104" s="368" t="s">
        <v>2952</v>
      </c>
      <c r="C104" s="370"/>
      <c r="D104" s="447"/>
      <c r="E104" s="360" t="s">
        <v>80</v>
      </c>
      <c r="F104" s="355" t="str">
        <f>IF(LEN(A104)=3,"是",IF(B104&lt;&gt;"",IF(SUM(C104:D104)&lt;&gt;0,"是","否"),"是"))</f>
        <v>否</v>
      </c>
      <c r="G104" s="338" t="str">
        <f>IF(LEN(A104)=3,"类",IF(LEN(A104)=5,"款","项"))</f>
        <v>款</v>
      </c>
    </row>
    <row r="105" ht="38" customHeight="1" spans="1:7">
      <c r="A105" s="356" t="s">
        <v>2953</v>
      </c>
      <c r="B105" s="373" t="s">
        <v>2954</v>
      </c>
      <c r="C105" s="445">
        <v>254</v>
      </c>
      <c r="D105" s="445">
        <v>450</v>
      </c>
      <c r="E105" s="360">
        <v>0.7717</v>
      </c>
      <c r="F105" s="355" t="str">
        <f>IF(LEN(A105)=3,"是",IF(B105&lt;&gt;"",IF(SUM(C105:D105)&lt;&gt;0,"是","否"),"是"))</f>
        <v>是</v>
      </c>
      <c r="G105" s="338" t="str">
        <f>IF(LEN(A105)=3,"类",IF(LEN(A105)=5,"款","项"))</f>
        <v>项</v>
      </c>
    </row>
    <row r="106" s="331" customFormat="1" ht="38" customHeight="1" spans="1:7">
      <c r="A106" s="356" t="s">
        <v>2955</v>
      </c>
      <c r="B106" s="368" t="s">
        <v>2956</v>
      </c>
      <c r="C106" s="370"/>
      <c r="D106" s="447"/>
      <c r="E106" s="360" t="s">
        <v>80</v>
      </c>
      <c r="F106" s="355" t="str">
        <f>IF(LEN(A106)=3,"是",IF(B106&lt;&gt;"",IF(SUM(C106:D106)&lt;&gt;0,"是","否"),"是"))</f>
        <v>否</v>
      </c>
      <c r="G106" s="338" t="str">
        <f>IF(LEN(A106)=3,"类",IF(LEN(A106)=5,"款","项"))</f>
        <v>项</v>
      </c>
    </row>
    <row r="107" s="331" customFormat="1" ht="38" customHeight="1" spans="1:7">
      <c r="A107" s="356" t="s">
        <v>2957</v>
      </c>
      <c r="B107" s="372" t="s">
        <v>2958</v>
      </c>
      <c r="C107" s="370"/>
      <c r="D107" s="447"/>
      <c r="E107" s="360" t="s">
        <v>80</v>
      </c>
      <c r="F107" s="355" t="str">
        <f>IF(LEN(A107)=3,"是",IF(B107&lt;&gt;"",IF(SUM(C107:D107)&lt;&gt;0,"是","否"),"是"))</f>
        <v>否</v>
      </c>
      <c r="G107" s="338" t="str">
        <f>IF(LEN(A107)=3,"类",IF(LEN(A107)=5,"款","项"))</f>
        <v>项</v>
      </c>
    </row>
    <row r="108" s="331" customFormat="1" ht="38" customHeight="1" spans="1:7">
      <c r="A108" s="356" t="s">
        <v>2959</v>
      </c>
      <c r="B108" s="372" t="s">
        <v>2960</v>
      </c>
      <c r="C108" s="370">
        <v>254</v>
      </c>
      <c r="D108" s="447">
        <v>450</v>
      </c>
      <c r="E108" s="360">
        <v>0.7717</v>
      </c>
      <c r="F108" s="355" t="str">
        <f>IF(LEN(A108)=3,"是",IF(B108&lt;&gt;"",IF(SUM(C108:D108)&lt;&gt;0,"是","否"),"是"))</f>
        <v>是</v>
      </c>
      <c r="G108" s="338" t="str">
        <f>IF(LEN(A108)=3,"类",IF(LEN(A108)=5,"款","项"))</f>
        <v>项</v>
      </c>
    </row>
    <row r="109" ht="38" customHeight="1" spans="1:7">
      <c r="A109" s="356" t="s">
        <v>2961</v>
      </c>
      <c r="B109" s="373" t="s">
        <v>2962</v>
      </c>
      <c r="C109" s="445">
        <v>5200</v>
      </c>
      <c r="D109" s="445">
        <v>0</v>
      </c>
      <c r="E109" s="360" t="s">
        <v>80</v>
      </c>
      <c r="F109" s="355" t="str">
        <f>IF(LEN(A109)=3,"是",IF(B109&lt;&gt;"",IF(SUM(C109:D109)&lt;&gt;0,"是","否"),"是"))</f>
        <v>是</v>
      </c>
      <c r="G109" s="338" t="str">
        <f>IF(LEN(A109)=3,"类",IF(LEN(A109)=5,"款","项"))</f>
        <v>款</v>
      </c>
    </row>
    <row r="110" s="331" customFormat="1" ht="38" customHeight="1" spans="1:7">
      <c r="A110" s="356" t="s">
        <v>2963</v>
      </c>
      <c r="B110" s="368" t="s">
        <v>2905</v>
      </c>
      <c r="C110" s="370">
        <v>5200</v>
      </c>
      <c r="D110" s="447"/>
      <c r="E110" s="360" t="s">
        <v>80</v>
      </c>
      <c r="F110" s="355" t="str">
        <f>IF(LEN(A110)=3,"是",IF(B110&lt;&gt;"",IF(SUM(C110:D110)&lt;&gt;0,"是","否"),"是"))</f>
        <v>是</v>
      </c>
      <c r="G110" s="338" t="str">
        <f>IF(LEN(A110)=3,"类",IF(LEN(A110)=5,"款","项"))</f>
        <v>项</v>
      </c>
    </row>
    <row r="111" s="331" customFormat="1" ht="38" customHeight="1" spans="1:7">
      <c r="A111" s="356" t="s">
        <v>2964</v>
      </c>
      <c r="B111" s="368" t="s">
        <v>2907</v>
      </c>
      <c r="C111" s="370"/>
      <c r="D111" s="447"/>
      <c r="E111" s="360" t="s">
        <v>80</v>
      </c>
      <c r="F111" s="355" t="str">
        <f>IF(LEN(A111)=3,"是",IF(B111&lt;&gt;"",IF(SUM(C111:D111)&lt;&gt;0,"是","否"),"是"))</f>
        <v>否</v>
      </c>
      <c r="G111" s="338" t="str">
        <f>IF(LEN(A111)=3,"类",IF(LEN(A111)=5,"款","项"))</f>
        <v>项</v>
      </c>
    </row>
    <row r="112" s="331" customFormat="1" ht="38" customHeight="1" spans="1:7">
      <c r="A112" s="356" t="s">
        <v>2965</v>
      </c>
      <c r="B112" s="368" t="s">
        <v>2966</v>
      </c>
      <c r="C112" s="369"/>
      <c r="D112" s="447"/>
      <c r="E112" s="360" t="s">
        <v>80</v>
      </c>
      <c r="F112" s="355" t="str">
        <f>IF(LEN(A112)=3,"是",IF(B112&lt;&gt;"",IF(SUM(C112:D112)&lt;&gt;0,"是","否"),"是"))</f>
        <v>否</v>
      </c>
      <c r="G112" s="338" t="str">
        <f>IF(LEN(A112)=3,"类",IF(LEN(A112)=5,"款","项"))</f>
        <v>项</v>
      </c>
    </row>
    <row r="113" ht="38" customHeight="1" spans="1:7">
      <c r="A113" s="356" t="s">
        <v>2967</v>
      </c>
      <c r="B113" s="373" t="s">
        <v>2968</v>
      </c>
      <c r="C113" s="445">
        <v>0</v>
      </c>
      <c r="D113" s="445">
        <v>0</v>
      </c>
      <c r="E113" s="360" t="s">
        <v>80</v>
      </c>
      <c r="F113" s="355" t="str">
        <f>IF(LEN(A113)=3,"是",IF(B113&lt;&gt;"",IF(SUM(C113:D113)&lt;&gt;0,"是","否"),"是"))</f>
        <v>否</v>
      </c>
      <c r="G113" s="338" t="str">
        <f>IF(LEN(A113)=3,"类",IF(LEN(A113)=5,"款","项"))</f>
        <v>项</v>
      </c>
    </row>
    <row r="114" s="331" customFormat="1" ht="38" customHeight="1" spans="1:7">
      <c r="A114" s="378">
        <v>21370</v>
      </c>
      <c r="B114" s="368" t="s">
        <v>2905</v>
      </c>
      <c r="C114" s="370"/>
      <c r="D114" s="447"/>
      <c r="E114" s="360" t="s">
        <v>80</v>
      </c>
      <c r="F114" s="355" t="str">
        <f>IF(LEN(A114)=3,"是",IF(B114&lt;&gt;"",IF(SUM(C114:D114)&lt;&gt;0,"是","否"),"是"))</f>
        <v>否</v>
      </c>
      <c r="G114" s="338" t="str">
        <f>IF(LEN(A114)=3,"类",IF(LEN(A114)=5,"款","项"))</f>
        <v>款</v>
      </c>
    </row>
    <row r="115" s="331" customFormat="1" ht="38" customHeight="1" spans="1:7">
      <c r="A115" s="378">
        <v>2137001</v>
      </c>
      <c r="B115" s="372" t="s">
        <v>2907</v>
      </c>
      <c r="C115" s="370"/>
      <c r="D115" s="447"/>
      <c r="E115" s="360" t="s">
        <v>80</v>
      </c>
      <c r="F115" s="355" t="str">
        <f>IF(LEN(A115)=3,"是",IF(B115&lt;&gt;"",IF(SUM(C115:D115)&lt;&gt;0,"是","否"),"是"))</f>
        <v>否</v>
      </c>
      <c r="G115" s="338" t="str">
        <f>IF(LEN(A115)=3,"类",IF(LEN(A115)=5,"款","项"))</f>
        <v>项</v>
      </c>
    </row>
    <row r="116" ht="38" customHeight="1" spans="1:7">
      <c r="A116" s="378">
        <v>2137099</v>
      </c>
      <c r="B116" s="368" t="s">
        <v>2969</v>
      </c>
      <c r="C116" s="370"/>
      <c r="D116" s="447"/>
      <c r="E116" s="360" t="s">
        <v>80</v>
      </c>
      <c r="F116" s="355" t="str">
        <f>IF(LEN(A116)=3,"是",IF(B116&lt;&gt;"",IF(SUM(C116:D116)&lt;&gt;0,"是","否"),"是"))</f>
        <v>否</v>
      </c>
      <c r="G116" s="338" t="str">
        <f>IF(LEN(A116)=3,"类",IF(LEN(A116)=5,"款","项"))</f>
        <v>项</v>
      </c>
    </row>
    <row r="117" s="331" customFormat="1" ht="38" customHeight="1" spans="1:7">
      <c r="A117" s="378">
        <v>21371</v>
      </c>
      <c r="B117" s="373" t="s">
        <v>2970</v>
      </c>
      <c r="C117" s="445">
        <v>0</v>
      </c>
      <c r="D117" s="445">
        <v>0</v>
      </c>
      <c r="E117" s="360" t="s">
        <v>80</v>
      </c>
      <c r="F117" s="355" t="str">
        <f>IF(LEN(A117)=3,"是",IF(B117&lt;&gt;"",IF(SUM(C117:D117)&lt;&gt;0,"是","否"),"是"))</f>
        <v>否</v>
      </c>
      <c r="G117" s="338" t="str">
        <f>IF(LEN(A117)=3,"类",IF(LEN(A117)=5,"款","项"))</f>
        <v>款</v>
      </c>
    </row>
    <row r="118" ht="38" customHeight="1" spans="1:7">
      <c r="A118" s="378">
        <v>2137101</v>
      </c>
      <c r="B118" s="368" t="s">
        <v>2944</v>
      </c>
      <c r="C118" s="370"/>
      <c r="D118" s="447"/>
      <c r="E118" s="360" t="s">
        <v>80</v>
      </c>
      <c r="F118" s="355" t="str">
        <f>IF(LEN(A118)=3,"是",IF(B118&lt;&gt;"",IF(SUM(C118:D118)&lt;&gt;0,"是","否"),"是"))</f>
        <v>否</v>
      </c>
      <c r="G118" s="338" t="str">
        <f>IF(LEN(A118)=3,"类",IF(LEN(A118)=5,"款","项"))</f>
        <v>项</v>
      </c>
    </row>
    <row r="119" s="331" customFormat="1" ht="38" customHeight="1" spans="1:7">
      <c r="A119" s="378">
        <v>2137102</v>
      </c>
      <c r="B119" s="368" t="s">
        <v>2946</v>
      </c>
      <c r="C119" s="370"/>
      <c r="D119" s="447"/>
      <c r="E119" s="360" t="s">
        <v>80</v>
      </c>
      <c r="F119" s="355" t="str">
        <f>IF(LEN(A119)=3,"是",IF(B119&lt;&gt;"",IF(SUM(C119:D119)&lt;&gt;0,"是","否"),"是"))</f>
        <v>否</v>
      </c>
      <c r="G119" s="338" t="str">
        <f>IF(LEN(A119)=3,"类",IF(LEN(A119)=5,"款","项"))</f>
        <v>项</v>
      </c>
    </row>
    <row r="120" s="331" customFormat="1" ht="38" customHeight="1" spans="1:7">
      <c r="A120" s="378">
        <v>2137103</v>
      </c>
      <c r="B120" s="372" t="s">
        <v>2948</v>
      </c>
      <c r="C120" s="370"/>
      <c r="D120" s="447"/>
      <c r="E120" s="360" t="s">
        <v>80</v>
      </c>
      <c r="F120" s="355" t="str">
        <f>IF(LEN(A120)=3,"是",IF(B120&lt;&gt;"",IF(SUM(C120:D120)&lt;&gt;0,"是","否"),"是"))</f>
        <v>否</v>
      </c>
      <c r="G120" s="338" t="str">
        <f>IF(LEN(A120)=3,"类",IF(LEN(A120)=5,"款","项"))</f>
        <v>项</v>
      </c>
    </row>
    <row r="121" s="331" customFormat="1" ht="38" customHeight="1" spans="1:7">
      <c r="A121" s="378">
        <v>2137199</v>
      </c>
      <c r="B121" s="368" t="s">
        <v>2950</v>
      </c>
      <c r="C121" s="370"/>
      <c r="D121" s="447"/>
      <c r="E121" s="360" t="s">
        <v>80</v>
      </c>
      <c r="F121" s="355" t="str">
        <f>IF(LEN(A121)=3,"是",IF(B121&lt;&gt;"",IF(SUM(C121:D121)&lt;&gt;0,"是","否"),"是"))</f>
        <v>否</v>
      </c>
      <c r="G121" s="338" t="str">
        <f>IF(LEN(A121)=3,"类",IF(LEN(A121)=5,"款","项"))</f>
        <v>项</v>
      </c>
    </row>
    <row r="122" s="331" customFormat="1" ht="38" customHeight="1" spans="1:7">
      <c r="A122" s="350" t="s">
        <v>1866</v>
      </c>
      <c r="B122" s="368" t="s">
        <v>2971</v>
      </c>
      <c r="C122" s="370"/>
      <c r="D122" s="447"/>
      <c r="E122" s="365" t="s">
        <v>80</v>
      </c>
      <c r="F122" s="355" t="str">
        <f>IF(LEN(A122)=3,"是",IF(B122&lt;&gt;"",IF(SUM(C122:D122)&lt;&gt;0,"是","否"),"是"))</f>
        <v>是</v>
      </c>
      <c r="G122" s="338" t="str">
        <f>IF(LEN(A122)=3,"类",IF(LEN(A122)=5,"款","项"))</f>
        <v>类</v>
      </c>
    </row>
    <row r="123" s="331" customFormat="1" ht="38" customHeight="1" spans="1:7">
      <c r="A123" s="356" t="s">
        <v>2972</v>
      </c>
      <c r="B123" s="373" t="s">
        <v>2973</v>
      </c>
      <c r="C123" s="445">
        <v>0</v>
      </c>
      <c r="D123" s="445">
        <v>0</v>
      </c>
      <c r="E123" s="360" t="s">
        <v>80</v>
      </c>
      <c r="F123" s="355" t="str">
        <f>IF(LEN(A123)=3,"是",IF(B123&lt;&gt;"",IF(SUM(C123:D123)&lt;&gt;0,"是","否"),"是"))</f>
        <v>否</v>
      </c>
      <c r="G123" s="338" t="str">
        <f>IF(LEN(A123)=3,"类",IF(LEN(A123)=5,"款","项"))</f>
        <v>款</v>
      </c>
    </row>
    <row r="124" ht="38" customHeight="1" spans="1:7">
      <c r="A124" s="356" t="s">
        <v>2974</v>
      </c>
      <c r="B124" s="368" t="s">
        <v>2956</v>
      </c>
      <c r="C124" s="370"/>
      <c r="D124" s="447"/>
      <c r="E124" s="360" t="s">
        <v>80</v>
      </c>
      <c r="F124" s="355" t="str">
        <f>IF(LEN(A124)=3,"是",IF(B124&lt;&gt;"",IF(SUM(C124:D124)&lt;&gt;0,"是","否"),"是"))</f>
        <v>否</v>
      </c>
      <c r="G124" s="338" t="str">
        <f>IF(LEN(A124)=3,"类",IF(LEN(A124)=5,"款","项"))</f>
        <v>项</v>
      </c>
    </row>
    <row r="125" s="331" customFormat="1" ht="38" customHeight="1" spans="1:7">
      <c r="A125" s="356" t="s">
        <v>2975</v>
      </c>
      <c r="B125" s="372" t="s">
        <v>2976</v>
      </c>
      <c r="C125" s="370"/>
      <c r="D125" s="447"/>
      <c r="E125" s="360" t="s">
        <v>80</v>
      </c>
      <c r="F125" s="355" t="str">
        <f>IF(LEN(A125)=3,"是",IF(B125&lt;&gt;"",IF(SUM(C125:D125)&lt;&gt;0,"是","否"),"是"))</f>
        <v>否</v>
      </c>
      <c r="G125" s="338" t="str">
        <f>IF(LEN(A125)=3,"类",IF(LEN(A125)=5,"款","项"))</f>
        <v>项</v>
      </c>
    </row>
    <row r="126" s="331" customFormat="1" ht="38" customHeight="1" spans="1:7">
      <c r="A126" s="356" t="s">
        <v>2977</v>
      </c>
      <c r="B126" s="373" t="s">
        <v>2978</v>
      </c>
      <c r="C126" s="445">
        <v>0</v>
      </c>
      <c r="D126" s="445">
        <v>0</v>
      </c>
      <c r="E126" s="360" t="s">
        <v>80</v>
      </c>
      <c r="F126" s="355" t="str">
        <f>IF(LEN(A126)=3,"是",IF(B126&lt;&gt;"",IF(SUM(C126:D126)&lt;&gt;0,"是","否"),"是"))</f>
        <v>否</v>
      </c>
      <c r="G126" s="338" t="str">
        <f>IF(LEN(A126)=3,"类",IF(LEN(A126)=5,"款","项"))</f>
        <v>项</v>
      </c>
    </row>
    <row r="127" s="331" customFormat="1" ht="38" customHeight="1" spans="1:7">
      <c r="A127" s="356" t="s">
        <v>2979</v>
      </c>
      <c r="B127" s="372" t="s">
        <v>2905</v>
      </c>
      <c r="C127" s="370"/>
      <c r="D127" s="447"/>
      <c r="E127" s="360" t="s">
        <v>80</v>
      </c>
      <c r="F127" s="355" t="str">
        <f>IF(LEN(A127)=3,"是",IF(B127&lt;&gt;"",IF(SUM(C127:D127)&lt;&gt;0,"是","否"),"是"))</f>
        <v>否</v>
      </c>
      <c r="G127" s="338" t="str">
        <f>IF(LEN(A127)=3,"类",IF(LEN(A127)=5,"款","项"))</f>
        <v>项</v>
      </c>
    </row>
    <row r="128" ht="38" customHeight="1" spans="1:7">
      <c r="A128" s="356" t="s">
        <v>2980</v>
      </c>
      <c r="B128" s="372" t="s">
        <v>2907</v>
      </c>
      <c r="C128" s="370"/>
      <c r="D128" s="447"/>
      <c r="E128" s="360" t="s">
        <v>80</v>
      </c>
      <c r="F128" s="355" t="str">
        <f>IF(LEN(A128)=3,"是",IF(B128&lt;&gt;"",IF(SUM(C128:D128)&lt;&gt;0,"是","否"),"是"))</f>
        <v>否</v>
      </c>
      <c r="G128" s="338" t="str">
        <f>IF(LEN(A128)=3,"类",IF(LEN(A128)=5,"款","项"))</f>
        <v>款</v>
      </c>
    </row>
    <row r="129" ht="38" customHeight="1" spans="1:7">
      <c r="A129" s="356" t="s">
        <v>2981</v>
      </c>
      <c r="B129" s="372" t="s">
        <v>2909</v>
      </c>
      <c r="C129" s="370"/>
      <c r="D129" s="447"/>
      <c r="E129" s="360" t="s">
        <v>80</v>
      </c>
      <c r="F129" s="355" t="str">
        <f>IF(LEN(A129)=3,"是",IF(B129&lt;&gt;"",IF(SUM(C129:D129)&lt;&gt;0,"是","否"),"是"))</f>
        <v>否</v>
      </c>
      <c r="G129" s="338" t="str">
        <f>IF(LEN(A129)=3,"类",IF(LEN(A129)=5,"款","项"))</f>
        <v>项</v>
      </c>
    </row>
    <row r="130" s="331" customFormat="1" ht="38" customHeight="1" spans="1:7">
      <c r="A130" s="356" t="s">
        <v>2982</v>
      </c>
      <c r="B130" s="372" t="s">
        <v>2911</v>
      </c>
      <c r="C130" s="370"/>
      <c r="D130" s="447"/>
      <c r="E130" s="360" t="s">
        <v>80</v>
      </c>
      <c r="F130" s="355" t="str">
        <f>IF(LEN(A130)=3,"是",IF(B130&lt;&gt;"",IF(SUM(C130:D130)&lt;&gt;0,"是","否"),"是"))</f>
        <v>否</v>
      </c>
      <c r="G130" s="338" t="str">
        <f>IF(LEN(A130)=3,"类",IF(LEN(A130)=5,"款","项"))</f>
        <v>项</v>
      </c>
    </row>
    <row r="131" ht="38" customHeight="1" spans="1:7">
      <c r="A131" s="356" t="s">
        <v>2983</v>
      </c>
      <c r="B131" s="372" t="s">
        <v>2917</v>
      </c>
      <c r="C131" s="370"/>
      <c r="D131" s="447"/>
      <c r="E131" s="360" t="s">
        <v>80</v>
      </c>
      <c r="F131" s="355" t="str">
        <f>IF(LEN(A131)=3,"是",IF(B131&lt;&gt;"",IF(SUM(C131:D131)&lt;&gt;0,"是","否"),"是"))</f>
        <v>否</v>
      </c>
      <c r="G131" s="338" t="str">
        <f>IF(LEN(A131)=3,"类",IF(LEN(A131)=5,"款","项"))</f>
        <v>项</v>
      </c>
    </row>
    <row r="132" ht="38" customHeight="1" spans="1:7">
      <c r="A132" s="356" t="s">
        <v>2984</v>
      </c>
      <c r="B132" s="372" t="s">
        <v>2921</v>
      </c>
      <c r="C132" s="370"/>
      <c r="D132" s="447"/>
      <c r="E132" s="360" t="s">
        <v>80</v>
      </c>
      <c r="F132" s="355" t="str">
        <f>IF(LEN(A132)=3,"是",IF(B132&lt;&gt;"",IF(SUM(C132:D132)&lt;&gt;0,"是","否"),"是"))</f>
        <v>否</v>
      </c>
      <c r="G132" s="338" t="str">
        <f>IF(LEN(A132)=3,"类",IF(LEN(A132)=5,"款","项"))</f>
        <v>项</v>
      </c>
    </row>
    <row r="133" s="331" customFormat="1" ht="38" customHeight="1" spans="1:7">
      <c r="A133" s="356" t="s">
        <v>2985</v>
      </c>
      <c r="B133" s="372" t="s">
        <v>2923</v>
      </c>
      <c r="C133" s="370"/>
      <c r="D133" s="447"/>
      <c r="E133" s="360" t="s">
        <v>80</v>
      </c>
      <c r="F133" s="355" t="str">
        <f>IF(LEN(A133)=3,"是",IF(B133&lt;&gt;"",IF(SUM(C133:D133)&lt;&gt;0,"是","否"),"是"))</f>
        <v>否</v>
      </c>
      <c r="G133" s="338" t="str">
        <f>IF(LEN(A133)=3,"类",IF(LEN(A133)=5,"款","项"))</f>
        <v>款</v>
      </c>
    </row>
    <row r="134" s="331" customFormat="1" ht="38" customHeight="1" spans="1:7">
      <c r="A134" s="356" t="s">
        <v>2986</v>
      </c>
      <c r="B134" s="372" t="s">
        <v>2987</v>
      </c>
      <c r="C134" s="370"/>
      <c r="D134" s="447"/>
      <c r="E134" s="360" t="s">
        <v>80</v>
      </c>
      <c r="F134" s="355" t="str">
        <f>IF(LEN(A134)=3,"是",IF(B134&lt;&gt;"",IF(SUM(C134:D134)&lt;&gt;0,"是","否"),"是"))</f>
        <v>否</v>
      </c>
      <c r="G134" s="338" t="str">
        <f>IF(LEN(A134)=3,"类",IF(LEN(A134)=5,"款","项"))</f>
        <v>项</v>
      </c>
    </row>
    <row r="135" s="331" customFormat="1" ht="38" customHeight="1" spans="1:7">
      <c r="A135" s="356" t="s">
        <v>2988</v>
      </c>
      <c r="B135" s="351" t="s">
        <v>2781</v>
      </c>
      <c r="C135" s="445">
        <v>2422</v>
      </c>
      <c r="D135" s="445">
        <v>0</v>
      </c>
      <c r="E135" s="360" t="s">
        <v>80</v>
      </c>
      <c r="F135" s="355" t="str">
        <f>IF(LEN(A135)=3,"是",IF(B135&lt;&gt;"",IF(SUM(C135:D135)&lt;&gt;0,"是","否"),"是"))</f>
        <v>是</v>
      </c>
      <c r="G135" s="338" t="str">
        <f>IF(LEN(A135)=3,"类",IF(LEN(A135)=5,"款","项"))</f>
        <v>项</v>
      </c>
    </row>
    <row r="136" s="331" customFormat="1" ht="38" customHeight="1" spans="1:7">
      <c r="A136" s="356" t="s">
        <v>2989</v>
      </c>
      <c r="B136" s="371" t="s">
        <v>1686</v>
      </c>
      <c r="C136" s="370">
        <v>2422</v>
      </c>
      <c r="D136" s="447"/>
      <c r="E136" s="360" t="s">
        <v>80</v>
      </c>
      <c r="F136" s="355" t="str">
        <f>IF(LEN(A136)=3,"是",IF(B136&lt;&gt;"",IF(SUM(C136:D136)&lt;&gt;0,"是","否"),"是"))</f>
        <v>是</v>
      </c>
      <c r="G136" s="338" t="str">
        <f>IF(LEN(A136)=3,"类",IF(LEN(A136)=5,"款","项"))</f>
        <v>项</v>
      </c>
    </row>
    <row r="137" s="331" customFormat="1" ht="38" customHeight="1" spans="1:7">
      <c r="A137" s="356" t="s">
        <v>2990</v>
      </c>
      <c r="B137" s="371" t="s">
        <v>1700</v>
      </c>
      <c r="C137" s="370"/>
      <c r="D137" s="447"/>
      <c r="E137" s="360" t="s">
        <v>80</v>
      </c>
      <c r="F137" s="355" t="str">
        <f>IF(LEN(A137)=3,"是",IF(B137&lt;&gt;"",IF(SUM(C137:D137)&lt;&gt;0,"是","否"),"是"))</f>
        <v>否</v>
      </c>
      <c r="G137" s="338" t="str">
        <f>IF(LEN(A137)=3,"类",IF(LEN(A137)=5,"款","项"))</f>
        <v>项</v>
      </c>
    </row>
    <row r="138" s="331" customFormat="1" ht="38" customHeight="1" spans="1:7">
      <c r="A138" s="356" t="s">
        <v>2991</v>
      </c>
      <c r="B138" s="373" t="s">
        <v>2674</v>
      </c>
      <c r="C138" s="445">
        <v>521</v>
      </c>
      <c r="D138" s="445">
        <v>5754</v>
      </c>
      <c r="E138" s="360">
        <v>10.0441</v>
      </c>
      <c r="F138" s="355" t="str">
        <f>IF(LEN(A138)=3,"是",IF(B138&lt;&gt;"",IF(SUM(C138:D138)&lt;&gt;0,"是","否"),"是"))</f>
        <v>是</v>
      </c>
      <c r="G138" s="338" t="str">
        <f>IF(LEN(A138)=3,"类",IF(LEN(A138)=5,"款","项"))</f>
        <v>款</v>
      </c>
    </row>
    <row r="139" s="331" customFormat="1" ht="38" customHeight="1" spans="1:7">
      <c r="A139" s="356" t="s">
        <v>2992</v>
      </c>
      <c r="B139" s="373" t="s">
        <v>2993</v>
      </c>
      <c r="C139" s="445">
        <v>171</v>
      </c>
      <c r="D139" s="445">
        <v>4199</v>
      </c>
      <c r="E139" s="360">
        <v>23.5556</v>
      </c>
      <c r="F139" s="355" t="str">
        <f>IF(LEN(A139)=3,"是",IF(B139&lt;&gt;"",IF(SUM(C139:D139)&lt;&gt;0,"是","否"),"是"))</f>
        <v>是</v>
      </c>
      <c r="G139" s="338" t="str">
        <f>IF(LEN(A139)=3,"类",IF(LEN(A139)=5,"款","项"))</f>
        <v>项</v>
      </c>
    </row>
    <row r="140" s="331" customFormat="1" ht="38" customHeight="1" spans="1:7">
      <c r="A140" s="356" t="s">
        <v>2994</v>
      </c>
      <c r="B140" s="372" t="s">
        <v>2995</v>
      </c>
      <c r="C140" s="370">
        <v>31</v>
      </c>
      <c r="D140" s="447">
        <v>3097</v>
      </c>
      <c r="E140" s="360">
        <v>98.9032</v>
      </c>
      <c r="F140" s="355" t="str">
        <f>IF(LEN(A140)=3,"是",IF(B140&lt;&gt;"",IF(SUM(C140:D140)&lt;&gt;0,"是","否"),"是"))</f>
        <v>是</v>
      </c>
      <c r="G140" s="338" t="str">
        <f>IF(LEN(A140)=3,"类",IF(LEN(A140)=5,"款","项"))</f>
        <v>项</v>
      </c>
    </row>
    <row r="141" s="331" customFormat="1" ht="38" customHeight="1" spans="1:7">
      <c r="A141" s="356" t="s">
        <v>2996</v>
      </c>
      <c r="B141" s="368" t="s">
        <v>2997</v>
      </c>
      <c r="C141" s="370"/>
      <c r="D141" s="447"/>
      <c r="E141" s="360" t="s">
        <v>80</v>
      </c>
      <c r="F141" s="355" t="str">
        <f>IF(LEN(A141)=3,"是",IF(B141&lt;&gt;"",IF(SUM(C141:D141)&lt;&gt;0,"是","否"),"是"))</f>
        <v>否</v>
      </c>
      <c r="G141" s="338" t="str">
        <f>IF(LEN(A141)=3,"类",IF(LEN(A141)=5,"款","项"))</f>
        <v>项</v>
      </c>
    </row>
    <row r="142" s="331" customFormat="1" ht="38" customHeight="1" spans="1:7">
      <c r="A142" s="356" t="s">
        <v>2998</v>
      </c>
      <c r="B142" s="368" t="s">
        <v>2999</v>
      </c>
      <c r="C142" s="370"/>
      <c r="D142" s="447"/>
      <c r="E142" s="360" t="s">
        <v>80</v>
      </c>
      <c r="F142" s="355" t="str">
        <f>IF(LEN(A142)=3,"是",IF(B142&lt;&gt;"",IF(SUM(C142:D142)&lt;&gt;0,"是","否"),"是"))</f>
        <v>否</v>
      </c>
      <c r="G142" s="338" t="str">
        <f>IF(LEN(A142)=3,"类",IF(LEN(A142)=5,"款","项"))</f>
        <v>项</v>
      </c>
    </row>
    <row r="143" s="331" customFormat="1" ht="38" customHeight="1" spans="1:7">
      <c r="A143" s="356" t="s">
        <v>3000</v>
      </c>
      <c r="B143" s="368" t="s">
        <v>3001</v>
      </c>
      <c r="C143" s="370">
        <v>140</v>
      </c>
      <c r="D143" s="447">
        <v>1102</v>
      </c>
      <c r="E143" s="360">
        <v>6.8714</v>
      </c>
      <c r="F143" s="355" t="str">
        <f>IF(LEN(A143)=3,"是",IF(B143&lt;&gt;"",IF(SUM(C143:D143)&lt;&gt;0,"是","否"),"是"))</f>
        <v>是</v>
      </c>
      <c r="G143" s="338" t="str">
        <f>IF(LEN(A143)=3,"类",IF(LEN(A143)=5,"款","项"))</f>
        <v>项</v>
      </c>
    </row>
    <row r="144" s="331" customFormat="1" ht="38" customHeight="1" spans="1:7">
      <c r="A144" s="356" t="s">
        <v>3002</v>
      </c>
      <c r="B144" s="373" t="s">
        <v>3003</v>
      </c>
      <c r="C144" s="445">
        <v>0</v>
      </c>
      <c r="D144" s="445">
        <v>0</v>
      </c>
      <c r="E144" s="360" t="s">
        <v>80</v>
      </c>
      <c r="F144" s="355" t="str">
        <f>IF(LEN(A144)=3,"是",IF(B144&lt;&gt;"",IF(SUM(C144:D144)&lt;&gt;0,"是","否"),"是"))</f>
        <v>否</v>
      </c>
      <c r="G144" s="338" t="str">
        <f>IF(LEN(A144)=3,"类",IF(LEN(A144)=5,"款","项"))</f>
        <v>项</v>
      </c>
    </row>
    <row r="145" s="331" customFormat="1" ht="38" customHeight="1" spans="1:7">
      <c r="A145" s="356" t="s">
        <v>3004</v>
      </c>
      <c r="B145" s="372" t="s">
        <v>2995</v>
      </c>
      <c r="C145" s="370"/>
      <c r="D145" s="447"/>
      <c r="E145" s="360" t="s">
        <v>80</v>
      </c>
      <c r="F145" s="355" t="str">
        <f>IF(LEN(A145)=3,"是",IF(B145&lt;&gt;"",IF(SUM(C145:D145)&lt;&gt;0,"是","否"),"是"))</f>
        <v>否</v>
      </c>
      <c r="G145" s="338" t="str">
        <f>IF(LEN(A145)=3,"类",IF(LEN(A145)=5,"款","项"))</f>
        <v>项</v>
      </c>
    </row>
    <row r="146" s="331" customFormat="1" ht="38" customHeight="1" spans="1:7">
      <c r="A146" s="356" t="s">
        <v>3005</v>
      </c>
      <c r="B146" s="372" t="s">
        <v>2997</v>
      </c>
      <c r="C146" s="370"/>
      <c r="D146" s="447"/>
      <c r="E146" s="360" t="s">
        <v>80</v>
      </c>
      <c r="F146" s="355" t="str">
        <f>IF(LEN(A146)=3,"是",IF(B146&lt;&gt;"",IF(SUM(C146:D146)&lt;&gt;0,"是","否"),"是"))</f>
        <v>否</v>
      </c>
      <c r="G146" s="338" t="str">
        <f>IF(LEN(A146)=3,"类",IF(LEN(A146)=5,"款","项"))</f>
        <v>项</v>
      </c>
    </row>
    <row r="147" s="331" customFormat="1" ht="38" customHeight="1" spans="1:7">
      <c r="A147" s="356" t="s">
        <v>3006</v>
      </c>
      <c r="B147" s="368" t="s">
        <v>3007</v>
      </c>
      <c r="C147" s="370"/>
      <c r="D147" s="447"/>
      <c r="E147" s="360" t="s">
        <v>80</v>
      </c>
      <c r="F147" s="355" t="str">
        <f>IF(LEN(A147)=3,"是",IF(B147&lt;&gt;"",IF(SUM(C147:D147)&lt;&gt;0,"是","否"),"是"))</f>
        <v>否</v>
      </c>
      <c r="G147" s="338" t="str">
        <f>IF(LEN(A147)=3,"类",IF(LEN(A147)=5,"款","项"))</f>
        <v>款</v>
      </c>
    </row>
    <row r="148" s="331" customFormat="1" ht="38" customHeight="1" spans="1:7">
      <c r="A148" s="356" t="s">
        <v>3008</v>
      </c>
      <c r="B148" s="372" t="s">
        <v>3009</v>
      </c>
      <c r="C148" s="370"/>
      <c r="D148" s="447"/>
      <c r="E148" s="360" t="s">
        <v>80</v>
      </c>
      <c r="F148" s="355" t="str">
        <f>IF(LEN(A148)=3,"是",IF(B148&lt;&gt;"",IF(SUM(C148:D148)&lt;&gt;0,"是","否"),"是"))</f>
        <v>否</v>
      </c>
      <c r="G148" s="338" t="str">
        <f>IF(LEN(A148)=3,"类",IF(LEN(A148)=5,"款","项"))</f>
        <v>项</v>
      </c>
    </row>
    <row r="149" s="331" customFormat="1" ht="38" customHeight="1" spans="1:7">
      <c r="A149" s="356" t="s">
        <v>3010</v>
      </c>
      <c r="B149" s="373" t="s">
        <v>3011</v>
      </c>
      <c r="C149" s="445">
        <v>0</v>
      </c>
      <c r="D149" s="445">
        <v>0</v>
      </c>
      <c r="E149" s="360" t="s">
        <v>80</v>
      </c>
      <c r="F149" s="355" t="str">
        <f>IF(LEN(A149)=3,"是",IF(B149&lt;&gt;"",IF(SUM(C149:D149)&lt;&gt;0,"是","否"),"是"))</f>
        <v>否</v>
      </c>
      <c r="G149" s="338" t="str">
        <f>IF(LEN(A149)=3,"类",IF(LEN(A149)=5,"款","项"))</f>
        <v>项</v>
      </c>
    </row>
    <row r="150" ht="38" customHeight="1" spans="1:7">
      <c r="A150" s="356" t="s">
        <v>3012</v>
      </c>
      <c r="B150" s="368" t="s">
        <v>3013</v>
      </c>
      <c r="C150" s="370"/>
      <c r="D150" s="447"/>
      <c r="E150" s="360" t="s">
        <v>80</v>
      </c>
      <c r="F150" s="355" t="str">
        <f>IF(LEN(A150)=3,"是",IF(B150&lt;&gt;"",IF(SUM(C150:D150)&lt;&gt;0,"是","否"),"是"))</f>
        <v>否</v>
      </c>
      <c r="G150" s="338" t="str">
        <f>IF(LEN(A150)=3,"类",IF(LEN(A150)=5,"款","项"))</f>
        <v>项</v>
      </c>
    </row>
    <row r="151" ht="38" customHeight="1" spans="1:7">
      <c r="A151" s="356" t="s">
        <v>3014</v>
      </c>
      <c r="B151" s="368" t="s">
        <v>3015</v>
      </c>
      <c r="C151" s="370"/>
      <c r="D151" s="447"/>
      <c r="E151" s="360" t="s">
        <v>80</v>
      </c>
      <c r="F151" s="355" t="str">
        <f>IF(LEN(A151)=3,"是",IF(B151&lt;&gt;"",IF(SUM(C151:D151)&lt;&gt;0,"是","否"),"是"))</f>
        <v>否</v>
      </c>
      <c r="G151" s="338" t="str">
        <f>IF(LEN(A151)=3,"类",IF(LEN(A151)=5,"款","项"))</f>
        <v>项</v>
      </c>
    </row>
    <row r="152" s="331" customFormat="1" ht="38" customHeight="1" spans="1:7">
      <c r="A152" s="356" t="s">
        <v>3016</v>
      </c>
      <c r="B152" s="368" t="s">
        <v>3017</v>
      </c>
      <c r="C152" s="370"/>
      <c r="D152" s="447"/>
      <c r="E152" s="360" t="s">
        <v>80</v>
      </c>
      <c r="F152" s="355" t="str">
        <f>IF(LEN(A152)=3,"是",IF(B152&lt;&gt;"",IF(SUM(C152:D152)&lt;&gt;0,"是","否"),"是"))</f>
        <v>否</v>
      </c>
      <c r="G152" s="338" t="str">
        <f>IF(LEN(A152)=3,"类",IF(LEN(A152)=5,"款","项"))</f>
        <v>项</v>
      </c>
    </row>
    <row r="153" ht="38" customHeight="1" spans="1:7">
      <c r="A153" s="356" t="s">
        <v>3018</v>
      </c>
      <c r="B153" s="372" t="s">
        <v>3019</v>
      </c>
      <c r="C153" s="370"/>
      <c r="D153" s="447"/>
      <c r="E153" s="360" t="s">
        <v>80</v>
      </c>
      <c r="F153" s="355" t="str">
        <f>IF(LEN(A153)=3,"是",IF(B153&lt;&gt;"",IF(SUM(C153:D153)&lt;&gt;0,"是","否"),"是"))</f>
        <v>否</v>
      </c>
      <c r="G153" s="338" t="str">
        <f>IF(LEN(A153)=3,"类",IF(LEN(A153)=5,"款","项"))</f>
        <v>项</v>
      </c>
    </row>
    <row r="154" ht="38" customHeight="1" spans="1:7">
      <c r="A154" s="356" t="s">
        <v>3020</v>
      </c>
      <c r="B154" s="373" t="s">
        <v>3021</v>
      </c>
      <c r="C154" s="445">
        <v>0</v>
      </c>
      <c r="D154" s="445">
        <v>0</v>
      </c>
      <c r="E154" s="360" t="s">
        <v>80</v>
      </c>
      <c r="F154" s="355" t="str">
        <f>IF(LEN(A154)=3,"是",IF(B154&lt;&gt;"",IF(SUM(C154:D154)&lt;&gt;0,"是","否"),"是"))</f>
        <v>否</v>
      </c>
      <c r="G154" s="338" t="str">
        <f>IF(LEN(A154)=3,"类",IF(LEN(A154)=5,"款","项"))</f>
        <v>款</v>
      </c>
    </row>
    <row r="155" s="331" customFormat="1" ht="38" customHeight="1" spans="1:7">
      <c r="A155" s="356" t="s">
        <v>3022</v>
      </c>
      <c r="B155" s="368" t="s">
        <v>2995</v>
      </c>
      <c r="C155" s="370"/>
      <c r="D155" s="447"/>
      <c r="E155" s="360" t="s">
        <v>80</v>
      </c>
      <c r="F155" s="355" t="str">
        <f>IF(LEN(A155)=3,"是",IF(B155&lt;&gt;"",IF(SUM(C155:D155)&lt;&gt;0,"是","否"),"是"))</f>
        <v>否</v>
      </c>
      <c r="G155" s="338" t="str">
        <f>IF(LEN(A155)=3,"类",IF(LEN(A155)=5,"款","项"))</f>
        <v>项</v>
      </c>
    </row>
    <row r="156" s="331" customFormat="1" ht="38" customHeight="1" spans="1:7">
      <c r="A156" s="356" t="s">
        <v>3023</v>
      </c>
      <c r="B156" s="368" t="s">
        <v>3024</v>
      </c>
      <c r="C156" s="370"/>
      <c r="D156" s="447"/>
      <c r="E156" s="360" t="s">
        <v>80</v>
      </c>
      <c r="F156" s="355" t="str">
        <f>IF(LEN(A156)=3,"是",IF(B156&lt;&gt;"",IF(SUM(C156:D156)&lt;&gt;0,"是","否"),"是"))</f>
        <v>否</v>
      </c>
      <c r="G156" s="338" t="str">
        <f>IF(LEN(A156)=3,"类",IF(LEN(A156)=5,"款","项"))</f>
        <v>项</v>
      </c>
    </row>
    <row r="157" s="331" customFormat="1" ht="38" customHeight="1" spans="1:7">
      <c r="A157" s="356" t="s">
        <v>3025</v>
      </c>
      <c r="B157" s="373" t="s">
        <v>3026</v>
      </c>
      <c r="C157" s="445">
        <v>0</v>
      </c>
      <c r="D157" s="445">
        <v>0</v>
      </c>
      <c r="E157" s="360" t="s">
        <v>80</v>
      </c>
      <c r="F157" s="355" t="str">
        <f>IF(LEN(A157)=3,"是",IF(B157&lt;&gt;"",IF(SUM(C157:D157)&lt;&gt;0,"是","否"),"是"))</f>
        <v>否</v>
      </c>
      <c r="G157" s="338" t="str">
        <f>IF(LEN(A157)=3,"类",IF(LEN(A157)=5,"款","项"))</f>
        <v>项</v>
      </c>
    </row>
    <row r="158" s="331" customFormat="1" ht="38" customHeight="1" spans="1:7">
      <c r="A158" s="356" t="s">
        <v>3027</v>
      </c>
      <c r="B158" s="372" t="s">
        <v>3013</v>
      </c>
      <c r="C158" s="370"/>
      <c r="D158" s="447"/>
      <c r="E158" s="360" t="s">
        <v>80</v>
      </c>
      <c r="F158" s="355" t="str">
        <f>IF(LEN(A158)=3,"是",IF(B158&lt;&gt;"",IF(SUM(C158:D158)&lt;&gt;0,"是","否"),"是"))</f>
        <v>否</v>
      </c>
      <c r="G158" s="338" t="str">
        <f>IF(LEN(A158)=3,"类",IF(LEN(A158)=5,"款","项"))</f>
        <v>项</v>
      </c>
    </row>
    <row r="159" s="331" customFormat="1" ht="38" customHeight="1" spans="1:7">
      <c r="A159" s="356" t="s">
        <v>3028</v>
      </c>
      <c r="B159" s="368" t="s">
        <v>3015</v>
      </c>
      <c r="C159" s="370"/>
      <c r="D159" s="447"/>
      <c r="E159" s="360" t="s">
        <v>80</v>
      </c>
      <c r="F159" s="355" t="str">
        <f>IF(LEN(A159)=3,"是",IF(B159&lt;&gt;"",IF(SUM(C159:D159)&lt;&gt;0,"是","否"),"是"))</f>
        <v>否</v>
      </c>
      <c r="G159" s="338" t="str">
        <f>IF(LEN(A159)=3,"类",IF(LEN(A159)=5,"款","项"))</f>
        <v>项</v>
      </c>
    </row>
    <row r="160" s="331" customFormat="1" ht="38" customHeight="1" spans="1:7">
      <c r="A160" s="356" t="s">
        <v>3029</v>
      </c>
      <c r="B160" s="368" t="s">
        <v>3017</v>
      </c>
      <c r="C160" s="370"/>
      <c r="D160" s="447"/>
      <c r="E160" s="360" t="s">
        <v>80</v>
      </c>
      <c r="F160" s="355" t="str">
        <f>IF(LEN(A160)=3,"是",IF(B160&lt;&gt;"",IF(SUM(C160:D160)&lt;&gt;0,"是","否"),"是"))</f>
        <v>否</v>
      </c>
      <c r="G160" s="338" t="str">
        <f>IF(LEN(A160)=3,"类",IF(LEN(A160)=5,"款","项"))</f>
        <v>项</v>
      </c>
    </row>
    <row r="161" s="331" customFormat="1" ht="38" customHeight="1" spans="1:7">
      <c r="A161" s="356" t="s">
        <v>3030</v>
      </c>
      <c r="B161" s="368" t="s">
        <v>3031</v>
      </c>
      <c r="C161" s="370"/>
      <c r="D161" s="447"/>
      <c r="E161" s="360" t="s">
        <v>80</v>
      </c>
      <c r="F161" s="355" t="str">
        <f>IF(LEN(A161)=3,"是",IF(B161&lt;&gt;"",IF(SUM(C161:D161)&lt;&gt;0,"是","否"),"是"))</f>
        <v>否</v>
      </c>
      <c r="G161" s="338" t="str">
        <f>IF(LEN(A161)=3,"类",IF(LEN(A161)=5,"款","项"))</f>
        <v>项</v>
      </c>
    </row>
    <row r="162" ht="38" customHeight="1" spans="1:7">
      <c r="A162" s="356" t="s">
        <v>3032</v>
      </c>
      <c r="B162" s="373" t="s">
        <v>3033</v>
      </c>
      <c r="C162" s="445">
        <v>350</v>
      </c>
      <c r="D162" s="445">
        <v>1520</v>
      </c>
      <c r="E162" s="360">
        <v>3.3429</v>
      </c>
      <c r="F162" s="355" t="str">
        <f>IF(LEN(A162)=3,"是",IF(B162&lt;&gt;"",IF(SUM(C162:D162)&lt;&gt;0,"是","否"),"是"))</f>
        <v>是</v>
      </c>
      <c r="G162" s="338" t="str">
        <f>IF(LEN(A162)=3,"类",IF(LEN(A162)=5,"款","项"))</f>
        <v>项</v>
      </c>
    </row>
    <row r="163" ht="38" customHeight="1" spans="1:7">
      <c r="A163" s="356" t="s">
        <v>3034</v>
      </c>
      <c r="B163" s="372" t="s">
        <v>3035</v>
      </c>
      <c r="C163" s="370">
        <v>302</v>
      </c>
      <c r="D163" s="447">
        <v>516</v>
      </c>
      <c r="E163" s="360">
        <v>0.7086</v>
      </c>
      <c r="F163" s="355" t="str">
        <f>IF(LEN(A163)=3,"是",IF(B163&lt;&gt;"",IF(SUM(C163:D163)&lt;&gt;0,"是","否"),"是"))</f>
        <v>是</v>
      </c>
      <c r="G163" s="338" t="str">
        <f>IF(LEN(A163)=3,"类",IF(LEN(A163)=5,"款","项"))</f>
        <v>款</v>
      </c>
    </row>
    <row r="164" s="331" customFormat="1" ht="38" customHeight="1" spans="1:7">
      <c r="A164" s="356" t="s">
        <v>3036</v>
      </c>
      <c r="B164" s="368" t="s">
        <v>2995</v>
      </c>
      <c r="C164" s="370">
        <v>48</v>
      </c>
      <c r="D164" s="447">
        <v>1004</v>
      </c>
      <c r="E164" s="360">
        <v>19.9167</v>
      </c>
      <c r="F164" s="355" t="str">
        <f>IF(LEN(A164)=3,"是",IF(B164&lt;&gt;"",IF(SUM(C164:D164)&lt;&gt;0,"是","否"),"是"))</f>
        <v>是</v>
      </c>
      <c r="G164" s="338" t="str">
        <f>IF(LEN(A164)=3,"类",IF(LEN(A164)=5,"款","项"))</f>
        <v>项</v>
      </c>
    </row>
    <row r="165" s="331" customFormat="1" ht="38" customHeight="1" spans="1:7">
      <c r="A165" s="356" t="s">
        <v>3037</v>
      </c>
      <c r="B165" s="368" t="s">
        <v>3038</v>
      </c>
      <c r="C165" s="370"/>
      <c r="D165" s="447"/>
      <c r="E165" s="360" t="s">
        <v>80</v>
      </c>
      <c r="F165" s="355" t="str">
        <f>IF(LEN(A165)=3,"是",IF(B165&lt;&gt;"",IF(SUM(C165:D165)&lt;&gt;0,"是","否"),"是"))</f>
        <v>否</v>
      </c>
      <c r="G165" s="338" t="str">
        <f>IF(LEN(A165)=3,"类",IF(LEN(A165)=5,"款","项"))</f>
        <v>项</v>
      </c>
    </row>
    <row r="166" s="331" customFormat="1" ht="38" customHeight="1" spans="1:7">
      <c r="A166" s="356" t="s">
        <v>3039</v>
      </c>
      <c r="B166" s="379" t="s">
        <v>3040</v>
      </c>
      <c r="C166" s="445">
        <v>0</v>
      </c>
      <c r="D166" s="445">
        <v>35</v>
      </c>
      <c r="E166" s="360" t="s">
        <v>80</v>
      </c>
      <c r="F166" s="355" t="str">
        <f>IF(LEN(A166)=3,"是",IF(B166&lt;&gt;"",IF(SUM(C166:D166)&lt;&gt;0,"是","否"),"是"))</f>
        <v>是</v>
      </c>
      <c r="G166" s="338" t="str">
        <f>IF(LEN(A166)=3,"类",IF(LEN(A166)=5,"款","项"))</f>
        <v>款</v>
      </c>
    </row>
    <row r="167" s="331" customFormat="1" ht="38" customHeight="1" spans="1:7">
      <c r="A167" s="356" t="s">
        <v>3041</v>
      </c>
      <c r="B167" s="380" t="s">
        <v>3035</v>
      </c>
      <c r="C167" s="370"/>
      <c r="D167" s="447"/>
      <c r="E167" s="360" t="s">
        <v>80</v>
      </c>
      <c r="F167" s="355" t="str">
        <f>IF(LEN(A167)=3,"是",IF(B167&lt;&gt;"",IF(SUM(C167:D167)&lt;&gt;0,"是","否"),"是"))</f>
        <v>否</v>
      </c>
      <c r="G167" s="338" t="str">
        <f>IF(LEN(A167)=3,"类",IF(LEN(A167)=5,"款","项"))</f>
        <v>项</v>
      </c>
    </row>
    <row r="168" s="331" customFormat="1" ht="38" customHeight="1" spans="1:7">
      <c r="A168" s="356" t="s">
        <v>3042</v>
      </c>
      <c r="B168" s="380" t="s">
        <v>2995</v>
      </c>
      <c r="C168" s="370"/>
      <c r="D168" s="447">
        <v>35</v>
      </c>
      <c r="E168" s="360" t="s">
        <v>80</v>
      </c>
      <c r="F168" s="355" t="str">
        <f>IF(LEN(A168)=3,"是",IF(B168&lt;&gt;"",IF(SUM(C168:D168)&lt;&gt;0,"是","否"),"是"))</f>
        <v>是</v>
      </c>
      <c r="G168" s="338" t="str">
        <f>IF(LEN(A168)=3,"类",IF(LEN(A168)=5,"款","项"))</f>
        <v>项</v>
      </c>
    </row>
    <row r="169" s="331" customFormat="1" ht="38" customHeight="1" spans="1:7">
      <c r="A169" s="356" t="s">
        <v>3043</v>
      </c>
      <c r="B169" s="380" t="s">
        <v>3044</v>
      </c>
      <c r="C169" s="370"/>
      <c r="D169" s="447"/>
      <c r="E169" s="360" t="s">
        <v>80</v>
      </c>
      <c r="F169" s="355" t="str">
        <f>IF(LEN(A169)=3,"是",IF(B169&lt;&gt;"",IF(SUM(C169:D169)&lt;&gt;0,"是","否"),"是"))</f>
        <v>否</v>
      </c>
      <c r="G169" s="338" t="str">
        <f>IF(LEN(A169)=3,"类",IF(LEN(A169)=5,"款","项"))</f>
        <v>款</v>
      </c>
    </row>
    <row r="170" ht="38" customHeight="1" spans="1:7">
      <c r="A170" s="356" t="s">
        <v>3045</v>
      </c>
      <c r="B170" s="379" t="s">
        <v>3046</v>
      </c>
      <c r="C170" s="445">
        <v>0</v>
      </c>
      <c r="D170" s="445">
        <v>0</v>
      </c>
      <c r="E170" s="360" t="s">
        <v>80</v>
      </c>
      <c r="F170" s="355" t="str">
        <f>IF(LEN(A170)=3,"是",IF(B170&lt;&gt;"",IF(SUM(C170:D170)&lt;&gt;0,"是","否"),"是"))</f>
        <v>否</v>
      </c>
      <c r="G170" s="338" t="str">
        <f>IF(LEN(A170)=3,"类",IF(LEN(A170)=5,"款","项"))</f>
        <v>款</v>
      </c>
    </row>
    <row r="171" ht="38" customHeight="1" spans="1:7">
      <c r="A171" s="356" t="s">
        <v>3047</v>
      </c>
      <c r="B171" s="380" t="s">
        <v>2995</v>
      </c>
      <c r="C171" s="370"/>
      <c r="D171" s="447"/>
      <c r="E171" s="360" t="s">
        <v>80</v>
      </c>
      <c r="F171" s="355" t="str">
        <f>IF(LEN(A171)=3,"是",IF(B171&lt;&gt;"",IF(SUM(C171:D171)&lt;&gt;0,"是","否"),"是"))</f>
        <v>否</v>
      </c>
      <c r="G171" s="338" t="str">
        <f>IF(LEN(A171)=3,"类",IF(LEN(A171)=5,"款","项"))</f>
        <v>项</v>
      </c>
    </row>
    <row r="172" ht="38" customHeight="1" spans="1:7">
      <c r="A172" s="356" t="s">
        <v>3048</v>
      </c>
      <c r="B172" s="380" t="s">
        <v>3049</v>
      </c>
      <c r="C172" s="370"/>
      <c r="D172" s="447"/>
      <c r="E172" s="360" t="s">
        <v>80</v>
      </c>
      <c r="F172" s="355" t="str">
        <f>IF(LEN(A172)=3,"是",IF(B172&lt;&gt;"",IF(SUM(C172:D172)&lt;&gt;0,"是","否"),"是"))</f>
        <v>否</v>
      </c>
      <c r="G172" s="338" t="str">
        <f>IF(LEN(A172)=3,"类",IF(LEN(A172)=5,"款","项"))</f>
        <v>项</v>
      </c>
    </row>
    <row r="173" s="331" customFormat="1" ht="38" customHeight="1" spans="1:7">
      <c r="A173" s="356" t="s">
        <v>3050</v>
      </c>
      <c r="B173" s="351" t="s">
        <v>2781</v>
      </c>
      <c r="C173" s="445">
        <v>0</v>
      </c>
      <c r="D173" s="445">
        <v>0</v>
      </c>
      <c r="E173" s="360" t="s">
        <v>80</v>
      </c>
      <c r="F173" s="355" t="str">
        <f>IF(LEN(A173)=3,"是",IF(B173&lt;&gt;"",IF(SUM(C173:D173)&lt;&gt;0,"是","否"),"是"))</f>
        <v>否</v>
      </c>
      <c r="G173" s="338" t="str">
        <f>IF(LEN(A173)=3,"类",IF(LEN(A173)=5,"款","项"))</f>
        <v>项</v>
      </c>
    </row>
    <row r="174" ht="38" customHeight="1" spans="1:7">
      <c r="A174" s="350" t="s">
        <v>176</v>
      </c>
      <c r="B174" s="371" t="s">
        <v>3051</v>
      </c>
      <c r="C174" s="370"/>
      <c r="D174" s="447"/>
      <c r="E174" s="365" t="s">
        <v>80</v>
      </c>
      <c r="F174" s="355" t="str">
        <f>IF(LEN(A174)=3,"是",IF(B174&lt;&gt;"",IF(SUM(C174:D174)&lt;&gt;0,"是","否"),"是"))</f>
        <v>是</v>
      </c>
      <c r="G174" s="338" t="str">
        <f>IF(LEN(A174)=3,"类",IF(LEN(A174)=5,"款","项"))</f>
        <v>类</v>
      </c>
    </row>
    <row r="175" ht="38" customHeight="1" spans="1:7">
      <c r="A175" s="356" t="s">
        <v>3052</v>
      </c>
      <c r="B175" s="371" t="s">
        <v>3053</v>
      </c>
      <c r="C175" s="370"/>
      <c r="D175" s="447"/>
      <c r="E175" s="360" t="s">
        <v>80</v>
      </c>
      <c r="F175" s="355" t="str">
        <f>IF(LEN(A175)=3,"是",IF(B175&lt;&gt;"",IF(SUM(C175:D175)&lt;&gt;0,"是","否"),"是"))</f>
        <v>否</v>
      </c>
      <c r="G175" s="338" t="str">
        <f>IF(LEN(A175)=3,"类",IF(LEN(A175)=5,"款","项"))</f>
        <v>款</v>
      </c>
    </row>
    <row r="176" ht="38" customHeight="1" spans="1:7">
      <c r="A176" s="356" t="s">
        <v>3054</v>
      </c>
      <c r="B176" s="371" t="s">
        <v>1893</v>
      </c>
      <c r="C176" s="370"/>
      <c r="D176" s="447"/>
      <c r="E176" s="360" t="s">
        <v>80</v>
      </c>
      <c r="F176" s="355" t="str">
        <f>IF(LEN(A176)=3,"是",IF(B176&lt;&gt;"",IF(SUM(C176:D176)&lt;&gt;0,"是","否"),"是"))</f>
        <v>否</v>
      </c>
      <c r="G176" s="338" t="str">
        <f>IF(LEN(A176)=3,"类",IF(LEN(A176)=5,"款","项"))</f>
        <v>项</v>
      </c>
    </row>
    <row r="177" s="331" customFormat="1" ht="38" customHeight="1" spans="1:7">
      <c r="A177" s="356" t="s">
        <v>3055</v>
      </c>
      <c r="B177" s="373" t="s">
        <v>2691</v>
      </c>
      <c r="C177" s="445">
        <v>0</v>
      </c>
      <c r="D177" s="445">
        <v>0</v>
      </c>
      <c r="E177" s="360" t="s">
        <v>80</v>
      </c>
      <c r="F177" s="355" t="str">
        <f>IF(LEN(A177)=3,"是",IF(B177&lt;&gt;"",IF(SUM(C177:D177)&lt;&gt;0,"是","否"),"是"))</f>
        <v>否</v>
      </c>
      <c r="G177" s="338" t="str">
        <f>IF(LEN(A177)=3,"类",IF(LEN(A177)=5,"款","项"))</f>
        <v>项</v>
      </c>
    </row>
    <row r="178" s="331" customFormat="1" ht="38" customHeight="1" spans="1:7">
      <c r="A178" s="350" t="s">
        <v>3056</v>
      </c>
      <c r="B178" s="366" t="s">
        <v>3057</v>
      </c>
      <c r="C178" s="445">
        <v>0</v>
      </c>
      <c r="D178" s="445">
        <v>0</v>
      </c>
      <c r="E178" s="365" t="s">
        <v>80</v>
      </c>
      <c r="F178" s="355" t="str">
        <f>IF(LEN(A178)=3,"是",IF(B178&lt;&gt;"",IF(SUM(C178:D178)&lt;&gt;0,"是","否"),"是"))</f>
        <v>是</v>
      </c>
      <c r="G178" s="338" t="str">
        <f>IF(LEN(A178)=3,"类",IF(LEN(A178)=5,"款","项"))</f>
        <v>类</v>
      </c>
    </row>
    <row r="179" ht="38" customHeight="1" spans="1:7">
      <c r="A179" s="356" t="s">
        <v>3058</v>
      </c>
      <c r="B179" s="368" t="s">
        <v>3059</v>
      </c>
      <c r="C179" s="370"/>
      <c r="D179" s="447"/>
      <c r="E179" s="360" t="s">
        <v>80</v>
      </c>
      <c r="F179" s="355" t="str">
        <f>IF(LEN(A179)=3,"是",IF(B179&lt;&gt;"",IF(SUM(C179:D179)&lt;&gt;0,"是","否"),"是"))</f>
        <v>否</v>
      </c>
      <c r="G179" s="338" t="str">
        <f>IF(LEN(A179)=3,"类",IF(LEN(A179)=5,"款","项"))</f>
        <v>款</v>
      </c>
    </row>
    <row r="180" ht="38" customHeight="1" spans="1:7">
      <c r="A180" s="356" t="s">
        <v>3060</v>
      </c>
      <c r="B180" s="368" t="s">
        <v>3061</v>
      </c>
      <c r="C180" s="370"/>
      <c r="D180" s="447"/>
      <c r="E180" s="360" t="s">
        <v>80</v>
      </c>
      <c r="F180" s="355" t="str">
        <f>IF(LEN(A180)=3,"是",IF(B180&lt;&gt;"",IF(SUM(C180:D180)&lt;&gt;0,"是","否"),"是"))</f>
        <v>否</v>
      </c>
      <c r="G180" s="338" t="str">
        <f>IF(LEN(A180)=3,"类",IF(LEN(A180)=5,"款","项"))</f>
        <v>项</v>
      </c>
    </row>
    <row r="181" s="331" customFormat="1" ht="38" customHeight="1" spans="1:7">
      <c r="A181" s="356" t="s">
        <v>3062</v>
      </c>
      <c r="B181" s="368" t="s">
        <v>3063</v>
      </c>
      <c r="C181" s="370"/>
      <c r="D181" s="447"/>
      <c r="E181" s="360" t="s">
        <v>80</v>
      </c>
      <c r="F181" s="355" t="str">
        <f>IF(LEN(A181)=3,"是",IF(B181&lt;&gt;"",IF(SUM(C181:D181)&lt;&gt;0,"是","否"),"是"))</f>
        <v>否</v>
      </c>
      <c r="G181" s="338" t="str">
        <f>IF(LEN(A181)=3,"类",IF(LEN(A181)=5,"款","项"))</f>
        <v>项</v>
      </c>
    </row>
    <row r="182" s="331" customFormat="1" ht="38" customHeight="1" spans="1:7">
      <c r="A182" s="356" t="s">
        <v>3064</v>
      </c>
      <c r="B182" s="368" t="s">
        <v>3065</v>
      </c>
      <c r="C182" s="370"/>
      <c r="D182" s="447"/>
      <c r="E182" s="360" t="s">
        <v>80</v>
      </c>
      <c r="F182" s="355" t="str">
        <f>IF(LEN(A182)=3,"是",IF(B182&lt;&gt;"",IF(SUM(C182:D182)&lt;&gt;0,"是","否"),"是"))</f>
        <v>否</v>
      </c>
      <c r="G182" s="338" t="str">
        <f>IF(LEN(A182)=3,"类",IF(LEN(A182)=5,"款","项"))</f>
        <v>项</v>
      </c>
    </row>
    <row r="183" ht="38" customHeight="1" spans="1:7">
      <c r="A183" s="356" t="s">
        <v>3066</v>
      </c>
      <c r="B183" s="373" t="s">
        <v>3067</v>
      </c>
      <c r="C183" s="445">
        <v>0</v>
      </c>
      <c r="D183" s="445">
        <v>0</v>
      </c>
      <c r="E183" s="360" t="s">
        <v>80</v>
      </c>
      <c r="F183" s="355" t="str">
        <f>IF(LEN(A183)=3,"是",IF(B183&lt;&gt;"",IF(SUM(C183:D183)&lt;&gt;0,"是","否"),"是"))</f>
        <v>否</v>
      </c>
      <c r="G183" s="338" t="str">
        <f>IF(LEN(A183)=3,"类",IF(LEN(A183)=5,"款","项"))</f>
        <v>款</v>
      </c>
    </row>
    <row r="184" s="331" customFormat="1" ht="38" customHeight="1" spans="1:7">
      <c r="A184" s="356" t="s">
        <v>3068</v>
      </c>
      <c r="B184" s="368" t="s">
        <v>3063</v>
      </c>
      <c r="C184" s="370"/>
      <c r="D184" s="447"/>
      <c r="E184" s="360" t="s">
        <v>80</v>
      </c>
      <c r="F184" s="355" t="str">
        <f>IF(LEN(A184)=3,"是",IF(B184&lt;&gt;"",IF(SUM(C184:D184)&lt;&gt;0,"是","否"),"是"))</f>
        <v>否</v>
      </c>
      <c r="G184" s="338" t="str">
        <f>IF(LEN(A184)=3,"类",IF(LEN(A184)=5,"款","项"))</f>
        <v>项</v>
      </c>
    </row>
    <row r="185" ht="38" customHeight="1" spans="1:7">
      <c r="A185" s="356" t="s">
        <v>3069</v>
      </c>
      <c r="B185" s="368" t="s">
        <v>3070</v>
      </c>
      <c r="C185" s="370"/>
      <c r="D185" s="447"/>
      <c r="E185" s="360" t="s">
        <v>80</v>
      </c>
      <c r="F185" s="355" t="str">
        <f>IF(LEN(A185)=3,"是",IF(B185&lt;&gt;"",IF(SUM(C185:D185)&lt;&gt;0,"是","否"),"是"))</f>
        <v>否</v>
      </c>
      <c r="G185" s="338" t="str">
        <f>IF(LEN(A185)=3,"类",IF(LEN(A185)=5,"款","项"))</f>
        <v>项</v>
      </c>
    </row>
    <row r="186" ht="38" customHeight="1" spans="1:7">
      <c r="A186" s="356" t="s">
        <v>3071</v>
      </c>
      <c r="B186" s="368" t="s">
        <v>3072</v>
      </c>
      <c r="C186" s="370"/>
      <c r="D186" s="447"/>
      <c r="E186" s="360" t="s">
        <v>80</v>
      </c>
      <c r="F186" s="355" t="str">
        <f>IF(LEN(A186)=3,"是",IF(B186&lt;&gt;"",IF(SUM(C186:D186)&lt;&gt;0,"是","否"),"是"))</f>
        <v>否</v>
      </c>
      <c r="G186" s="338" t="str">
        <f>IF(LEN(A186)=3,"类",IF(LEN(A186)=5,"款","项"))</f>
        <v>项</v>
      </c>
    </row>
    <row r="187" ht="38" customHeight="1" spans="1:7">
      <c r="A187" s="356" t="s">
        <v>3073</v>
      </c>
      <c r="B187" s="372" t="s">
        <v>3074</v>
      </c>
      <c r="C187" s="370"/>
      <c r="D187" s="447"/>
      <c r="E187" s="360" t="s">
        <v>80</v>
      </c>
      <c r="F187" s="355" t="str">
        <f>IF(LEN(A187)=3,"是",IF(B187&lt;&gt;"",IF(SUM(C187:D187)&lt;&gt;0,"是","否"),"是"))</f>
        <v>否</v>
      </c>
      <c r="G187" s="338" t="str">
        <f>IF(LEN(A187)=3,"类",IF(LEN(A187)=5,"款","项"))</f>
        <v>项</v>
      </c>
    </row>
    <row r="188" ht="38" customHeight="1" spans="1:7">
      <c r="A188" s="356" t="s">
        <v>3075</v>
      </c>
      <c r="B188" s="373" t="s">
        <v>3076</v>
      </c>
      <c r="C188" s="445">
        <v>0</v>
      </c>
      <c r="D188" s="445">
        <v>0</v>
      </c>
      <c r="E188" s="360" t="s">
        <v>80</v>
      </c>
      <c r="F188" s="355" t="str">
        <f>IF(LEN(A188)=3,"是",IF(B188&lt;&gt;"",IF(SUM(C188:D188)&lt;&gt;0,"是","否"),"是"))</f>
        <v>否</v>
      </c>
      <c r="G188" s="338" t="str">
        <f>IF(LEN(A188)=3,"类",IF(LEN(A188)=5,"款","项"))</f>
        <v>项</v>
      </c>
    </row>
    <row r="189" ht="38" customHeight="1" spans="1:7">
      <c r="A189" s="356" t="s">
        <v>3077</v>
      </c>
      <c r="B189" s="372" t="s">
        <v>3078</v>
      </c>
      <c r="C189" s="370"/>
      <c r="D189" s="447"/>
      <c r="E189" s="360" t="s">
        <v>80</v>
      </c>
      <c r="F189" s="355" t="str">
        <f>IF(LEN(A189)=3,"是",IF(B189&lt;&gt;"",IF(SUM(C189:D189)&lt;&gt;0,"是","否"),"是"))</f>
        <v>否</v>
      </c>
      <c r="G189" s="338" t="str">
        <f>IF(LEN(A189)=3,"类",IF(LEN(A189)=5,"款","项"))</f>
        <v>项</v>
      </c>
    </row>
    <row r="190" s="331" customFormat="1" ht="38" customHeight="1" spans="1:7">
      <c r="A190" s="356" t="s">
        <v>3079</v>
      </c>
      <c r="B190" s="368" t="s">
        <v>3080</v>
      </c>
      <c r="C190" s="370"/>
      <c r="D190" s="447"/>
      <c r="E190" s="360" t="s">
        <v>80</v>
      </c>
      <c r="F190" s="355" t="str">
        <f>IF(LEN(A190)=3,"是",IF(B190&lt;&gt;"",IF(SUM(C190:D190)&lt;&gt;0,"是","否"),"是"))</f>
        <v>否</v>
      </c>
      <c r="G190" s="338" t="str">
        <f>IF(LEN(A190)=3,"类",IF(LEN(A190)=5,"款","项"))</f>
        <v>项</v>
      </c>
    </row>
    <row r="191" ht="38" customHeight="1" spans="1:7">
      <c r="A191" s="356" t="s">
        <v>3081</v>
      </c>
      <c r="B191" s="368" t="s">
        <v>3082</v>
      </c>
      <c r="C191" s="370"/>
      <c r="D191" s="447"/>
      <c r="E191" s="360" t="s">
        <v>80</v>
      </c>
      <c r="F191" s="355" t="str">
        <f>IF(LEN(A191)=3,"是",IF(B191&lt;&gt;"",IF(SUM(C191:D191)&lt;&gt;0,"是","否"),"是"))</f>
        <v>否</v>
      </c>
      <c r="G191" s="338" t="str">
        <f>IF(LEN(A191)=3,"类",IF(LEN(A191)=5,"款","项"))</f>
        <v>项</v>
      </c>
    </row>
    <row r="192" ht="38" customHeight="1" spans="1:7">
      <c r="A192" s="356" t="s">
        <v>3083</v>
      </c>
      <c r="B192" s="368" t="s">
        <v>3084</v>
      </c>
      <c r="C192" s="370"/>
      <c r="D192" s="447"/>
      <c r="E192" s="360" t="s">
        <v>80</v>
      </c>
      <c r="F192" s="355" t="str">
        <f>IF(LEN(A192)=3,"是",IF(B192&lt;&gt;"",IF(SUM(C192:D192)&lt;&gt;0,"是","否"),"是"))</f>
        <v>否</v>
      </c>
      <c r="G192" s="338" t="str">
        <f>IF(LEN(A192)=3,"类",IF(LEN(A192)=5,"款","项"))</f>
        <v>款</v>
      </c>
    </row>
    <row r="193" ht="38" customHeight="1" spans="1:7">
      <c r="A193" s="378">
        <v>2296001</v>
      </c>
      <c r="B193" s="368" t="s">
        <v>3085</v>
      </c>
      <c r="C193" s="369"/>
      <c r="D193" s="447"/>
      <c r="E193" s="360" t="s">
        <v>80</v>
      </c>
      <c r="F193" s="355" t="str">
        <f>IF(LEN(A193)=3,"是",IF(B193&lt;&gt;"",IF(SUM(C193:D193)&lt;&gt;0,"是","否"),"是"))</f>
        <v>否</v>
      </c>
      <c r="G193" s="338" t="str">
        <f>IF(LEN(A193)=3,"类",IF(LEN(A193)=5,"款","项"))</f>
        <v>项</v>
      </c>
    </row>
    <row r="194" s="331" customFormat="1" ht="38" customHeight="1" spans="1:7">
      <c r="A194" s="356" t="s">
        <v>3086</v>
      </c>
      <c r="B194" s="368" t="s">
        <v>3087</v>
      </c>
      <c r="C194" s="369"/>
      <c r="D194" s="447"/>
      <c r="E194" s="360" t="s">
        <v>80</v>
      </c>
      <c r="F194" s="355" t="str">
        <f>IF(LEN(A194)=3,"是",IF(B194&lt;&gt;"",IF(SUM(C194:D194)&lt;&gt;0,"是","否"),"是"))</f>
        <v>否</v>
      </c>
      <c r="G194" s="338" t="str">
        <f>IF(LEN(A194)=3,"类",IF(LEN(A194)=5,"款","项"))</f>
        <v>项</v>
      </c>
    </row>
    <row r="195" ht="38" customHeight="1" spans="1:7">
      <c r="A195" s="356" t="s">
        <v>3088</v>
      </c>
      <c r="B195" s="368" t="s">
        <v>3089</v>
      </c>
      <c r="C195" s="370"/>
      <c r="D195" s="447"/>
      <c r="E195" s="360" t="s">
        <v>80</v>
      </c>
      <c r="F195" s="355" t="str">
        <f>IF(LEN(A195)=3,"是",IF(B195&lt;&gt;"",IF(SUM(C195:D195)&lt;&gt;0,"是","否"),"是"))</f>
        <v>否</v>
      </c>
      <c r="G195" s="338" t="str">
        <f>IF(LEN(A195)=3,"类",IF(LEN(A195)=5,"款","项"))</f>
        <v>项</v>
      </c>
    </row>
    <row r="196" ht="38" customHeight="1" spans="1:7">
      <c r="A196" s="356" t="s">
        <v>3090</v>
      </c>
      <c r="B196" s="368" t="s">
        <v>3091</v>
      </c>
      <c r="C196" s="370"/>
      <c r="D196" s="447"/>
      <c r="E196" s="360" t="s">
        <v>80</v>
      </c>
      <c r="F196" s="355" t="str">
        <f>IF(LEN(A196)=3,"是",IF(B196&lt;&gt;"",IF(SUM(C196:D196)&lt;&gt;0,"是","否"),"是"))</f>
        <v>否</v>
      </c>
      <c r="G196" s="338" t="str">
        <f>IF(LEN(A196)=3,"类",IF(LEN(A196)=5,"款","项"))</f>
        <v>项</v>
      </c>
    </row>
    <row r="197" ht="38" customHeight="1" spans="1:7">
      <c r="A197" s="356" t="s">
        <v>3092</v>
      </c>
      <c r="B197" s="373" t="s">
        <v>3093</v>
      </c>
      <c r="C197" s="449">
        <v>0</v>
      </c>
      <c r="D197" s="449">
        <v>0</v>
      </c>
      <c r="E197" s="360" t="s">
        <v>80</v>
      </c>
      <c r="F197" s="355" t="str">
        <f>IF(LEN(A197)=3,"是",IF(B197&lt;&gt;"",IF(SUM(C197:D197)&lt;&gt;0,"是","否"),"是"))</f>
        <v>否</v>
      </c>
      <c r="G197" s="338" t="str">
        <f>IF(LEN(A197)=3,"类",IF(LEN(A197)=5,"款","项"))</f>
        <v>项</v>
      </c>
    </row>
    <row r="198" ht="38" customHeight="1" spans="1:7">
      <c r="A198" s="356" t="s">
        <v>3094</v>
      </c>
      <c r="B198" s="372" t="s">
        <v>3095</v>
      </c>
      <c r="C198" s="370"/>
      <c r="D198" s="447"/>
      <c r="E198" s="360" t="s">
        <v>80</v>
      </c>
      <c r="F198" s="355" t="str">
        <f>IF(LEN(A198)=3,"是",IF(B198&lt;&gt;"",IF(SUM(C198:D198)&lt;&gt;0,"是","否"),"是"))</f>
        <v>否</v>
      </c>
      <c r="G198" s="338" t="str">
        <f>IF(LEN(A198)=3,"类",IF(LEN(A198)=5,"款","项"))</f>
        <v>项</v>
      </c>
    </row>
    <row r="199" s="331" customFormat="1" ht="38" customHeight="1" spans="1:7">
      <c r="A199" s="356" t="s">
        <v>3096</v>
      </c>
      <c r="B199" s="372" t="s">
        <v>3097</v>
      </c>
      <c r="C199" s="370"/>
      <c r="D199" s="447"/>
      <c r="E199" s="360" t="s">
        <v>80</v>
      </c>
      <c r="F199" s="355" t="str">
        <f>IF(LEN(A199)=3,"是",IF(B199&lt;&gt;"",IF(SUM(C199:D199)&lt;&gt;0,"是","否"),"是"))</f>
        <v>否</v>
      </c>
      <c r="G199" s="338" t="str">
        <f>IF(LEN(A199)=3,"类",IF(LEN(A199)=5,"款","项"))</f>
        <v>项</v>
      </c>
    </row>
    <row r="200" s="331" customFormat="1" ht="38" customHeight="1" spans="1:7">
      <c r="A200" s="356" t="s">
        <v>3098</v>
      </c>
      <c r="B200" s="368" t="s">
        <v>3099</v>
      </c>
      <c r="C200" s="370"/>
      <c r="D200" s="447"/>
      <c r="E200" s="360" t="s">
        <v>80</v>
      </c>
      <c r="F200" s="355" t="str">
        <f>IF(LEN(A200)=3,"是",IF(B200&lt;&gt;"",IF(SUM(C200:D200)&lt;&gt;0,"是","否"),"是"))</f>
        <v>否</v>
      </c>
      <c r="G200" s="338" t="str">
        <f>IF(LEN(A200)=3,"类",IF(LEN(A200)=5,"款","项"))</f>
        <v>项</v>
      </c>
    </row>
    <row r="201" s="331" customFormat="1" ht="38" customHeight="1" spans="1:7">
      <c r="A201" s="356" t="s">
        <v>3100</v>
      </c>
      <c r="B201" s="368" t="s">
        <v>3101</v>
      </c>
      <c r="C201" s="370"/>
      <c r="D201" s="447"/>
      <c r="E201" s="360" t="s">
        <v>80</v>
      </c>
      <c r="F201" s="355" t="str">
        <f>IF(LEN(A201)=3,"是",IF(B201&lt;&gt;"",IF(SUM(C201:D201)&lt;&gt;0,"是","否"),"是"))</f>
        <v>否</v>
      </c>
      <c r="G201" s="338" t="str">
        <f>IF(LEN(A201)=3,"类",IF(LEN(A201)=5,"款","项"))</f>
        <v>项</v>
      </c>
    </row>
    <row r="202" ht="38" customHeight="1" spans="1:7">
      <c r="A202" s="356" t="s">
        <v>3102</v>
      </c>
      <c r="B202" s="368" t="s">
        <v>3103</v>
      </c>
      <c r="C202" s="370"/>
      <c r="D202" s="447"/>
      <c r="E202" s="360" t="s">
        <v>80</v>
      </c>
      <c r="F202" s="355" t="str">
        <f>IF(LEN(A202)=3,"是",IF(B202&lt;&gt;"",IF(SUM(C202:D202)&lt;&gt;0,"是","否"),"是"))</f>
        <v>否</v>
      </c>
      <c r="G202" s="338" t="str">
        <f>IF(LEN(A202)=3,"类",IF(LEN(A202)=5,"款","项"))</f>
        <v>项</v>
      </c>
    </row>
    <row r="203" s="331" customFormat="1" ht="38" customHeight="1" spans="1:7">
      <c r="A203" s="356" t="s">
        <v>3104</v>
      </c>
      <c r="B203" s="368" t="s">
        <v>3105</v>
      </c>
      <c r="C203" s="369"/>
      <c r="D203" s="447"/>
      <c r="E203" s="360" t="s">
        <v>80</v>
      </c>
      <c r="F203" s="355" t="str">
        <f>IF(LEN(A203)=3,"是",IF(B203&lt;&gt;"",IF(SUM(C203:D203)&lt;&gt;0,"是","否"),"是"))</f>
        <v>否</v>
      </c>
      <c r="G203" s="338" t="str">
        <f>IF(LEN(A203)=3,"类",IF(LEN(A203)=5,"款","项"))</f>
        <v>项</v>
      </c>
    </row>
    <row r="204" s="331" customFormat="1" ht="38" customHeight="1" spans="1:7">
      <c r="A204" s="350" t="s">
        <v>3106</v>
      </c>
      <c r="B204" s="373" t="s">
        <v>3107</v>
      </c>
      <c r="C204" s="449">
        <v>0</v>
      </c>
      <c r="D204" s="449">
        <v>0</v>
      </c>
      <c r="E204" s="365" t="s">
        <v>80</v>
      </c>
      <c r="F204" s="355" t="str">
        <f>IF(LEN(A204)=3,"是",IF(B204&lt;&gt;"",IF(SUM(C204:D204)&lt;&gt;0,"是","否"),"是"))</f>
        <v>是</v>
      </c>
      <c r="G204" s="338" t="str">
        <f>IF(LEN(A204)=3,"类",IF(LEN(A204)=5,"款","项"))</f>
        <v>类</v>
      </c>
    </row>
    <row r="205" s="331" customFormat="1" ht="38" customHeight="1" spans="1:7">
      <c r="A205" s="356" t="s">
        <v>3108</v>
      </c>
      <c r="B205" s="368" t="s">
        <v>3109</v>
      </c>
      <c r="C205" s="369"/>
      <c r="D205" s="447"/>
      <c r="E205" s="360" t="s">
        <v>80</v>
      </c>
      <c r="F205" s="355" t="str">
        <f>IF(LEN(A205)=3,"是",IF(B205&lt;&gt;"",IF(SUM(C205:D205)&lt;&gt;0,"是","否"),"是"))</f>
        <v>否</v>
      </c>
      <c r="G205" s="338" t="str">
        <f>IF(LEN(A205)=3,"类",IF(LEN(A205)=5,"款","项"))</f>
        <v>项</v>
      </c>
    </row>
    <row r="206" s="331" customFormat="1" ht="38" customHeight="1" spans="1:7">
      <c r="A206" s="356" t="s">
        <v>3110</v>
      </c>
      <c r="B206" s="372" t="s">
        <v>3111</v>
      </c>
      <c r="C206" s="369"/>
      <c r="D206" s="447"/>
      <c r="E206" s="360" t="s">
        <v>80</v>
      </c>
      <c r="F206" s="355" t="str">
        <f>IF(LEN(A206)=3,"是",IF(B206&lt;&gt;"",IF(SUM(C206:D206)&lt;&gt;0,"是","否"),"是"))</f>
        <v>否</v>
      </c>
      <c r="G206" s="338" t="str">
        <f>IF(LEN(A206)=3,"类",IF(LEN(A206)=5,"款","项"))</f>
        <v>项</v>
      </c>
    </row>
    <row r="207" s="331" customFormat="1" ht="38" customHeight="1" spans="1:7">
      <c r="A207" s="356" t="s">
        <v>3112</v>
      </c>
      <c r="B207" s="368" t="s">
        <v>3113</v>
      </c>
      <c r="C207" s="369"/>
      <c r="D207" s="447"/>
      <c r="E207" s="360" t="s">
        <v>80</v>
      </c>
      <c r="F207" s="355" t="str">
        <f>IF(LEN(A207)=3,"是",IF(B207&lt;&gt;"",IF(SUM(C207:D207)&lt;&gt;0,"是","否"),"是"))</f>
        <v>否</v>
      </c>
      <c r="G207" s="338" t="str">
        <f>IF(LEN(A207)=3,"类",IF(LEN(A207)=5,"款","项"))</f>
        <v>项</v>
      </c>
    </row>
    <row r="208" s="331" customFormat="1" ht="38" customHeight="1" spans="1:7">
      <c r="A208" s="356" t="s">
        <v>3114</v>
      </c>
      <c r="B208" s="368" t="s">
        <v>3115</v>
      </c>
      <c r="C208" s="370"/>
      <c r="D208" s="447"/>
      <c r="E208" s="360" t="s">
        <v>80</v>
      </c>
      <c r="F208" s="355" t="str">
        <f>IF(LEN(A208)=3,"是",IF(B208&lt;&gt;"",IF(SUM(C208:D208)&lt;&gt;0,"是","否"),"是"))</f>
        <v>否</v>
      </c>
      <c r="G208" s="338" t="str">
        <f>IF(LEN(A208)=3,"类",IF(LEN(A208)=5,"款","项"))</f>
        <v>项</v>
      </c>
    </row>
    <row r="209" s="331" customFormat="1" ht="38" customHeight="1" spans="1:7">
      <c r="A209" s="356" t="s">
        <v>3116</v>
      </c>
      <c r="B209" s="368" t="s">
        <v>3117</v>
      </c>
      <c r="C209" s="370"/>
      <c r="D209" s="447"/>
      <c r="E209" s="360" t="s">
        <v>80</v>
      </c>
      <c r="F209" s="355" t="str">
        <f>IF(LEN(A209)=3,"是",IF(B209&lt;&gt;"",IF(SUM(C209:D209)&lt;&gt;0,"是","否"),"是"))</f>
        <v>否</v>
      </c>
      <c r="G209" s="338" t="str">
        <f>IF(LEN(A209)=3,"类",IF(LEN(A209)=5,"款","项"))</f>
        <v>项</v>
      </c>
    </row>
    <row r="210" ht="38" customHeight="1" spans="1:7">
      <c r="A210" s="356" t="s">
        <v>3118</v>
      </c>
      <c r="B210" s="368" t="s">
        <v>3119</v>
      </c>
      <c r="C210" s="370"/>
      <c r="D210" s="447"/>
      <c r="E210" s="360" t="s">
        <v>80</v>
      </c>
      <c r="F210" s="355" t="str">
        <f>IF(LEN(A210)=3,"是",IF(B210&lt;&gt;"",IF(SUM(C210:D210)&lt;&gt;0,"是","否"),"是"))</f>
        <v>否</v>
      </c>
      <c r="G210" s="338" t="str">
        <f>IF(LEN(A210)=3,"类",IF(LEN(A210)=5,"款","项"))</f>
        <v>项</v>
      </c>
    </row>
    <row r="211" ht="38" customHeight="1" spans="1:7">
      <c r="A211" s="356" t="s">
        <v>3120</v>
      </c>
      <c r="B211" s="368" t="s">
        <v>3121</v>
      </c>
      <c r="C211" s="370"/>
      <c r="D211" s="447"/>
      <c r="E211" s="360" t="s">
        <v>80</v>
      </c>
      <c r="F211" s="355" t="str">
        <f>IF(LEN(A211)=3,"是",IF(B211&lt;&gt;"",IF(SUM(C211:D211)&lt;&gt;0,"是","否"),"是"))</f>
        <v>否</v>
      </c>
      <c r="G211" s="338" t="str">
        <f>IF(LEN(A211)=3,"类",IF(LEN(A211)=5,"款","项"))</f>
        <v>项</v>
      </c>
    </row>
    <row r="212" ht="38" customHeight="1" spans="1:7">
      <c r="A212" s="356" t="s">
        <v>3122</v>
      </c>
      <c r="B212" s="372" t="s">
        <v>3123</v>
      </c>
      <c r="C212" s="370"/>
      <c r="D212" s="447"/>
      <c r="E212" s="360" t="s">
        <v>80</v>
      </c>
      <c r="F212" s="355" t="str">
        <f>IF(LEN(A212)=3,"是",IF(B212&lt;&gt;"",IF(SUM(C212:D212)&lt;&gt;0,"是","否"),"是"))</f>
        <v>否</v>
      </c>
      <c r="G212" s="338" t="str">
        <f>IF(LEN(A212)=3,"类",IF(LEN(A212)=5,"款","项"))</f>
        <v>项</v>
      </c>
    </row>
    <row r="213" ht="38" customHeight="1" spans="1:7">
      <c r="A213" s="356" t="s">
        <v>3124</v>
      </c>
      <c r="B213" s="372" t="s">
        <v>3125</v>
      </c>
      <c r="C213" s="370"/>
      <c r="D213" s="447"/>
      <c r="E213" s="360" t="s">
        <v>80</v>
      </c>
      <c r="F213" s="355" t="str">
        <f>IF(LEN(A213)=3,"是",IF(B213&lt;&gt;"",IF(SUM(C213:D213)&lt;&gt;0,"是","否"),"是"))</f>
        <v>否</v>
      </c>
      <c r="G213" s="338" t="str">
        <f>IF(LEN(A213)=3,"类",IF(LEN(A213)=5,"款","项"))</f>
        <v>项</v>
      </c>
    </row>
    <row r="214" ht="38" customHeight="1" spans="1:7">
      <c r="A214" s="356" t="s">
        <v>3126</v>
      </c>
      <c r="B214" s="373" t="s">
        <v>3127</v>
      </c>
      <c r="C214" s="445">
        <v>0</v>
      </c>
      <c r="D214" s="445">
        <v>0</v>
      </c>
      <c r="E214" s="360" t="s">
        <v>80</v>
      </c>
      <c r="F214" s="355" t="str">
        <f>IF(LEN(A214)=3,"是",IF(B214&lt;&gt;"",IF(SUM(C214:D214)&lt;&gt;0,"是","否"),"是"))</f>
        <v>否</v>
      </c>
      <c r="G214" s="338" t="str">
        <f>IF(LEN(A214)=3,"类",IF(LEN(A214)=5,"款","项"))</f>
        <v>项</v>
      </c>
    </row>
    <row r="215" ht="38" customHeight="1" spans="1:7">
      <c r="A215" s="356" t="s">
        <v>3128</v>
      </c>
      <c r="B215" s="368" t="s">
        <v>3059</v>
      </c>
      <c r="C215" s="370"/>
      <c r="D215" s="447"/>
      <c r="E215" s="360" t="s">
        <v>80</v>
      </c>
      <c r="F215" s="355" t="str">
        <f>IF(LEN(A215)=3,"是",IF(B215&lt;&gt;"",IF(SUM(C215:D215)&lt;&gt;0,"是","否"),"是"))</f>
        <v>否</v>
      </c>
      <c r="G215" s="338" t="str">
        <f>IF(LEN(A215)=3,"类",IF(LEN(A215)=5,"款","项"))</f>
        <v>项</v>
      </c>
    </row>
    <row r="216" ht="38" customHeight="1" spans="1:7">
      <c r="A216" s="356" t="s">
        <v>3129</v>
      </c>
      <c r="B216" s="372" t="s">
        <v>3130</v>
      </c>
      <c r="C216" s="370"/>
      <c r="D216" s="447"/>
      <c r="E216" s="360" t="s">
        <v>80</v>
      </c>
      <c r="F216" s="355" t="str">
        <f>IF(LEN(A216)=3,"是",IF(B216&lt;&gt;"",IF(SUM(C216:D216)&lt;&gt;0,"是","否"),"是"))</f>
        <v>否</v>
      </c>
      <c r="G216" s="338" t="str">
        <f>IF(LEN(A216)=3,"类",IF(LEN(A216)=5,"款","项"))</f>
        <v>项</v>
      </c>
    </row>
    <row r="217" s="331" customFormat="1" ht="38" customHeight="1" spans="1:7">
      <c r="A217" s="356" t="s">
        <v>3131</v>
      </c>
      <c r="B217" s="366" t="s">
        <v>3132</v>
      </c>
      <c r="C217" s="445">
        <v>0</v>
      </c>
      <c r="D217" s="445">
        <v>0</v>
      </c>
      <c r="E217" s="360" t="s">
        <v>80</v>
      </c>
      <c r="F217" s="355" t="str">
        <f>IF(LEN(A217)=3,"是",IF(B217&lt;&gt;"",IF(SUM(C217:D217)&lt;&gt;0,"是","否"),"是"))</f>
        <v>否</v>
      </c>
      <c r="G217" s="338" t="str">
        <f>IF(LEN(A217)=3,"类",IF(LEN(A217)=5,"款","项"))</f>
        <v>项</v>
      </c>
    </row>
    <row r="218" s="331" customFormat="1" ht="38" customHeight="1" spans="1:7">
      <c r="A218" s="356" t="s">
        <v>3133</v>
      </c>
      <c r="B218" s="368" t="s">
        <v>3059</v>
      </c>
      <c r="C218" s="370"/>
      <c r="D218" s="447"/>
      <c r="E218" s="360" t="s">
        <v>80</v>
      </c>
      <c r="F218" s="355" t="str">
        <f>IF(LEN(A218)=3,"是",IF(B218&lt;&gt;"",IF(SUM(C218:D218)&lt;&gt;0,"是","否"),"是"))</f>
        <v>否</v>
      </c>
      <c r="G218" s="338" t="str">
        <f>IF(LEN(A218)=3,"类",IF(LEN(A218)=5,"款","项"))</f>
        <v>项</v>
      </c>
    </row>
    <row r="219" s="331" customFormat="1" ht="38" customHeight="1" spans="1:7">
      <c r="A219" s="356" t="s">
        <v>3134</v>
      </c>
      <c r="B219" s="368" t="s">
        <v>3135</v>
      </c>
      <c r="C219" s="370"/>
      <c r="D219" s="447"/>
      <c r="E219" s="360" t="s">
        <v>80</v>
      </c>
      <c r="F219" s="355" t="str">
        <f>IF(LEN(A219)=3,"是",IF(B219&lt;&gt;"",IF(SUM(C219:D219)&lt;&gt;0,"是","否"),"是"))</f>
        <v>否</v>
      </c>
      <c r="G219" s="338" t="str">
        <f>IF(LEN(A219)=3,"类",IF(LEN(A219)=5,"款","项"))</f>
        <v>项</v>
      </c>
    </row>
    <row r="220" ht="38" customHeight="1" spans="1:7">
      <c r="A220" s="356" t="s">
        <v>3136</v>
      </c>
      <c r="B220" s="373" t="s">
        <v>3137</v>
      </c>
      <c r="C220" s="445"/>
      <c r="D220" s="448"/>
      <c r="E220" s="360" t="s">
        <v>80</v>
      </c>
      <c r="F220" s="355" t="str">
        <f>IF(LEN(A220)=3,"是",IF(B220&lt;&gt;"",IF(SUM(C220:D220)&lt;&gt;0,"是","否"),"是"))</f>
        <v>否</v>
      </c>
      <c r="G220" s="338" t="str">
        <f>IF(LEN(A220)=3,"类",IF(LEN(A220)=5,"款","项"))</f>
        <v>项</v>
      </c>
    </row>
    <row r="221" s="331" customFormat="1" ht="38" customHeight="1" spans="1:7">
      <c r="A221" s="350" t="s">
        <v>3138</v>
      </c>
      <c r="B221" s="351" t="s">
        <v>2781</v>
      </c>
      <c r="C221" s="445">
        <v>0</v>
      </c>
      <c r="D221" s="445">
        <v>0</v>
      </c>
      <c r="E221" s="365" t="s">
        <v>80</v>
      </c>
      <c r="F221" s="355" t="str">
        <f>IF(LEN(A221)=3,"是",IF(B221&lt;&gt;"",IF(SUM(C221:D221)&lt;&gt;0,"是","否"),"是"))</f>
        <v>是</v>
      </c>
      <c r="G221" s="338" t="str">
        <f>IF(LEN(A221)=3,"类",IF(LEN(A221)=5,"款","项"))</f>
        <v>类</v>
      </c>
    </row>
    <row r="222" s="331" customFormat="1" ht="38" customHeight="1" spans="1:7">
      <c r="A222" s="378">
        <v>23304</v>
      </c>
      <c r="B222" s="371" t="s">
        <v>1901</v>
      </c>
      <c r="C222" s="370"/>
      <c r="D222" s="447"/>
      <c r="E222" s="360" t="s">
        <v>80</v>
      </c>
      <c r="F222" s="355" t="str">
        <f>IF(LEN(A222)=3,"是",IF(B222&lt;&gt;"",IF(SUM(C222:D222)&lt;&gt;0,"是","否"),"是"))</f>
        <v>否</v>
      </c>
      <c r="G222" s="338" t="str">
        <f>IF(LEN(A222)=3,"类",IF(LEN(A222)=5,"款","项"))</f>
        <v>款</v>
      </c>
    </row>
    <row r="223" ht="38" customHeight="1" spans="1:7">
      <c r="A223" s="356" t="s">
        <v>3139</v>
      </c>
      <c r="B223" s="371" t="s">
        <v>1940</v>
      </c>
      <c r="C223" s="370"/>
      <c r="D223" s="447"/>
      <c r="E223" s="360" t="s">
        <v>80</v>
      </c>
      <c r="F223" s="355" t="str">
        <f>IF(LEN(A223)=3,"是",IF(B223&lt;&gt;"",IF(SUM(C223:D223)&lt;&gt;0,"是","否"),"是"))</f>
        <v>否</v>
      </c>
      <c r="G223" s="338" t="str">
        <f>IF(LEN(A223)=3,"类",IF(LEN(A223)=5,"款","项"))</f>
        <v>项</v>
      </c>
    </row>
    <row r="224" s="331" customFormat="1" ht="38" customHeight="1" spans="1:7">
      <c r="A224" s="356" t="s">
        <v>3140</v>
      </c>
      <c r="B224" s="371" t="s">
        <v>1957</v>
      </c>
      <c r="C224" s="370"/>
      <c r="D224" s="447"/>
      <c r="E224" s="360" t="s">
        <v>80</v>
      </c>
      <c r="F224" s="355" t="str">
        <f>IF(LEN(A224)=3,"是",IF(B224&lt;&gt;"",IF(SUM(C224:D224)&lt;&gt;0,"是","否"),"是"))</f>
        <v>否</v>
      </c>
      <c r="G224" s="338" t="str">
        <f>IF(LEN(A224)=3,"类",IF(LEN(A224)=5,"款","项"))</f>
        <v>项</v>
      </c>
    </row>
    <row r="225" ht="38" customHeight="1" spans="1:7">
      <c r="A225" s="356" t="s">
        <v>3141</v>
      </c>
      <c r="B225" s="371" t="s">
        <v>1974</v>
      </c>
      <c r="C225" s="370"/>
      <c r="D225" s="447"/>
      <c r="E225" s="360" t="s">
        <v>80</v>
      </c>
      <c r="F225" s="355" t="str">
        <f>IF(LEN(A225)=3,"是",IF(B225&lt;&gt;"",IF(SUM(C225:D225)&lt;&gt;0,"是","否"),"是"))</f>
        <v>否</v>
      </c>
      <c r="G225" s="338" t="str">
        <f>IF(LEN(A225)=3,"类",IF(LEN(A225)=5,"款","项"))</f>
        <v>项</v>
      </c>
    </row>
    <row r="226" s="331" customFormat="1" ht="38" customHeight="1" spans="1:7">
      <c r="A226" s="356" t="s">
        <v>3142</v>
      </c>
      <c r="B226" s="371" t="s">
        <v>3143</v>
      </c>
      <c r="C226" s="370"/>
      <c r="D226" s="447"/>
      <c r="E226" s="360" t="s">
        <v>80</v>
      </c>
      <c r="F226" s="355" t="str">
        <f>IF(LEN(A226)=3,"是",IF(B226&lt;&gt;"",IF(SUM(C226:D226)&lt;&gt;0,"是","否"),"是"))</f>
        <v>否</v>
      </c>
      <c r="G226" s="338" t="str">
        <f>IF(LEN(A226)=3,"类",IF(LEN(A226)=5,"款","项"))</f>
        <v>项</v>
      </c>
    </row>
    <row r="227" s="331" customFormat="1" ht="38" customHeight="1" spans="1:7">
      <c r="A227" s="356" t="s">
        <v>3144</v>
      </c>
      <c r="B227" s="381" t="s">
        <v>3145</v>
      </c>
      <c r="C227" s="445">
        <v>0</v>
      </c>
      <c r="D227" s="445">
        <v>0</v>
      </c>
      <c r="E227" s="360" t="s">
        <v>80</v>
      </c>
      <c r="F227" s="355" t="str">
        <f>IF(LEN(A227)=3,"是",IF(B227&lt;&gt;"",IF(SUM(C227:D227)&lt;&gt;0,"是","否"),"是"))</f>
        <v>否</v>
      </c>
      <c r="G227" s="338" t="str">
        <f>IF(LEN(A227)=3,"类",IF(LEN(A227)=5,"款","项"))</f>
        <v>项</v>
      </c>
    </row>
    <row r="228" ht="38" customHeight="1" spans="1:7">
      <c r="A228" s="356" t="s">
        <v>3146</v>
      </c>
      <c r="B228" s="381" t="s">
        <v>3147</v>
      </c>
      <c r="C228" s="445">
        <v>0</v>
      </c>
      <c r="D228" s="445">
        <v>0</v>
      </c>
      <c r="E228" s="360" t="s">
        <v>80</v>
      </c>
      <c r="F228" s="355" t="str">
        <f>IF(LEN(A228)=3,"是",IF(B228&lt;&gt;"",IF(SUM(C228:D228)&lt;&gt;0,"是","否"),"是"))</f>
        <v>否</v>
      </c>
      <c r="G228" s="338" t="str">
        <f>IF(LEN(A228)=3,"类",IF(LEN(A228)=5,"款","项"))</f>
        <v>项</v>
      </c>
    </row>
    <row r="229" ht="38" customHeight="1" spans="1:7">
      <c r="A229" s="356" t="s">
        <v>3148</v>
      </c>
      <c r="B229" s="382" t="s">
        <v>3149</v>
      </c>
      <c r="C229" s="370"/>
      <c r="D229" s="447"/>
      <c r="E229" s="360" t="s">
        <v>80</v>
      </c>
      <c r="F229" s="355" t="str">
        <f>IF(LEN(A229)=3,"是",IF(B229&lt;&gt;"",IF(SUM(C229:D229)&lt;&gt;0,"是","否"),"是"))</f>
        <v>否</v>
      </c>
      <c r="G229" s="338" t="str">
        <f>IF(LEN(A229)=3,"类",IF(LEN(A229)=5,"款","项"))</f>
        <v>项</v>
      </c>
    </row>
    <row r="230" ht="38" customHeight="1" spans="1:7">
      <c r="A230" s="356" t="s">
        <v>3150</v>
      </c>
      <c r="B230" s="382" t="s">
        <v>3151</v>
      </c>
      <c r="C230" s="370"/>
      <c r="D230" s="447"/>
      <c r="E230" s="360" t="s">
        <v>80</v>
      </c>
      <c r="F230" s="355" t="str">
        <f>IF(LEN(A230)=3,"是",IF(B230&lt;&gt;"",IF(SUM(C230:D230)&lt;&gt;0,"是","否"),"是"))</f>
        <v>否</v>
      </c>
      <c r="G230" s="338" t="str">
        <f>IF(LEN(A230)=3,"类",IF(LEN(A230)=5,"款","项"))</f>
        <v>项</v>
      </c>
    </row>
    <row r="231" ht="38" customHeight="1" spans="1:7">
      <c r="A231" s="356" t="s">
        <v>3152</v>
      </c>
      <c r="B231" s="382" t="s">
        <v>3153</v>
      </c>
      <c r="C231" s="370"/>
      <c r="D231" s="447"/>
      <c r="E231" s="360" t="s">
        <v>80</v>
      </c>
      <c r="F231" s="355" t="str">
        <f>IF(LEN(A231)=3,"是",IF(B231&lt;&gt;"",IF(SUM(C231:D231)&lt;&gt;0,"是","否"),"是"))</f>
        <v>否</v>
      </c>
      <c r="G231" s="338" t="str">
        <f>IF(LEN(A231)=3,"类",IF(LEN(A231)=5,"款","项"))</f>
        <v>项</v>
      </c>
    </row>
    <row r="232" ht="38" customHeight="1" spans="1:7">
      <c r="A232" s="356" t="s">
        <v>3154</v>
      </c>
      <c r="B232" s="351" t="s">
        <v>2781</v>
      </c>
      <c r="C232" s="445">
        <v>0</v>
      </c>
      <c r="D232" s="445">
        <v>0</v>
      </c>
      <c r="E232" s="360" t="s">
        <v>80</v>
      </c>
      <c r="F232" s="355" t="str">
        <f>IF(LEN(A232)=3,"是",IF(B232&lt;&gt;"",IF(SUM(C232:D232)&lt;&gt;0,"是","否"),"是"))</f>
        <v>否</v>
      </c>
      <c r="G232" s="338" t="str">
        <f>IF(LEN(A232)=3,"类",IF(LEN(A232)=5,"款","项"))</f>
        <v>项</v>
      </c>
    </row>
    <row r="233" ht="38" customHeight="1" spans="1:7">
      <c r="A233" s="356" t="s">
        <v>3155</v>
      </c>
      <c r="B233" s="371" t="s">
        <v>1991</v>
      </c>
      <c r="C233" s="370"/>
      <c r="D233" s="447"/>
      <c r="E233" s="360" t="s">
        <v>80</v>
      </c>
      <c r="F233" s="355" t="str">
        <f>IF(LEN(A233)=3,"是",IF(B233&lt;&gt;"",IF(SUM(C233:D233)&lt;&gt;0,"是","否"),"是"))</f>
        <v>否</v>
      </c>
      <c r="G233" s="338" t="str">
        <f>IF(LEN(A233)=3,"类",IF(LEN(A233)=5,"款","项"))</f>
        <v>项</v>
      </c>
    </row>
    <row r="234" ht="38" customHeight="1" spans="1:7">
      <c r="A234" s="356" t="s">
        <v>3156</v>
      </c>
      <c r="B234" s="371" t="s">
        <v>2008</v>
      </c>
      <c r="C234" s="370"/>
      <c r="D234" s="447"/>
      <c r="E234" s="360" t="s">
        <v>80</v>
      </c>
      <c r="F234" s="355" t="str">
        <f>IF(LEN(A234)=3,"是",IF(B234&lt;&gt;"",IF(SUM(C234:D234)&lt;&gt;0,"是","否"),"是"))</f>
        <v>否</v>
      </c>
      <c r="G234" s="338" t="str">
        <f>IF(LEN(A234)=3,"类",IF(LEN(A234)=5,"款","项"))</f>
        <v>项</v>
      </c>
    </row>
    <row r="235" ht="38" customHeight="1" spans="1:7">
      <c r="A235" s="356" t="s">
        <v>3157</v>
      </c>
      <c r="B235" s="371" t="s">
        <v>3158</v>
      </c>
      <c r="C235" s="370"/>
      <c r="D235" s="447"/>
      <c r="E235" s="360" t="s">
        <v>80</v>
      </c>
      <c r="F235" s="355" t="str">
        <f>IF(LEN(A235)=3,"是",IF(B235&lt;&gt;"",IF(SUM(C235:D235)&lt;&gt;0,"是","否"),"是"))</f>
        <v>否</v>
      </c>
      <c r="G235" s="338" t="str">
        <f>IF(LEN(A235)=3,"类",IF(LEN(A235)=5,"款","项"))</f>
        <v>项</v>
      </c>
    </row>
    <row r="236" s="331" customFormat="1" ht="38" customHeight="1" spans="1:7">
      <c r="A236" s="356" t="s">
        <v>3159</v>
      </c>
      <c r="B236" s="371" t="s">
        <v>2083</v>
      </c>
      <c r="C236" s="370"/>
      <c r="D236" s="447"/>
      <c r="E236" s="360" t="s">
        <v>80</v>
      </c>
      <c r="F236" s="355" t="str">
        <f>IF(LEN(A236)=3,"是",IF(B236&lt;&gt;"",IF(SUM(C236:D236)&lt;&gt;0,"是","否"),"是"))</f>
        <v>否</v>
      </c>
      <c r="G236" s="338" t="str">
        <f>IF(LEN(A236)=3,"类",IF(LEN(A236)=5,"款","项"))</f>
        <v>项</v>
      </c>
    </row>
    <row r="237" ht="38" customHeight="1" spans="1:7">
      <c r="A237" s="356" t="s">
        <v>3160</v>
      </c>
      <c r="B237" s="381" t="s">
        <v>3161</v>
      </c>
      <c r="C237" s="445">
        <v>0</v>
      </c>
      <c r="D237" s="445">
        <v>0</v>
      </c>
      <c r="E237" s="360" t="s">
        <v>80</v>
      </c>
      <c r="F237" s="355" t="str">
        <f>IF(LEN(A237)=3,"是",IF(B237&lt;&gt;"",IF(SUM(C237:D237)&lt;&gt;0,"是","否"),"是"))</f>
        <v>否</v>
      </c>
      <c r="G237" s="338" t="str">
        <f>IF(LEN(A237)=3,"类",IF(LEN(A237)=5,"款","项"))</f>
        <v>项</v>
      </c>
    </row>
    <row r="238" ht="38" customHeight="1" spans="1:7">
      <c r="A238" s="356" t="s">
        <v>3162</v>
      </c>
      <c r="B238" s="381" t="s">
        <v>3163</v>
      </c>
      <c r="C238" s="445">
        <v>0</v>
      </c>
      <c r="D238" s="445">
        <v>0</v>
      </c>
      <c r="E238" s="360" t="s">
        <v>80</v>
      </c>
      <c r="F238" s="355" t="str">
        <f>IF(LEN(A238)=3,"是",IF(B238&lt;&gt;"",IF(SUM(C238:D238)&lt;&gt;0,"是","否"),"是"))</f>
        <v>否</v>
      </c>
      <c r="G238" s="338" t="str">
        <f>IF(LEN(A238)=3,"类",IF(LEN(A238)=5,"款","项"))</f>
        <v>项</v>
      </c>
    </row>
    <row r="239" ht="38" customHeight="1" spans="1:7">
      <c r="A239" s="377" t="s">
        <v>3164</v>
      </c>
      <c r="B239" s="382" t="s">
        <v>3165</v>
      </c>
      <c r="C239" s="370"/>
      <c r="D239" s="447"/>
      <c r="E239" s="365" t="s">
        <v>80</v>
      </c>
      <c r="F239" s="355" t="str">
        <f>IF(LEN(A239)=3,"是",IF(B239&lt;&gt;"",IF(SUM(C239:D239)&lt;&gt;0,"是","否"),"是"))</f>
        <v>是</v>
      </c>
      <c r="G239" s="338" t="str">
        <f>IF(LEN(A239)=3,"类",IF(LEN(A239)=5,"款","项"))</f>
        <v>类</v>
      </c>
    </row>
    <row r="240" ht="38" customHeight="1" spans="1:7">
      <c r="A240" s="378" t="s">
        <v>3166</v>
      </c>
      <c r="B240" s="382" t="s">
        <v>3167</v>
      </c>
      <c r="C240" s="370"/>
      <c r="D240" s="447"/>
      <c r="E240" s="360" t="s">
        <v>80</v>
      </c>
      <c r="F240" s="355" t="str">
        <f>IF(LEN(A240)=3,"是",IF(B240&lt;&gt;"",IF(SUM(C240:D240)&lt;&gt;0,"是","否"),"是"))</f>
        <v>否</v>
      </c>
      <c r="G240" s="338" t="str">
        <f>IF(LEN(A240)=3,"类",IF(LEN(A240)=5,"款","项"))</f>
        <v>款</v>
      </c>
    </row>
    <row r="241" ht="38" customHeight="1" spans="1:7">
      <c r="A241" s="378" t="s">
        <v>3168</v>
      </c>
      <c r="B241" s="382" t="s">
        <v>3169</v>
      </c>
      <c r="C241" s="445"/>
      <c r="D241" s="445"/>
      <c r="E241" s="360" t="s">
        <v>80</v>
      </c>
      <c r="F241" s="355" t="str">
        <f>IF(LEN(A241)=3,"是",IF(B241&lt;&gt;"",IF(SUM(C241:D241)&lt;&gt;0,"是","否"),"是"))</f>
        <v>否</v>
      </c>
      <c r="G241" s="338" t="str">
        <f>IF(LEN(A241)=3,"类",IF(LEN(A241)=5,"款","项"))</f>
        <v>项</v>
      </c>
    </row>
    <row r="242" ht="38" customHeight="1" spans="1:7">
      <c r="A242" s="378" t="s">
        <v>3170</v>
      </c>
      <c r="B242" s="383" t="s">
        <v>3171</v>
      </c>
      <c r="C242" s="445">
        <v>0</v>
      </c>
      <c r="D242" s="445">
        <v>0</v>
      </c>
      <c r="E242" s="360" t="s">
        <v>80</v>
      </c>
      <c r="F242" s="355" t="str">
        <f>IF(LEN(A242)=3,"是",IF(B242&lt;&gt;"",IF(SUM(C242:D242)&lt;&gt;0,"是","否"),"是"))</f>
        <v>否</v>
      </c>
      <c r="G242" s="338" t="str">
        <f>IF(LEN(A242)=3,"类",IF(LEN(A242)=5,"款","项"))</f>
        <v>项</v>
      </c>
    </row>
    <row r="243" ht="38" customHeight="1" spans="1:7">
      <c r="A243" s="378" t="s">
        <v>3172</v>
      </c>
      <c r="B243" s="374" t="s">
        <v>3173</v>
      </c>
      <c r="C243" s="370">
        <v>0</v>
      </c>
      <c r="D243" s="447">
        <v>0</v>
      </c>
      <c r="E243" s="360" t="s">
        <v>80</v>
      </c>
      <c r="F243" s="355" t="str">
        <f>IF(LEN(A243)=3,"是",IF(B243&lt;&gt;"",IF(SUM(C243:D243)&lt;&gt;0,"是","否"),"是"))</f>
        <v>否</v>
      </c>
      <c r="G243" s="338" t="str">
        <f>IF(LEN(A243)=3,"类",IF(LEN(A243)=5,"款","项"))</f>
        <v>项</v>
      </c>
    </row>
    <row r="244" ht="38" customHeight="1" spans="1:7">
      <c r="A244" s="378" t="s">
        <v>3174</v>
      </c>
      <c r="B244" s="384" t="s">
        <v>3175</v>
      </c>
      <c r="C244" s="370"/>
      <c r="D244" s="447"/>
      <c r="E244" s="360" t="s">
        <v>80</v>
      </c>
      <c r="F244" s="355" t="str">
        <f>IF(LEN(A244)=3,"是",IF(B244&lt;&gt;"",IF(SUM(C244:D244)&lt;&gt;0,"是","否"),"是"))</f>
        <v>否</v>
      </c>
      <c r="G244" s="338" t="str">
        <f>IF(LEN(A244)=3,"类",IF(LEN(A244)=5,"款","项"))</f>
        <v>项</v>
      </c>
    </row>
    <row r="245" ht="38" customHeight="1" spans="1:7">
      <c r="A245" s="378" t="s">
        <v>3176</v>
      </c>
      <c r="B245" s="384" t="s">
        <v>3177</v>
      </c>
      <c r="C245" s="445"/>
      <c r="D245" s="445"/>
      <c r="E245" s="360" t="s">
        <v>80</v>
      </c>
      <c r="F245" s="355" t="str">
        <f>IF(LEN(A245)=3,"是",IF(B245&lt;&gt;"",IF(SUM(C245:D245)&lt;&gt;0,"是","否"),"是"))</f>
        <v>否</v>
      </c>
      <c r="G245" s="338" t="str">
        <f>IF(LEN(A245)=3,"类",IF(LEN(A245)=5,"款","项"))</f>
        <v>项</v>
      </c>
    </row>
    <row r="246" ht="38" customHeight="1" spans="1:7">
      <c r="A246" s="378" t="s">
        <v>3178</v>
      </c>
      <c r="B246" s="374" t="s">
        <v>2274</v>
      </c>
      <c r="C246" s="445">
        <v>0</v>
      </c>
      <c r="D246" s="445">
        <v>0</v>
      </c>
      <c r="E246" s="360" t="s">
        <v>80</v>
      </c>
      <c r="F246" s="355" t="str">
        <f>IF(LEN(A246)=3,"是",IF(B246&lt;&gt;"",IF(SUM(C246:D246)&lt;&gt;0,"是","否"),"是"))</f>
        <v>否</v>
      </c>
      <c r="G246" s="338" t="str">
        <f>IF(LEN(A246)=3,"类",IF(LEN(A246)=5,"款","项"))</f>
        <v>项</v>
      </c>
    </row>
    <row r="247" ht="38" customHeight="1" spans="1:7">
      <c r="A247" s="378" t="s">
        <v>3179</v>
      </c>
      <c r="B247" s="351" t="s">
        <v>2781</v>
      </c>
      <c r="C247" s="370">
        <v>0</v>
      </c>
      <c r="D247" s="447">
        <v>0</v>
      </c>
      <c r="E247" s="360" t="s">
        <v>80</v>
      </c>
      <c r="F247" s="355" t="str">
        <f>IF(LEN(A247)=3,"是",IF(B247&lt;&gt;"",IF(SUM(C247:D247)&lt;&gt;0,"是","否"),"是"))</f>
        <v>否</v>
      </c>
      <c r="G247" s="338" t="str">
        <f>IF(LEN(A247)=3,"类",IF(LEN(A247)=5,"款","项"))</f>
        <v>项</v>
      </c>
    </row>
    <row r="248" ht="38" customHeight="1" spans="1:7">
      <c r="A248" s="378" t="s">
        <v>3180</v>
      </c>
      <c r="B248" s="371" t="s">
        <v>3181</v>
      </c>
      <c r="C248" s="370"/>
      <c r="D248" s="447"/>
      <c r="E248" s="360" t="s">
        <v>80</v>
      </c>
      <c r="F248" s="355" t="str">
        <f>IF(LEN(A248)=3,"是",IF(B248&lt;&gt;"",IF(SUM(C248:D248)&lt;&gt;0,"是","否"),"是"))</f>
        <v>否</v>
      </c>
      <c r="G248" s="338" t="str">
        <f>IF(LEN(A248)=3,"类",IF(LEN(A248)=5,"款","项"))</f>
        <v>项</v>
      </c>
    </row>
    <row r="249" ht="38" customHeight="1" spans="1:7">
      <c r="A249" s="378" t="s">
        <v>3182</v>
      </c>
      <c r="B249" s="371" t="s">
        <v>3183</v>
      </c>
      <c r="C249" s="445"/>
      <c r="D249" s="445"/>
      <c r="E249" s="360" t="s">
        <v>80</v>
      </c>
      <c r="F249" s="355" t="str">
        <f>IF(LEN(A249)=3,"是",IF(B249&lt;&gt;"",IF(SUM(C249:D249)&lt;&gt;0,"是","否"),"是"))</f>
        <v>否</v>
      </c>
      <c r="G249" s="338" t="str">
        <f>IF(LEN(A249)=3,"类",IF(LEN(A249)=5,"款","项"))</f>
        <v>项</v>
      </c>
    </row>
    <row r="250" ht="38" customHeight="1" spans="1:7">
      <c r="A250" s="378" t="s">
        <v>3184</v>
      </c>
      <c r="B250" s="385" t="s">
        <v>2311</v>
      </c>
      <c r="C250" s="445">
        <v>0</v>
      </c>
      <c r="D250" s="445">
        <v>0</v>
      </c>
      <c r="E250" s="360" t="s">
        <v>80</v>
      </c>
      <c r="F250" s="355" t="str">
        <f>IF(LEN(A250)=3,"是",IF(B250&lt;&gt;"",IF(SUM(C250:D250)&lt;&gt;0,"是","否"),"是"))</f>
        <v>否</v>
      </c>
      <c r="G250" s="338" t="str">
        <f>IF(LEN(A250)=3,"类",IF(LEN(A250)=5,"款","项"))</f>
        <v>项</v>
      </c>
    </row>
    <row r="251" ht="38" customHeight="1" spans="1:7">
      <c r="A251" s="378" t="s">
        <v>3185</v>
      </c>
      <c r="B251" s="351" t="s">
        <v>2781</v>
      </c>
      <c r="C251" s="370">
        <v>0</v>
      </c>
      <c r="D251" s="447">
        <v>0</v>
      </c>
      <c r="E251" s="360" t="s">
        <v>80</v>
      </c>
      <c r="F251" s="355" t="str">
        <f>IF(LEN(A251)=3,"是",IF(B251&lt;&gt;"",IF(SUM(C251:D251)&lt;&gt;0,"是","否"),"是"))</f>
        <v>否</v>
      </c>
      <c r="G251" s="338" t="str">
        <f>IF(LEN(A251)=3,"类",IF(LEN(A251)=5,"款","项"))</f>
        <v>项</v>
      </c>
    </row>
    <row r="252" ht="38" customHeight="1" spans="1:7">
      <c r="A252" s="378" t="s">
        <v>3186</v>
      </c>
      <c r="B252" s="371" t="s">
        <v>3187</v>
      </c>
      <c r="C252" s="370"/>
      <c r="D252" s="447"/>
      <c r="E252" s="360" t="s">
        <v>80</v>
      </c>
      <c r="F252" s="355" t="str">
        <f>IF(LEN(A252)=3,"是",IF(B252&lt;&gt;"",IF(SUM(C252:D252)&lt;&gt;0,"是","否"),"是"))</f>
        <v>否</v>
      </c>
      <c r="G252" s="338" t="str">
        <f>IF(LEN(A252)=3,"类",IF(LEN(A252)=5,"款","项"))</f>
        <v>项</v>
      </c>
    </row>
    <row r="253" ht="38" customHeight="1" spans="1:7">
      <c r="A253" s="378" t="s">
        <v>3188</v>
      </c>
      <c r="B253" s="371" t="s">
        <v>3189</v>
      </c>
      <c r="C253" s="445"/>
      <c r="D253" s="445"/>
      <c r="E253" s="360" t="s">
        <v>80</v>
      </c>
      <c r="F253" s="355" t="str">
        <f>IF(LEN(A253)=3,"是",IF(B253&lt;&gt;"",IF(SUM(C253:D253)&lt;&gt;0,"是","否"),"是"))</f>
        <v>否</v>
      </c>
      <c r="G253" s="338" t="str">
        <f>IF(LEN(A253)=3,"类",IF(LEN(A253)=5,"款","项"))</f>
        <v>款</v>
      </c>
    </row>
    <row r="254" ht="38" customHeight="1" spans="1:7">
      <c r="A254" s="378" t="s">
        <v>3190</v>
      </c>
      <c r="B254" s="385" t="s">
        <v>3191</v>
      </c>
      <c r="C254" s="445">
        <v>0</v>
      </c>
      <c r="D254" s="445">
        <v>0</v>
      </c>
      <c r="E254" s="360" t="s">
        <v>80</v>
      </c>
      <c r="F254" s="355" t="str">
        <f>IF(LEN(A254)=3,"是",IF(B254&lt;&gt;"",IF(SUM(C254:D254)&lt;&gt;0,"是","否"),"是"))</f>
        <v>否</v>
      </c>
      <c r="G254" s="338" t="str">
        <f>IF(LEN(A254)=3,"类",IF(LEN(A254)=5,"款","项"))</f>
        <v>项</v>
      </c>
    </row>
    <row r="255" ht="38" customHeight="1" spans="1:7">
      <c r="A255" s="378" t="s">
        <v>3192</v>
      </c>
      <c r="B255" s="351" t="s">
        <v>2781</v>
      </c>
      <c r="C255" s="370">
        <v>0</v>
      </c>
      <c r="D255" s="447">
        <v>0</v>
      </c>
      <c r="E255" s="360" t="s">
        <v>80</v>
      </c>
      <c r="F255" s="355" t="str">
        <f>IF(LEN(A255)=3,"是",IF(B255&lt;&gt;"",IF(SUM(C255:D255)&lt;&gt;0,"是","否"),"是"))</f>
        <v>否</v>
      </c>
      <c r="G255" s="338" t="str">
        <f>IF(LEN(A255)=3,"类",IF(LEN(A255)=5,"款","项"))</f>
        <v>项</v>
      </c>
    </row>
    <row r="256" ht="38" customHeight="1" spans="1:7">
      <c r="A256" s="378" t="s">
        <v>3193</v>
      </c>
      <c r="B256" s="371" t="s">
        <v>2456</v>
      </c>
      <c r="C256" s="370"/>
      <c r="D256" s="447"/>
      <c r="E256" s="360" t="s">
        <v>80</v>
      </c>
      <c r="F256" s="355" t="str">
        <f>IF(LEN(A256)=3,"是",IF(B256&lt;&gt;"",IF(SUM(C256:D256)&lt;&gt;0,"是","否"),"是"))</f>
        <v>否</v>
      </c>
      <c r="G256" s="338" t="str">
        <f>IF(LEN(A256)=3,"类",IF(LEN(A256)=5,"款","项"))</f>
        <v>项</v>
      </c>
    </row>
    <row r="257" ht="38" customHeight="1" spans="1:7">
      <c r="A257" s="378" t="s">
        <v>3194</v>
      </c>
      <c r="B257" s="371" t="s">
        <v>3195</v>
      </c>
      <c r="C257" s="370"/>
      <c r="D257" s="447"/>
      <c r="E257" s="360" t="s">
        <v>80</v>
      </c>
      <c r="F257" s="355" t="str">
        <f>IF(LEN(A257)=3,"是",IF(B257&lt;&gt;"",IF(SUM(C257:D257)&lt;&gt;0,"是","否"),"是"))</f>
        <v>否</v>
      </c>
      <c r="G257" s="338" t="str">
        <f>IF(LEN(A257)=3,"类",IF(LEN(A257)=5,"款","项"))</f>
        <v>项</v>
      </c>
    </row>
    <row r="258" ht="38" customHeight="1" spans="1:7">
      <c r="A258" s="378" t="s">
        <v>3196</v>
      </c>
      <c r="B258" s="371" t="s">
        <v>3197</v>
      </c>
      <c r="C258" s="445"/>
      <c r="D258" s="445"/>
      <c r="E258" s="360" t="s">
        <v>80</v>
      </c>
      <c r="F258" s="355" t="str">
        <f>IF(LEN(A258)=3,"是",IF(B258&lt;&gt;"",IF(SUM(C258:D258)&lt;&gt;0,"是","否"),"是"))</f>
        <v>否</v>
      </c>
      <c r="G258" s="338" t="str">
        <f>IF(LEN(A258)=3,"类",IF(LEN(A258)=5,"款","项"))</f>
        <v>项</v>
      </c>
    </row>
    <row r="259" ht="38" customHeight="1" spans="1:7">
      <c r="A259" s="378" t="s">
        <v>3198</v>
      </c>
      <c r="B259" s="385" t="s">
        <v>2478</v>
      </c>
      <c r="C259" s="445">
        <v>23284</v>
      </c>
      <c r="D259" s="445">
        <v>3150</v>
      </c>
      <c r="E259" s="360">
        <v>-0.8647</v>
      </c>
      <c r="F259" s="355" t="str">
        <f>IF(LEN(A259)=3,"是",IF(B259&lt;&gt;"",IF(SUM(C259:D259)&lt;&gt;0,"是","否"),"是"))</f>
        <v>是</v>
      </c>
      <c r="G259" s="338" t="str">
        <f>IF(LEN(A259)=3,"类",IF(LEN(A259)=5,"款","项"))</f>
        <v>项</v>
      </c>
    </row>
    <row r="260" ht="38" customHeight="1" spans="1:6">
      <c r="A260" s="350"/>
      <c r="B260" s="381" t="s">
        <v>3199</v>
      </c>
      <c r="C260" s="370">
        <v>22910</v>
      </c>
      <c r="D260" s="447">
        <v>0</v>
      </c>
      <c r="E260" s="424" t="s">
        <v>80</v>
      </c>
      <c r="F260" s="355" t="str">
        <f>IF(LEN(A260)=3,"是",IF(B260&lt;&gt;"",IF(SUM(C260:D260)&lt;&gt;0,"是","否"),"是"))</f>
        <v>是</v>
      </c>
    </row>
    <row r="261" ht="38" customHeight="1" spans="1:6">
      <c r="A261" s="387"/>
      <c r="B261" s="382" t="s">
        <v>3200</v>
      </c>
      <c r="C261" s="370"/>
      <c r="D261" s="447"/>
      <c r="E261" s="365" t="s">
        <v>80</v>
      </c>
      <c r="F261" s="355" t="s">
        <v>3201</v>
      </c>
    </row>
    <row r="262" ht="38" customHeight="1" spans="1:6">
      <c r="A262" s="450" t="s">
        <v>3202</v>
      </c>
      <c r="B262" s="382" t="s">
        <v>3203</v>
      </c>
      <c r="C262" s="370"/>
      <c r="D262" s="447"/>
      <c r="E262" s="424" t="s">
        <v>80</v>
      </c>
      <c r="F262" s="355" t="str">
        <f>IF(LEN(A262)=3,"是",IF(B262&lt;&gt;"",IF(SUM(C262:D262)&lt;&gt;0,"是","否"),"是"))</f>
        <v>是</v>
      </c>
    </row>
    <row r="263" ht="38" customHeight="1" spans="1:6">
      <c r="A263" s="450" t="s">
        <v>3204</v>
      </c>
      <c r="B263" s="382" t="s">
        <v>3205</v>
      </c>
      <c r="C263" s="445">
        <v>22910</v>
      </c>
      <c r="D263" s="445"/>
      <c r="E263" s="424" t="s">
        <v>80</v>
      </c>
      <c r="F263" s="355" t="str">
        <f>IF(LEN(A263)=3,"是",IF(B263&lt;&gt;"",IF(SUM(C263:D263)&lt;&gt;0,"是","否"),"是"))</f>
        <v>是</v>
      </c>
    </row>
    <row r="264" ht="38" customHeight="1" spans="1:7">
      <c r="A264" s="451" t="s">
        <v>3206</v>
      </c>
      <c r="B264" s="381" t="s">
        <v>3207</v>
      </c>
      <c r="C264" s="370">
        <v>0</v>
      </c>
      <c r="D264" s="447">
        <v>24</v>
      </c>
      <c r="E264" s="452" t="s">
        <v>80</v>
      </c>
      <c r="F264" s="355" t="str">
        <f>IF(LEN(A264)=3,"是",IF(B264&lt;&gt;"",IF(SUM(C264:D264)&lt;&gt;0,"是","否"),"是"))</f>
        <v>是</v>
      </c>
      <c r="G264" s="331"/>
    </row>
    <row r="265" ht="38" customHeight="1" spans="1:7">
      <c r="A265" s="451" t="s">
        <v>3208</v>
      </c>
      <c r="B265" s="382" t="s">
        <v>3209</v>
      </c>
      <c r="C265" s="370"/>
      <c r="D265" s="447"/>
      <c r="E265" s="452" t="s">
        <v>80</v>
      </c>
      <c r="F265" s="355" t="str">
        <f>IF(LEN(A265)=3,"是",IF(B265&lt;&gt;"",IF(SUM(C265:D265)&lt;&gt;0,"是","否"),"是"))</f>
        <v>否</v>
      </c>
      <c r="G265" s="331"/>
    </row>
    <row r="266" ht="38" customHeight="1" spans="1:6">
      <c r="A266" s="453" t="s">
        <v>3210</v>
      </c>
      <c r="B266" s="382" t="s">
        <v>3211</v>
      </c>
      <c r="C266" s="370"/>
      <c r="D266" s="447"/>
      <c r="E266" s="428" t="s">
        <v>80</v>
      </c>
      <c r="F266" s="355" t="str">
        <f>IF(LEN(A266)=3,"是",IF(B266&lt;&gt;"",IF(SUM(C266:D266)&lt;&gt;0,"是","否"),"是"))</f>
        <v>否</v>
      </c>
    </row>
    <row r="267" ht="38" customHeight="1" spans="1:6">
      <c r="A267" s="453" t="s">
        <v>3212</v>
      </c>
      <c r="B267" s="382" t="s">
        <v>3213</v>
      </c>
      <c r="C267" s="370"/>
      <c r="D267" s="447">
        <v>15</v>
      </c>
      <c r="E267" s="428" t="s">
        <v>80</v>
      </c>
      <c r="F267" s="355" t="str">
        <f>IF(LEN(A267)=3,"是",IF(B267&lt;&gt;"",IF(SUM(C267:D267)&lt;&gt;0,"是","否"),"是"))</f>
        <v>是</v>
      </c>
    </row>
    <row r="268" ht="38" customHeight="1" spans="1:6">
      <c r="A268" s="453" t="s">
        <v>3214</v>
      </c>
      <c r="B268" s="382" t="s">
        <v>3215</v>
      </c>
      <c r="C268" s="370"/>
      <c r="D268" s="447"/>
      <c r="E268" s="428" t="s">
        <v>80</v>
      </c>
      <c r="F268" s="355" t="str">
        <f>IF(LEN(A268)=3,"是",IF(B268&lt;&gt;"",IF(SUM(C268:D268)&lt;&gt;0,"是","否"),"是"))</f>
        <v>是</v>
      </c>
    </row>
    <row r="269" ht="38" customHeight="1" spans="1:6">
      <c r="A269" s="454"/>
      <c r="B269" s="382" t="s">
        <v>3216</v>
      </c>
      <c r="C269" s="370"/>
      <c r="D269" s="447"/>
      <c r="E269" s="428" t="s">
        <v>80</v>
      </c>
      <c r="F269" s="355" t="s">
        <v>3201</v>
      </c>
    </row>
    <row r="270" ht="37.5" customHeight="1" spans="2:5">
      <c r="B270" s="382" t="s">
        <v>3217</v>
      </c>
      <c r="C270" s="369"/>
      <c r="D270" s="446"/>
      <c r="E270" s="428" t="s">
        <v>80</v>
      </c>
    </row>
    <row r="271" ht="37.5" customHeight="1" spans="2:5">
      <c r="B271" s="382" t="s">
        <v>3218</v>
      </c>
      <c r="C271" s="369"/>
      <c r="D271" s="447">
        <v>9</v>
      </c>
      <c r="E271" s="428" t="s">
        <v>80</v>
      </c>
    </row>
    <row r="272" ht="37.5" customHeight="1" spans="2:5">
      <c r="B272" s="382" t="s">
        <v>3219</v>
      </c>
      <c r="C272" s="449"/>
      <c r="D272" s="449"/>
      <c r="E272" s="428" t="s">
        <v>80</v>
      </c>
    </row>
    <row r="273" ht="37.5" customHeight="1" spans="2:5">
      <c r="B273" s="381" t="s">
        <v>3220</v>
      </c>
      <c r="C273" s="369">
        <v>0</v>
      </c>
      <c r="D273" s="447">
        <v>0</v>
      </c>
      <c r="E273" s="428" t="s">
        <v>80</v>
      </c>
    </row>
    <row r="274" ht="37.5" customHeight="1" spans="2:5">
      <c r="B274" s="382" t="s">
        <v>3221</v>
      </c>
      <c r="C274" s="449"/>
      <c r="D274" s="449"/>
      <c r="E274" s="428" t="s">
        <v>80</v>
      </c>
    </row>
    <row r="275" ht="37.5" customHeight="1" spans="2:5">
      <c r="B275" s="351" t="s">
        <v>3222</v>
      </c>
      <c r="C275" s="369">
        <v>0</v>
      </c>
      <c r="D275" s="447">
        <v>0</v>
      </c>
      <c r="E275" s="428" t="s">
        <v>80</v>
      </c>
    </row>
    <row r="276" ht="37.5" customHeight="1" spans="2:5">
      <c r="B276" s="382" t="s">
        <v>3223</v>
      </c>
      <c r="C276" s="449"/>
      <c r="D276" s="449"/>
      <c r="E276" s="428" t="s">
        <v>80</v>
      </c>
    </row>
    <row r="277" ht="37.5" customHeight="1" spans="2:5">
      <c r="B277" s="351" t="s">
        <v>3224</v>
      </c>
      <c r="C277" s="369">
        <v>0</v>
      </c>
      <c r="D277" s="447">
        <v>0</v>
      </c>
      <c r="E277" s="428" t="s">
        <v>80</v>
      </c>
    </row>
    <row r="278" ht="37.5" customHeight="1" spans="2:5">
      <c r="B278" s="382" t="s">
        <v>3225</v>
      </c>
      <c r="C278" s="369"/>
      <c r="D278" s="447"/>
      <c r="E278" s="428" t="s">
        <v>80</v>
      </c>
    </row>
    <row r="279" ht="37.5" customHeight="1" spans="2:5">
      <c r="B279" s="381" t="s">
        <v>3226</v>
      </c>
      <c r="C279" s="369">
        <v>374</v>
      </c>
      <c r="D279" s="447">
        <v>3126</v>
      </c>
      <c r="E279" s="428">
        <v>7.3583</v>
      </c>
    </row>
    <row r="280" ht="37.5" customHeight="1" spans="2:5">
      <c r="B280" s="382" t="s">
        <v>3227</v>
      </c>
      <c r="C280" s="369"/>
      <c r="D280" s="447"/>
      <c r="E280" s="428" t="s">
        <v>80</v>
      </c>
    </row>
    <row r="281" ht="37.5" customHeight="1" spans="2:5">
      <c r="B281" s="382" t="s">
        <v>3228</v>
      </c>
      <c r="C281" s="395">
        <v>120</v>
      </c>
      <c r="D281" s="455">
        <v>1608</v>
      </c>
      <c r="E281" s="428">
        <v>12.4</v>
      </c>
    </row>
    <row r="282" ht="37.5" customHeight="1" spans="2:5">
      <c r="B282" s="382" t="s">
        <v>3229</v>
      </c>
      <c r="C282" s="395">
        <v>54</v>
      </c>
      <c r="D282" s="447">
        <v>1056</v>
      </c>
      <c r="E282" s="428">
        <v>18.5556</v>
      </c>
    </row>
    <row r="283" ht="37.5" customHeight="1" spans="2:5">
      <c r="B283" s="382" t="s">
        <v>3230</v>
      </c>
      <c r="C283" s="370">
        <v>1</v>
      </c>
      <c r="D283" s="447">
        <v>24</v>
      </c>
      <c r="E283" s="428">
        <v>23</v>
      </c>
    </row>
    <row r="284" ht="37.5" customHeight="1" spans="2:5">
      <c r="B284" s="382" t="s">
        <v>3231</v>
      </c>
      <c r="C284" s="370"/>
      <c r="D284" s="447"/>
      <c r="E284" s="428" t="s">
        <v>80</v>
      </c>
    </row>
    <row r="285" ht="37.5" customHeight="1" spans="2:5">
      <c r="B285" s="382" t="s">
        <v>3232</v>
      </c>
      <c r="C285" s="370">
        <v>35</v>
      </c>
      <c r="D285" s="447">
        <v>120</v>
      </c>
      <c r="E285" s="428">
        <v>2.4286</v>
      </c>
    </row>
    <row r="286" ht="37.5" customHeight="1" spans="2:5">
      <c r="B286" s="382" t="s">
        <v>3233</v>
      </c>
      <c r="C286" s="370"/>
      <c r="D286" s="447"/>
      <c r="E286" s="428" t="s">
        <v>80</v>
      </c>
    </row>
    <row r="287" ht="37.5" customHeight="1" spans="2:5">
      <c r="B287" s="382" t="s">
        <v>3234</v>
      </c>
      <c r="C287" s="370"/>
      <c r="D287" s="447"/>
      <c r="E287" s="428" t="s">
        <v>80</v>
      </c>
    </row>
    <row r="288" ht="37.5" customHeight="1" spans="2:5">
      <c r="B288" s="382" t="s">
        <v>3235</v>
      </c>
      <c r="C288" s="445"/>
      <c r="D288" s="445"/>
      <c r="E288" s="428" t="s">
        <v>80</v>
      </c>
    </row>
    <row r="289" ht="37.5" customHeight="1" spans="2:5">
      <c r="B289" s="382" t="s">
        <v>3236</v>
      </c>
      <c r="C289" s="370"/>
      <c r="D289" s="447"/>
      <c r="E289" s="428" t="s">
        <v>80</v>
      </c>
    </row>
    <row r="290" ht="37.5" customHeight="1" spans="2:5">
      <c r="B290" s="382" t="s">
        <v>3237</v>
      </c>
      <c r="C290" s="445">
        <v>164</v>
      </c>
      <c r="D290" s="445">
        <v>318</v>
      </c>
      <c r="E290" s="428">
        <v>0.939</v>
      </c>
    </row>
    <row r="291" ht="37.5" customHeight="1" spans="2:5">
      <c r="B291" s="351" t="s">
        <v>3238</v>
      </c>
      <c r="C291" s="445">
        <v>0</v>
      </c>
      <c r="D291" s="445">
        <v>0</v>
      </c>
      <c r="E291" s="428" t="s">
        <v>80</v>
      </c>
    </row>
    <row r="292" ht="37.5" customHeight="1" spans="2:5">
      <c r="B292" s="382" t="s">
        <v>3239</v>
      </c>
      <c r="C292" s="370"/>
      <c r="D292" s="447"/>
      <c r="E292" s="428" t="s">
        <v>80</v>
      </c>
    </row>
    <row r="293" ht="37.5" customHeight="1" spans="2:5">
      <c r="B293" s="381" t="s">
        <v>3240</v>
      </c>
      <c r="C293" s="370">
        <v>7805</v>
      </c>
      <c r="D293" s="447">
        <v>10609</v>
      </c>
      <c r="E293" s="428">
        <v>0.3593</v>
      </c>
    </row>
    <row r="294" ht="37.5" customHeight="1" spans="2:5">
      <c r="B294" s="381" t="s">
        <v>3241</v>
      </c>
      <c r="C294" s="370">
        <v>7805</v>
      </c>
      <c r="D294" s="447">
        <v>10609</v>
      </c>
      <c r="E294" s="428">
        <v>0.3593</v>
      </c>
    </row>
    <row r="295" ht="37.5" customHeight="1" spans="2:5">
      <c r="B295" s="382" t="s">
        <v>3242</v>
      </c>
      <c r="C295" s="370"/>
      <c r="D295" s="447"/>
      <c r="E295" s="428" t="s">
        <v>80</v>
      </c>
    </row>
    <row r="296" ht="37.5" customHeight="1" spans="2:5">
      <c r="B296" s="382" t="s">
        <v>3243</v>
      </c>
      <c r="C296" s="370"/>
      <c r="D296" s="447"/>
      <c r="E296" s="428" t="s">
        <v>80</v>
      </c>
    </row>
    <row r="297" ht="37.5" customHeight="1" spans="2:5">
      <c r="B297" s="382" t="s">
        <v>3244</v>
      </c>
      <c r="C297" s="370">
        <v>255</v>
      </c>
      <c r="D297" s="447">
        <v>231</v>
      </c>
      <c r="E297" s="428">
        <v>-0.0941</v>
      </c>
    </row>
    <row r="298" ht="37.5" customHeight="1" spans="2:5">
      <c r="B298" s="382" t="s">
        <v>3245</v>
      </c>
      <c r="C298" s="370"/>
      <c r="D298" s="447"/>
      <c r="E298" s="428" t="s">
        <v>80</v>
      </c>
    </row>
    <row r="299" ht="37.5" customHeight="1" spans="2:5">
      <c r="B299" s="382" t="s">
        <v>3246</v>
      </c>
      <c r="C299" s="370"/>
      <c r="D299" s="447"/>
      <c r="E299" s="428" t="s">
        <v>80</v>
      </c>
    </row>
    <row r="300" ht="37.5" customHeight="1" spans="2:5">
      <c r="B300" s="382" t="s">
        <v>3247</v>
      </c>
      <c r="C300" s="370"/>
      <c r="D300" s="447"/>
      <c r="E300" s="428" t="s">
        <v>80</v>
      </c>
    </row>
    <row r="301" ht="37.5" customHeight="1" spans="2:5">
      <c r="B301" s="382" t="s">
        <v>3248</v>
      </c>
      <c r="C301" s="370"/>
      <c r="D301" s="447"/>
      <c r="E301" s="428" t="s">
        <v>80</v>
      </c>
    </row>
    <row r="302" ht="37.5" customHeight="1" spans="2:5">
      <c r="B302" s="382" t="s">
        <v>3249</v>
      </c>
      <c r="C302" s="370"/>
      <c r="D302" s="447"/>
      <c r="E302" s="428" t="s">
        <v>80</v>
      </c>
    </row>
    <row r="303" ht="37.5" customHeight="1" spans="2:5">
      <c r="B303" s="382" t="s">
        <v>3250</v>
      </c>
      <c r="C303" s="370"/>
      <c r="D303" s="447"/>
      <c r="E303" s="428" t="s">
        <v>80</v>
      </c>
    </row>
    <row r="304" ht="37.5" customHeight="1" spans="2:5">
      <c r="B304" s="382" t="s">
        <v>3251</v>
      </c>
      <c r="C304" s="370"/>
      <c r="D304" s="447"/>
      <c r="E304" s="428" t="s">
        <v>80</v>
      </c>
    </row>
    <row r="305" ht="37.5" customHeight="1" spans="2:5">
      <c r="B305" s="382" t="s">
        <v>3252</v>
      </c>
      <c r="C305" s="370">
        <v>687</v>
      </c>
      <c r="D305" s="447">
        <v>843</v>
      </c>
      <c r="E305" s="428">
        <v>0.2271</v>
      </c>
    </row>
    <row r="306" ht="37.5" customHeight="1" spans="2:5">
      <c r="B306" s="382" t="s">
        <v>3253</v>
      </c>
      <c r="C306" s="370"/>
      <c r="D306" s="447"/>
      <c r="E306" s="428" t="s">
        <v>80</v>
      </c>
    </row>
    <row r="307" ht="37.5" customHeight="1" spans="2:5">
      <c r="B307" s="382" t="s">
        <v>3254</v>
      </c>
      <c r="C307" s="445"/>
      <c r="D307" s="445"/>
      <c r="E307" s="428" t="s">
        <v>80</v>
      </c>
    </row>
    <row r="308" ht="37.5" customHeight="1" spans="2:5">
      <c r="B308" s="382" t="s">
        <v>3255</v>
      </c>
      <c r="C308" s="445">
        <v>4819</v>
      </c>
      <c r="D308" s="445">
        <v>4241</v>
      </c>
      <c r="E308" s="428">
        <v>-0.1199</v>
      </c>
    </row>
    <row r="309" ht="37.5" customHeight="1" spans="2:5">
      <c r="B309" s="382" t="s">
        <v>3256</v>
      </c>
      <c r="C309" s="396">
        <v>2044</v>
      </c>
      <c r="D309" s="446">
        <v>5294</v>
      </c>
      <c r="E309" s="428">
        <v>1.59</v>
      </c>
    </row>
    <row r="310" ht="37.5" customHeight="1" spans="2:5">
      <c r="B310" s="397" t="s">
        <v>2519</v>
      </c>
      <c r="C310" s="396">
        <v>116</v>
      </c>
      <c r="D310" s="446">
        <v>108</v>
      </c>
      <c r="E310" s="428">
        <v>-0.069</v>
      </c>
    </row>
    <row r="311" ht="37.5" customHeight="1" spans="2:5">
      <c r="B311" s="399" t="s">
        <v>3257</v>
      </c>
      <c r="C311" s="396">
        <v>116</v>
      </c>
      <c r="D311" s="446">
        <v>108</v>
      </c>
      <c r="E311" s="428">
        <v>-0.069</v>
      </c>
    </row>
    <row r="312" ht="37.5" customHeight="1" spans="2:5">
      <c r="B312" s="382" t="s">
        <v>3258</v>
      </c>
      <c r="C312" s="396"/>
      <c r="D312" s="446"/>
      <c r="E312" s="428" t="s">
        <v>80</v>
      </c>
    </row>
    <row r="313" ht="37.5" customHeight="1" spans="2:5">
      <c r="B313" s="382" t="s">
        <v>3259</v>
      </c>
      <c r="C313" s="396"/>
      <c r="D313" s="446"/>
      <c r="E313" s="428" t="s">
        <v>80</v>
      </c>
    </row>
    <row r="314" ht="37.5" customHeight="1" spans="2:5">
      <c r="B314" s="382" t="s">
        <v>3260</v>
      </c>
      <c r="C314" s="396">
        <v>2</v>
      </c>
      <c r="D314" s="446">
        <v>2</v>
      </c>
      <c r="E314" s="428">
        <v>0</v>
      </c>
    </row>
    <row r="315" ht="37.5" customHeight="1" spans="2:5">
      <c r="B315" s="382" t="s">
        <v>3261</v>
      </c>
      <c r="C315" s="396"/>
      <c r="D315" s="446"/>
      <c r="E315" s="428" t="s">
        <v>80</v>
      </c>
    </row>
    <row r="316" ht="37.5" customHeight="1" spans="2:5">
      <c r="B316" s="382" t="s">
        <v>3262</v>
      </c>
      <c r="C316" s="396"/>
      <c r="D316" s="446"/>
      <c r="E316" s="428" t="s">
        <v>80</v>
      </c>
    </row>
    <row r="317" ht="37.5" customHeight="1" spans="2:5">
      <c r="B317" s="382" t="s">
        <v>3263</v>
      </c>
      <c r="C317" s="396"/>
      <c r="D317" s="446"/>
      <c r="E317" s="428" t="s">
        <v>80</v>
      </c>
    </row>
    <row r="318" ht="37.5" customHeight="1" spans="2:5">
      <c r="B318" s="382" t="s">
        <v>3264</v>
      </c>
      <c r="C318" s="396"/>
      <c r="D318" s="446"/>
      <c r="E318" s="428" t="s">
        <v>80</v>
      </c>
    </row>
    <row r="319" ht="37.5" customHeight="1" spans="2:5">
      <c r="B319" s="382" t="s">
        <v>3265</v>
      </c>
      <c r="C319" s="396"/>
      <c r="D319" s="446"/>
      <c r="E319" s="428" t="s">
        <v>80</v>
      </c>
    </row>
    <row r="320" ht="37.5" customHeight="1" spans="2:5">
      <c r="B320" s="382" t="s">
        <v>3266</v>
      </c>
      <c r="C320" s="396"/>
      <c r="D320" s="446"/>
      <c r="E320" s="428" t="s">
        <v>80</v>
      </c>
    </row>
    <row r="321" ht="37.5" customHeight="1" spans="2:5">
      <c r="B321" s="382" t="s">
        <v>3267</v>
      </c>
      <c r="C321" s="396"/>
      <c r="D321" s="446"/>
      <c r="E321" s="428" t="s">
        <v>80</v>
      </c>
    </row>
    <row r="322" ht="37.5" customHeight="1" spans="2:5">
      <c r="B322" s="382" t="s">
        <v>3268</v>
      </c>
      <c r="C322" s="396">
        <v>5</v>
      </c>
      <c r="D322" s="446">
        <v>6</v>
      </c>
      <c r="E322" s="428">
        <v>0.2</v>
      </c>
    </row>
    <row r="323" ht="37.5" customHeight="1" spans="2:5">
      <c r="B323" s="382" t="s">
        <v>3269</v>
      </c>
      <c r="C323" s="396"/>
      <c r="D323" s="446"/>
      <c r="E323" s="428" t="s">
        <v>80</v>
      </c>
    </row>
    <row r="324" ht="37.5" customHeight="1" spans="2:5">
      <c r="B324" s="382" t="s">
        <v>3270</v>
      </c>
      <c r="C324" s="456"/>
      <c r="D324" s="456"/>
      <c r="E324" s="428" t="s">
        <v>80</v>
      </c>
    </row>
    <row r="325" ht="37.5" customHeight="1" spans="2:5">
      <c r="B325" s="382" t="s">
        <v>3271</v>
      </c>
      <c r="C325" s="456">
        <v>30</v>
      </c>
      <c r="D325" s="456">
        <v>14</v>
      </c>
      <c r="E325" s="428">
        <v>-0.5333</v>
      </c>
    </row>
    <row r="326" ht="37.5" customHeight="1" spans="2:5">
      <c r="B326" s="382" t="s">
        <v>3272</v>
      </c>
      <c r="C326" s="396">
        <v>79</v>
      </c>
      <c r="D326" s="446">
        <v>86</v>
      </c>
      <c r="E326" s="428">
        <v>0.0886</v>
      </c>
    </row>
    <row r="327" ht="37.5" customHeight="1" spans="2:5">
      <c r="B327" s="400" t="s">
        <v>3273</v>
      </c>
      <c r="C327" s="396">
        <v>0</v>
      </c>
      <c r="D327" s="446">
        <v>0</v>
      </c>
      <c r="E327" s="428" t="s">
        <v>80</v>
      </c>
    </row>
    <row r="328" ht="37.5" customHeight="1" spans="2:5">
      <c r="B328" s="401" t="s">
        <v>3274</v>
      </c>
      <c r="C328" s="396">
        <v>0</v>
      </c>
      <c r="D328" s="446">
        <v>0</v>
      </c>
      <c r="E328" s="428" t="s">
        <v>80</v>
      </c>
    </row>
    <row r="329" ht="37.5" customHeight="1" spans="2:5">
      <c r="B329" s="402" t="s">
        <v>3275</v>
      </c>
      <c r="C329" s="396"/>
      <c r="D329" s="446"/>
      <c r="E329" s="428" t="s">
        <v>80</v>
      </c>
    </row>
    <row r="330" ht="37.5" customHeight="1" spans="2:5">
      <c r="B330" s="402" t="s">
        <v>3276</v>
      </c>
      <c r="C330" s="396"/>
      <c r="D330" s="446"/>
      <c r="E330" s="428" t="s">
        <v>80</v>
      </c>
    </row>
    <row r="331" ht="37.5" customHeight="1" spans="2:5">
      <c r="B331" s="402" t="s">
        <v>3277</v>
      </c>
      <c r="C331" s="396"/>
      <c r="D331" s="446"/>
      <c r="E331" s="428" t="s">
        <v>80</v>
      </c>
    </row>
    <row r="332" ht="37.5" customHeight="1" spans="2:5">
      <c r="B332" s="402" t="s">
        <v>3278</v>
      </c>
      <c r="C332" s="396"/>
      <c r="D332" s="446"/>
      <c r="E332" s="428" t="s">
        <v>80</v>
      </c>
    </row>
    <row r="333" ht="37.5" customHeight="1" spans="2:5">
      <c r="B333" s="402" t="s">
        <v>3279</v>
      </c>
      <c r="C333" s="396"/>
      <c r="D333" s="446"/>
      <c r="E333" s="428" t="s">
        <v>80</v>
      </c>
    </row>
    <row r="334" ht="37.5" customHeight="1" spans="2:5">
      <c r="B334" s="402" t="s">
        <v>3280</v>
      </c>
      <c r="C334" s="396"/>
      <c r="D334" s="446"/>
      <c r="E334" s="428" t="s">
        <v>80</v>
      </c>
    </row>
    <row r="335" ht="37.5" customHeight="1" spans="2:5">
      <c r="B335" s="402" t="s">
        <v>3281</v>
      </c>
      <c r="C335" s="396"/>
      <c r="D335" s="446"/>
      <c r="E335" s="428" t="s">
        <v>80</v>
      </c>
    </row>
    <row r="336" ht="37.5" customHeight="1" spans="2:5">
      <c r="B336" s="402" t="s">
        <v>3282</v>
      </c>
      <c r="C336" s="396"/>
      <c r="D336" s="446"/>
      <c r="E336" s="428" t="s">
        <v>80</v>
      </c>
    </row>
    <row r="337" ht="37.5" customHeight="1" spans="2:5">
      <c r="B337" s="402" t="s">
        <v>3283</v>
      </c>
      <c r="C337" s="396"/>
      <c r="D337" s="446"/>
      <c r="E337" s="428" t="s">
        <v>80</v>
      </c>
    </row>
    <row r="338" ht="37.5" customHeight="1" spans="2:5">
      <c r="B338" s="402" t="s">
        <v>3284</v>
      </c>
      <c r="C338" s="456"/>
      <c r="D338" s="456"/>
      <c r="E338" s="428" t="s">
        <v>80</v>
      </c>
    </row>
    <row r="339" ht="37.5" customHeight="1" spans="2:5">
      <c r="B339" s="402" t="s">
        <v>3285</v>
      </c>
      <c r="C339" s="396"/>
      <c r="D339" s="446"/>
      <c r="E339" s="428" t="s">
        <v>80</v>
      </c>
    </row>
    <row r="340" ht="37.5" customHeight="1" spans="2:5">
      <c r="B340" s="402" t="s">
        <v>3286</v>
      </c>
      <c r="C340" s="396"/>
      <c r="D340" s="446"/>
      <c r="E340" s="428" t="s">
        <v>80</v>
      </c>
    </row>
    <row r="341" ht="37.5" customHeight="1" spans="2:5">
      <c r="B341" s="401" t="s">
        <v>3287</v>
      </c>
      <c r="C341" s="396">
        <v>0</v>
      </c>
      <c r="D341" s="446">
        <v>0</v>
      </c>
      <c r="E341" s="428" t="s">
        <v>80</v>
      </c>
    </row>
    <row r="342" ht="37.5" customHeight="1" spans="2:5">
      <c r="B342" s="402" t="s">
        <v>3288</v>
      </c>
      <c r="C342" s="396"/>
      <c r="D342" s="446"/>
      <c r="E342" s="428" t="s">
        <v>80</v>
      </c>
    </row>
    <row r="343" ht="37.5" customHeight="1" spans="2:5">
      <c r="B343" s="402" t="s">
        <v>3289</v>
      </c>
      <c r="C343" s="396"/>
      <c r="D343" s="446"/>
      <c r="E343" s="428" t="s">
        <v>80</v>
      </c>
    </row>
    <row r="344" ht="37.5" customHeight="1" spans="2:5">
      <c r="B344" s="402" t="s">
        <v>3290</v>
      </c>
      <c r="C344" s="396"/>
      <c r="D344" s="446"/>
      <c r="E344" s="428" t="s">
        <v>80</v>
      </c>
    </row>
    <row r="345" ht="37.5" customHeight="1" spans="2:5">
      <c r="B345" s="402" t="s">
        <v>3291</v>
      </c>
      <c r="C345" s="398"/>
      <c r="D345" s="398"/>
      <c r="E345" s="428" t="s">
        <v>80</v>
      </c>
    </row>
    <row r="346" ht="37.5" customHeight="1" spans="2:5">
      <c r="B346" s="402" t="s">
        <v>3292</v>
      </c>
      <c r="C346" s="398"/>
      <c r="D346" s="398"/>
      <c r="E346" s="428" t="s">
        <v>80</v>
      </c>
    </row>
    <row r="347" ht="37.5" customHeight="1" spans="2:5">
      <c r="B347" s="402" t="s">
        <v>3293</v>
      </c>
      <c r="C347" s="398"/>
      <c r="D347" s="398"/>
      <c r="E347" s="428" t="s">
        <v>80</v>
      </c>
    </row>
    <row r="348" ht="37.5" customHeight="1" spans="2:5">
      <c r="B348" s="262" t="s">
        <v>3294</v>
      </c>
      <c r="C348" s="396">
        <v>41420</v>
      </c>
      <c r="D348" s="446">
        <v>28519</v>
      </c>
      <c r="E348" s="428">
        <v>-0.3115</v>
      </c>
    </row>
    <row r="349" ht="37.5" customHeight="1" spans="2:5">
      <c r="B349" s="403" t="s">
        <v>3295</v>
      </c>
      <c r="C349" s="396">
        <v>14763</v>
      </c>
      <c r="D349" s="446">
        <v>115</v>
      </c>
      <c r="E349" s="428"/>
    </row>
    <row r="350" ht="37.5" customHeight="1" spans="2:5">
      <c r="B350" s="404" t="s">
        <v>3296</v>
      </c>
      <c r="C350" s="396">
        <v>106</v>
      </c>
      <c r="D350" s="446">
        <v>115</v>
      </c>
      <c r="E350" s="428">
        <v>0.0849</v>
      </c>
    </row>
    <row r="351" ht="37.5" customHeight="1" spans="2:5">
      <c r="B351" s="405" t="s">
        <v>3297</v>
      </c>
      <c r="C351" s="396">
        <v>106</v>
      </c>
      <c r="D351" s="446">
        <v>115</v>
      </c>
      <c r="E351" s="428">
        <v>0.0849</v>
      </c>
    </row>
    <row r="352" ht="37.5" customHeight="1" spans="2:5">
      <c r="B352" s="404" t="s">
        <v>3298</v>
      </c>
      <c r="C352" s="396">
        <v>395</v>
      </c>
      <c r="D352" s="446">
        <v>0</v>
      </c>
      <c r="E352" s="428" t="s">
        <v>80</v>
      </c>
    </row>
    <row r="353" ht="37.5" customHeight="1" spans="2:5">
      <c r="B353" s="405" t="s">
        <v>3299</v>
      </c>
      <c r="C353" s="396">
        <v>395</v>
      </c>
      <c r="D353" s="446"/>
      <c r="E353" s="428" t="s">
        <v>80</v>
      </c>
    </row>
    <row r="354" ht="37.5" customHeight="1" spans="2:5">
      <c r="B354" s="404" t="s">
        <v>3300</v>
      </c>
      <c r="C354" s="396">
        <v>14262</v>
      </c>
      <c r="D354" s="446">
        <v>0</v>
      </c>
      <c r="E354" s="428" t="s">
        <v>80</v>
      </c>
    </row>
    <row r="355" ht="37.5" customHeight="1" spans="2:5">
      <c r="B355" s="405" t="s">
        <v>3301</v>
      </c>
      <c r="C355" s="396">
        <v>14262</v>
      </c>
      <c r="D355" s="446"/>
      <c r="E355" s="428" t="s">
        <v>80</v>
      </c>
    </row>
    <row r="356" ht="37.5" customHeight="1" spans="2:5">
      <c r="B356" s="400" t="s">
        <v>3302</v>
      </c>
      <c r="C356" s="396">
        <v>85225</v>
      </c>
      <c r="D356" s="446">
        <v>95500</v>
      </c>
      <c r="E356" s="428">
        <v>0.1206</v>
      </c>
    </row>
    <row r="357" ht="37.5" customHeight="1" spans="2:5">
      <c r="B357" s="404" t="s">
        <v>3303</v>
      </c>
      <c r="C357" s="396">
        <v>85225</v>
      </c>
      <c r="D357" s="446">
        <v>95500</v>
      </c>
      <c r="E357" s="428">
        <v>0.1206</v>
      </c>
    </row>
    <row r="358" ht="37.5" customHeight="1" spans="2:5">
      <c r="B358" s="405" t="s">
        <v>3304</v>
      </c>
      <c r="C358" s="398"/>
      <c r="D358" s="398"/>
      <c r="E358" s="428"/>
    </row>
    <row r="359" ht="37.5" customHeight="1" spans="2:5">
      <c r="B359" s="405" t="s">
        <v>3305</v>
      </c>
      <c r="C359" s="396"/>
      <c r="D359" s="446"/>
      <c r="E359" s="428"/>
    </row>
    <row r="360" ht="37.5" customHeight="1" spans="2:5">
      <c r="B360" s="405" t="s">
        <v>3306</v>
      </c>
      <c r="C360" s="398"/>
      <c r="D360" s="398"/>
      <c r="E360" s="428"/>
    </row>
    <row r="361" ht="37.5" customHeight="1" spans="2:5">
      <c r="B361" s="405" t="s">
        <v>3307</v>
      </c>
      <c r="C361" s="396"/>
      <c r="D361" s="446"/>
      <c r="E361" s="428"/>
    </row>
    <row r="362" ht="37.5" customHeight="1" spans="2:5">
      <c r="B362" s="405" t="s">
        <v>3308</v>
      </c>
      <c r="C362" s="398"/>
      <c r="D362" s="398"/>
      <c r="E362" s="428"/>
    </row>
    <row r="363" ht="37.5" customHeight="1" spans="2:5">
      <c r="B363" s="405" t="s">
        <v>3309</v>
      </c>
      <c r="C363" s="396"/>
      <c r="D363" s="446"/>
      <c r="E363" s="428"/>
    </row>
    <row r="364" ht="37.5" customHeight="1" spans="2:5">
      <c r="B364" s="405" t="s">
        <v>3310</v>
      </c>
      <c r="C364" s="398"/>
      <c r="D364" s="398"/>
      <c r="E364" s="428"/>
    </row>
    <row r="365" ht="37.5" customHeight="1" spans="2:5">
      <c r="B365" s="405" t="s">
        <v>3311</v>
      </c>
      <c r="C365" s="398"/>
      <c r="D365" s="398"/>
      <c r="E365" s="428"/>
    </row>
    <row r="366" ht="37.5" customHeight="1" spans="2:5">
      <c r="B366" s="405" t="s">
        <v>3312</v>
      </c>
      <c r="C366" s="396"/>
      <c r="D366" s="446"/>
      <c r="E366" s="428"/>
    </row>
    <row r="367" ht="37.5" customHeight="1" spans="2:5">
      <c r="B367" s="405" t="s">
        <v>3313</v>
      </c>
      <c r="C367" s="396"/>
      <c r="D367" s="446"/>
      <c r="E367" s="428"/>
    </row>
    <row r="368" ht="37.5" customHeight="1" spans="2:5">
      <c r="B368" s="405" t="s">
        <v>3314</v>
      </c>
      <c r="C368" s="396"/>
      <c r="D368" s="446"/>
      <c r="E368" s="428"/>
    </row>
    <row r="369" ht="37.5" customHeight="1" spans="2:5">
      <c r="B369" s="405" t="s">
        <v>3315</v>
      </c>
      <c r="C369" s="396"/>
      <c r="D369" s="446"/>
      <c r="E369" s="428"/>
    </row>
    <row r="370" ht="37.5" customHeight="1" spans="2:5">
      <c r="B370" s="405" t="s">
        <v>3316</v>
      </c>
      <c r="C370" s="396"/>
      <c r="D370" s="446"/>
      <c r="E370" s="428"/>
    </row>
    <row r="371" ht="37.5" customHeight="1" spans="2:5">
      <c r="B371" s="405" t="s">
        <v>3317</v>
      </c>
      <c r="C371" s="396"/>
      <c r="D371" s="446"/>
      <c r="E371" s="428"/>
    </row>
    <row r="372" ht="37.5" customHeight="1" spans="2:5">
      <c r="B372" s="405" t="s">
        <v>3318</v>
      </c>
      <c r="C372" s="396">
        <v>51640</v>
      </c>
      <c r="D372" s="446">
        <v>80000</v>
      </c>
      <c r="E372" s="428"/>
    </row>
    <row r="373" ht="37.5" customHeight="1" spans="2:5">
      <c r="B373" s="405" t="s">
        <v>3319</v>
      </c>
      <c r="C373" s="396">
        <v>30200</v>
      </c>
      <c r="D373" s="446">
        <v>14000</v>
      </c>
      <c r="E373" s="428"/>
    </row>
    <row r="374" ht="37.5" customHeight="1" spans="2:5">
      <c r="B374" s="405" t="s">
        <v>3320</v>
      </c>
      <c r="C374" s="396">
        <v>3385</v>
      </c>
      <c r="D374" s="446">
        <v>1500</v>
      </c>
      <c r="E374" s="428"/>
    </row>
    <row r="375" ht="37.5" customHeight="1" spans="2:5">
      <c r="B375" s="262" t="s">
        <v>211</v>
      </c>
      <c r="C375" s="396">
        <v>141408</v>
      </c>
      <c r="D375" s="446">
        <v>124134</v>
      </c>
      <c r="E375" s="428">
        <v>-0.1222</v>
      </c>
    </row>
    <row r="376" ht="37.5" customHeight="1" spans="2:5">
      <c r="B376" s="457" t="s">
        <v>3321</v>
      </c>
      <c r="C376" s="458"/>
      <c r="D376" s="458"/>
      <c r="E376" s="459"/>
    </row>
  </sheetData>
  <mergeCells count="2">
    <mergeCell ref="B1:E1"/>
    <mergeCell ref="B376:E376"/>
  </mergeCells>
  <conditionalFormatting sqref="C247:D247">
    <cfRule type="expression" dxfId="1" priority="9" stopIfTrue="1">
      <formula>"len($A:$A)=3"</formula>
    </cfRule>
  </conditionalFormatting>
  <conditionalFormatting sqref="D304">
    <cfRule type="expression" dxfId="1" priority="10" stopIfTrue="1">
      <formula>"len($A:$A)=3"</formula>
    </cfRule>
  </conditionalFormatting>
  <conditionalFormatting sqref="B327">
    <cfRule type="expression" dxfId="1" priority="1" stopIfTrue="1">
      <formula>"len($A:$A)=3"</formula>
    </cfRule>
  </conditionalFormatting>
  <conditionalFormatting sqref="B356">
    <cfRule type="expression" dxfId="1" priority="4" stopIfTrue="1">
      <formula>"len($A:$A)=3"</formula>
    </cfRule>
  </conditionalFormatting>
  <conditionalFormatting sqref="B357:B374">
    <cfRule type="expression" dxfId="1" priority="3" stopIfTrue="1">
      <formula>"len($A:$A)=3"</formula>
    </cfRule>
  </conditionalFormatting>
  <conditionalFormatting sqref="C287:D303 C304">
    <cfRule type="expression" dxfId="1" priority="1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showGridLines="0" showZeros="0" view="pageBreakPreview" zoomScaleNormal="115" workbookViewId="0">
      <pane ySplit="3" topLeftCell="A4" activePane="bottomLeft" state="frozen"/>
      <selection/>
      <selection pane="bottomLeft" activeCell="B8" sqref="A1:F35"/>
    </sheetView>
  </sheetViews>
  <sheetFormatPr defaultColWidth="9" defaultRowHeight="14.25" outlineLevelCol="5"/>
  <cols>
    <col min="1" max="1" width="15" style="223" hidden="1" customWidth="1"/>
    <col min="2" max="2" width="50.75" style="223" customWidth="1"/>
    <col min="3" max="4" width="20.6333333333333" style="223" customWidth="1"/>
    <col min="5" max="5" width="20.6333333333333" style="411" customWidth="1"/>
    <col min="6" max="6" width="3.75" style="223" hidden="1" customWidth="1"/>
    <col min="7" max="16384" width="9" style="223"/>
  </cols>
  <sheetData>
    <row r="1" ht="45" customHeight="1" spans="1:6">
      <c r="A1" s="225"/>
      <c r="B1" s="412" t="s">
        <v>15</v>
      </c>
      <c r="C1" s="412"/>
      <c r="D1" s="412"/>
      <c r="E1" s="412"/>
      <c r="F1" s="225"/>
    </row>
    <row r="2" s="409" customFormat="1" ht="20.1" customHeight="1" spans="1:6">
      <c r="A2" s="413"/>
      <c r="B2" s="414"/>
      <c r="C2" s="415"/>
      <c r="D2" s="414"/>
      <c r="E2" s="416" t="s">
        <v>42</v>
      </c>
      <c r="F2" s="413"/>
    </row>
    <row r="3" s="410" customFormat="1" ht="45" customHeight="1" spans="1:6">
      <c r="A3" s="417" t="s">
        <v>43</v>
      </c>
      <c r="B3" s="418" t="s">
        <v>44</v>
      </c>
      <c r="C3" s="243" t="s">
        <v>212</v>
      </c>
      <c r="D3" s="243" t="s">
        <v>46</v>
      </c>
      <c r="E3" s="243" t="s">
        <v>213</v>
      </c>
      <c r="F3" s="419" t="s">
        <v>214</v>
      </c>
    </row>
    <row r="4" s="410" customFormat="1" ht="36" customHeight="1" spans="1:6">
      <c r="A4" s="356" t="s">
        <v>2724</v>
      </c>
      <c r="B4" s="420" t="s">
        <v>2725</v>
      </c>
      <c r="C4" s="421"/>
      <c r="D4" s="422"/>
      <c r="E4" s="365" t="s">
        <v>80</v>
      </c>
      <c r="F4" s="423" t="str">
        <f>IF(LEN(A4)=7,"是",IF(B4&lt;&gt;"",IF(SUM(C4:D4)&lt;&gt;0,"是","否"),"是"))</f>
        <v>是</v>
      </c>
    </row>
    <row r="5" ht="36" customHeight="1" spans="1:6">
      <c r="A5" s="356" t="s">
        <v>2726</v>
      </c>
      <c r="B5" s="420" t="s">
        <v>2727</v>
      </c>
      <c r="C5" s="422"/>
      <c r="D5" s="422"/>
      <c r="E5" s="424" t="s">
        <v>80</v>
      </c>
      <c r="F5" s="423" t="str">
        <f>IF(LEN(A5)=7,"是",IF(B5&lt;&gt;"",IF(SUM(C5:D5)&lt;&gt;0,"是","否"),"是"))</f>
        <v>是</v>
      </c>
    </row>
    <row r="6" ht="36" customHeight="1" spans="1:6">
      <c r="A6" s="356" t="s">
        <v>2728</v>
      </c>
      <c r="B6" s="425" t="s">
        <v>2729</v>
      </c>
      <c r="C6" s="421">
        <v>5105</v>
      </c>
      <c r="D6" s="421">
        <v>3743</v>
      </c>
      <c r="E6" s="424">
        <v>-0.2668</v>
      </c>
      <c r="F6" s="423" t="str">
        <f>IF(LEN(A6)=7,"是",IF(B6&lt;&gt;"",IF(SUM(C6:D6)&lt;&gt;0,"是","否"),"是"))</f>
        <v>是</v>
      </c>
    </row>
    <row r="7" ht="36" customHeight="1" spans="1:6">
      <c r="A7" s="356" t="s">
        <v>2730</v>
      </c>
      <c r="B7" s="426" t="s">
        <v>2731</v>
      </c>
      <c r="C7" s="422">
        <v>5105</v>
      </c>
      <c r="D7" s="422">
        <v>3743</v>
      </c>
      <c r="E7" s="424">
        <v>-0.2668</v>
      </c>
      <c r="F7" s="423" t="str">
        <f>IF(LEN(A7)=7,"是",IF(B7&lt;&gt;"",IF(SUM(C7:D7)&lt;&gt;0,"是","否"),"是"))</f>
        <v>是</v>
      </c>
    </row>
    <row r="8" ht="36" customHeight="1" spans="1:6">
      <c r="A8" s="356" t="s">
        <v>2732</v>
      </c>
      <c r="B8" s="427" t="s">
        <v>2733</v>
      </c>
      <c r="C8" s="422"/>
      <c r="D8" s="422"/>
      <c r="E8" s="424" t="s">
        <v>80</v>
      </c>
      <c r="F8" s="423" t="str">
        <f>IF(LEN(A8)=7,"是",IF(B8&lt;&gt;"",IF(SUM(C8:D8)&lt;&gt;0,"是","否"),"是"))</f>
        <v>是</v>
      </c>
    </row>
    <row r="9" ht="36" customHeight="1" spans="1:6">
      <c r="A9" s="356" t="s">
        <v>2734</v>
      </c>
      <c r="B9" s="420" t="s">
        <v>2735</v>
      </c>
      <c r="C9" s="422"/>
      <c r="D9" s="422"/>
      <c r="E9" s="424" t="s">
        <v>80</v>
      </c>
      <c r="F9" s="423" t="str">
        <f>IF(LEN(A9)=7,"是",IF(B9&lt;&gt;"",IF(SUM(C9:D9)&lt;&gt;0,"是","否"),"是"))</f>
        <v>是</v>
      </c>
    </row>
    <row r="10" ht="36" customHeight="1" spans="1:6">
      <c r="A10" s="356" t="s">
        <v>2736</v>
      </c>
      <c r="B10" s="420" t="s">
        <v>2737</v>
      </c>
      <c r="C10" s="422"/>
      <c r="D10" s="422"/>
      <c r="E10" s="424" t="s">
        <v>80</v>
      </c>
      <c r="F10" s="423" t="str">
        <f>IF(LEN(A10)=7,"是",IF(B10&lt;&gt;"",IF(SUM(C10:D10)&lt;&gt;0,"是","否"),"是"))</f>
        <v>是</v>
      </c>
    </row>
    <row r="11" ht="36" customHeight="1" spans="1:6">
      <c r="A11" s="356" t="s">
        <v>2738</v>
      </c>
      <c r="B11" s="420" t="s">
        <v>2739</v>
      </c>
      <c r="C11" s="422"/>
      <c r="D11" s="422"/>
      <c r="E11" s="428" t="s">
        <v>80</v>
      </c>
      <c r="F11" s="203" t="str">
        <f>IF(LEN(A11)=7,"是",IF(B11&lt;&gt;"",IF(SUM(C11:D11)&lt;&gt;0,"是","否"),"是"))</f>
        <v>否</v>
      </c>
    </row>
    <row r="12" ht="36" customHeight="1" spans="1:6">
      <c r="A12" s="356" t="s">
        <v>2740</v>
      </c>
      <c r="B12" s="420" t="s">
        <v>2741</v>
      </c>
      <c r="C12" s="422"/>
      <c r="D12" s="422"/>
      <c r="E12" s="428" t="s">
        <v>80</v>
      </c>
      <c r="F12" s="423" t="str">
        <f>IF(LEN(A12)=7,"是",IF(B12&lt;&gt;"",IF(SUM(C12:D12)&lt;&gt;0,"是","否"),"是"))</f>
        <v>否</v>
      </c>
    </row>
    <row r="13" ht="36" customHeight="1" spans="1:6">
      <c r="A13" s="356" t="s">
        <v>2742</v>
      </c>
      <c r="B13" s="425" t="s">
        <v>2743</v>
      </c>
      <c r="C13" s="421">
        <v>0</v>
      </c>
      <c r="D13" s="421">
        <v>0</v>
      </c>
      <c r="E13" s="428" t="s">
        <v>80</v>
      </c>
      <c r="F13" s="423" t="str">
        <f>IF(LEN(A13)=7,"是",IF(B13&lt;&gt;"",IF(SUM(C13:D13)&lt;&gt;0,"是","否"),"是"))</f>
        <v>否</v>
      </c>
    </row>
    <row r="14" ht="36" customHeight="1" spans="1:6">
      <c r="A14" s="356" t="s">
        <v>2744</v>
      </c>
      <c r="B14" s="420" t="s">
        <v>2745</v>
      </c>
      <c r="C14" s="422"/>
      <c r="D14" s="422"/>
      <c r="E14" s="428" t="s">
        <v>80</v>
      </c>
      <c r="F14" s="423" t="str">
        <f>IF(LEN(A14)=7,"是",IF(B14&lt;&gt;"",IF(SUM(C14:D14)&lt;&gt;0,"是","否"),"是"))</f>
        <v>否</v>
      </c>
    </row>
    <row r="15" ht="36" customHeight="1" spans="1:6">
      <c r="A15" s="356" t="s">
        <v>2746</v>
      </c>
      <c r="B15" s="420" t="s">
        <v>2747</v>
      </c>
      <c r="C15" s="422"/>
      <c r="D15" s="422"/>
      <c r="E15" s="428" t="s">
        <v>80</v>
      </c>
      <c r="F15" s="423" t="str">
        <f>IF(LEN(A15)=7,"是",IF(B15&lt;&gt;"",IF(SUM(C15:D15)&lt;&gt;0,"是","否"),"是"))</f>
        <v>否</v>
      </c>
    </row>
    <row r="16" ht="36" customHeight="1" spans="1:6">
      <c r="A16" s="429" t="s">
        <v>2748</v>
      </c>
      <c r="B16" s="420" t="s">
        <v>2749</v>
      </c>
      <c r="C16" s="422"/>
      <c r="D16" s="422"/>
      <c r="E16" s="424" t="s">
        <v>80</v>
      </c>
      <c r="F16" s="423" t="str">
        <f>IF(LEN(A16)=7,"是",IF(B16&lt;&gt;"",IF(SUM(C16:D16)&lt;&gt;0,"是","否"),"是"))</f>
        <v>是</v>
      </c>
    </row>
    <row r="17" ht="36" customHeight="1" spans="1:6">
      <c r="A17" s="429" t="s">
        <v>2750</v>
      </c>
      <c r="B17" s="420" t="s">
        <v>2751</v>
      </c>
      <c r="C17" s="422"/>
      <c r="D17" s="422"/>
      <c r="E17" s="424" t="s">
        <v>80</v>
      </c>
      <c r="F17" s="423" t="str">
        <f>IF(LEN(A17)=7,"是",IF(B17&lt;&gt;"",IF(SUM(C17:D17)&lt;&gt;0,"是","否"),"是"))</f>
        <v>是</v>
      </c>
    </row>
    <row r="18" ht="36" customHeight="1" spans="1:6">
      <c r="A18" s="429" t="s">
        <v>2752</v>
      </c>
      <c r="B18" s="430" t="s">
        <v>2753</v>
      </c>
      <c r="C18" s="422">
        <v>330</v>
      </c>
      <c r="D18" s="422">
        <v>450</v>
      </c>
      <c r="E18" s="428">
        <v>0.3636</v>
      </c>
      <c r="F18" s="423" t="str">
        <f>IF(LEN(A18)=7,"是",IF(B18&lt;&gt;"",IF(SUM(C18:D18)&lt;&gt;0,"是","否"),"是"))</f>
        <v>是</v>
      </c>
    </row>
    <row r="19" ht="36" customHeight="1" spans="1:6">
      <c r="A19" s="429" t="s">
        <v>2754</v>
      </c>
      <c r="B19" s="402" t="s">
        <v>2755</v>
      </c>
      <c r="C19" s="422"/>
      <c r="D19" s="422"/>
      <c r="E19" s="428" t="s">
        <v>80</v>
      </c>
      <c r="F19" s="423" t="str">
        <f>IF(LEN(A19)=7,"是",IF(B19&lt;&gt;"",IF(SUM(C19:D19)&lt;&gt;0,"是","否"),"是"))</f>
        <v>否</v>
      </c>
    </row>
    <row r="20" ht="36" customHeight="1" spans="1:6">
      <c r="A20" s="429" t="s">
        <v>2756</v>
      </c>
      <c r="B20" s="430" t="s">
        <v>2757</v>
      </c>
      <c r="C20" s="421">
        <v>8952</v>
      </c>
      <c r="D20" s="421">
        <v>4241</v>
      </c>
      <c r="E20" s="424">
        <v>-0.5263</v>
      </c>
      <c r="F20" s="423" t="str">
        <f>IF(LEN(A20)=7,"是",IF(B20&lt;&gt;"",IF(SUM(C20:D20)&lt;&gt;0,"是","否"),"是"))</f>
        <v>是</v>
      </c>
    </row>
    <row r="21" ht="36" customHeight="1" spans="1:6">
      <c r="A21" s="429" t="s">
        <v>2758</v>
      </c>
      <c r="B21" s="430" t="s">
        <v>2759</v>
      </c>
      <c r="C21" s="421">
        <v>8952</v>
      </c>
      <c r="D21" s="421">
        <v>4241</v>
      </c>
      <c r="E21" s="424">
        <v>-0.5263</v>
      </c>
      <c r="F21" s="423" t="str">
        <f>IF(LEN(A21)=7,"是",IF(B21&lt;&gt;"",IF(SUM(C21:D21)&lt;&gt;0,"是","否"),"是"))</f>
        <v>是</v>
      </c>
    </row>
    <row r="22" ht="36" customHeight="1" spans="1:6">
      <c r="A22" s="429" t="s">
        <v>2760</v>
      </c>
      <c r="B22" s="431" t="s">
        <v>2761</v>
      </c>
      <c r="C22" s="422">
        <v>8952</v>
      </c>
      <c r="D22" s="422">
        <v>4241</v>
      </c>
      <c r="E22" s="424">
        <v>-0.5263</v>
      </c>
      <c r="F22" s="423" t="str">
        <f>IF(LEN(A22)=7,"是",IF(B22&lt;&gt;"",IF(SUM(C22:D22)&lt;&gt;0,"是","否"),"是"))</f>
        <v>是</v>
      </c>
    </row>
    <row r="23" ht="36" customHeight="1" spans="1:6">
      <c r="A23" s="356" t="s">
        <v>2762</v>
      </c>
      <c r="B23" s="431" t="s">
        <v>2763</v>
      </c>
      <c r="C23" s="422"/>
      <c r="D23" s="422"/>
      <c r="E23" s="424"/>
      <c r="F23" s="423" t="str">
        <f>IF(LEN(A23)=7,"是",IF(B23&lt;&gt;"",IF(SUM(C23:D23)&lt;&gt;0,"是","否"),"是"))</f>
        <v>是</v>
      </c>
    </row>
    <row r="24" ht="36" customHeight="1" spans="1:6">
      <c r="A24" s="356" t="s">
        <v>2764</v>
      </c>
      <c r="B24" s="432" t="s">
        <v>2765</v>
      </c>
      <c r="C24" s="421">
        <v>14387</v>
      </c>
      <c r="D24" s="421">
        <v>8434</v>
      </c>
      <c r="E24" s="424">
        <v>-0.4138</v>
      </c>
      <c r="F24" s="423" t="str">
        <f>IF(LEN(A24)=7,"是",IF(B24&lt;&gt;"",IF(SUM(C24:D24)&lt;&gt;0,"是","否"),"是"))</f>
        <v>是</v>
      </c>
    </row>
    <row r="25" ht="36" customHeight="1" spans="1:6">
      <c r="A25" s="356" t="s">
        <v>2766</v>
      </c>
      <c r="B25" s="433" t="s">
        <v>2767</v>
      </c>
      <c r="C25" s="421">
        <v>94489</v>
      </c>
      <c r="D25" s="421">
        <v>115700</v>
      </c>
      <c r="E25" s="424">
        <v>0.2245</v>
      </c>
      <c r="F25" s="423" t="str">
        <f>IF(LEN(A25)=7,"是",IF(B25&lt;&gt;"",IF(SUM(C25:D25)&lt;&gt;0,"是","否"),"是"))</f>
        <v>是</v>
      </c>
    </row>
    <row r="26" ht="36" customHeight="1" spans="1:6">
      <c r="A26" s="356" t="s">
        <v>2768</v>
      </c>
      <c r="B26" s="434" t="s">
        <v>2769</v>
      </c>
      <c r="C26" s="421">
        <v>2</v>
      </c>
      <c r="D26" s="421">
        <v>311</v>
      </c>
      <c r="E26" s="424">
        <v>154.5</v>
      </c>
      <c r="F26" s="423" t="str">
        <f>IF(LEN(A26)=7,"是",IF(B26&lt;&gt;"",IF(SUM(C26:D26)&lt;&gt;0,"是","否"),"是"))</f>
        <v>是</v>
      </c>
    </row>
    <row r="27" ht="36" customHeight="1" spans="1:6">
      <c r="A27" s="356" t="s">
        <v>2770</v>
      </c>
      <c r="B27" s="434" t="s">
        <v>2771</v>
      </c>
      <c r="C27" s="421">
        <v>0</v>
      </c>
      <c r="D27" s="421">
        <v>0</v>
      </c>
      <c r="E27" s="424" t="s">
        <v>80</v>
      </c>
      <c r="F27" s="423" t="str">
        <f>IF(LEN(A27)=7,"是",IF(B27&lt;&gt;"",IF(SUM(C27:D27)&lt;&gt;0,"是","否"),"是"))</f>
        <v>否</v>
      </c>
    </row>
    <row r="28" ht="36" customHeight="1" spans="1:6">
      <c r="A28" s="356"/>
      <c r="B28" s="435" t="s">
        <v>2772</v>
      </c>
      <c r="C28" s="422"/>
      <c r="D28" s="422"/>
      <c r="E28" s="428" t="s">
        <v>80</v>
      </c>
      <c r="F28" s="203" t="str">
        <f>IF(LEN(A28)=7,"是",IF(B28&lt;&gt;"",IF(SUM(C28:D28)&lt;&gt;0,"是","否"),"是"))</f>
        <v>否</v>
      </c>
    </row>
    <row r="29" ht="36" customHeight="1" spans="1:6">
      <c r="A29" s="387"/>
      <c r="B29" s="434" t="s">
        <v>2773</v>
      </c>
      <c r="C29" s="421">
        <v>14287</v>
      </c>
      <c r="D29" s="421">
        <v>14262</v>
      </c>
      <c r="E29" s="424">
        <v>-0.0017</v>
      </c>
      <c r="F29" s="203" t="s">
        <v>3201</v>
      </c>
    </row>
    <row r="30" ht="36" customHeight="1" spans="1:6">
      <c r="A30" s="436">
        <v>105</v>
      </c>
      <c r="B30" s="435" t="s">
        <v>2774</v>
      </c>
      <c r="C30" s="422"/>
      <c r="D30" s="422"/>
      <c r="E30" s="424" t="s">
        <v>80</v>
      </c>
      <c r="F30" s="203" t="s">
        <v>3201</v>
      </c>
    </row>
    <row r="31" ht="36" customHeight="1" spans="1:6">
      <c r="A31" s="436">
        <v>110</v>
      </c>
      <c r="B31" s="434" t="s">
        <v>2775</v>
      </c>
      <c r="C31" s="421">
        <v>0</v>
      </c>
      <c r="D31" s="421">
        <v>7127</v>
      </c>
      <c r="E31" s="424" t="s">
        <v>80</v>
      </c>
      <c r="F31" s="203" t="s">
        <v>3201</v>
      </c>
    </row>
    <row r="32" ht="36" customHeight="1" spans="1:6">
      <c r="A32" s="437">
        <v>11004</v>
      </c>
      <c r="B32" s="435" t="s">
        <v>2776</v>
      </c>
      <c r="C32" s="422"/>
      <c r="D32" s="422">
        <v>7127</v>
      </c>
      <c r="E32" s="424" t="s">
        <v>80</v>
      </c>
      <c r="F32" s="203" t="s">
        <v>3322</v>
      </c>
    </row>
    <row r="33" ht="36" customHeight="1" spans="1:6">
      <c r="A33" s="437">
        <v>1100401</v>
      </c>
      <c r="B33" s="438" t="s">
        <v>2777</v>
      </c>
      <c r="C33" s="421">
        <v>80200</v>
      </c>
      <c r="D33" s="421">
        <v>94000</v>
      </c>
      <c r="E33" s="424">
        <v>0.1721</v>
      </c>
      <c r="F33" s="203" t="s">
        <v>3322</v>
      </c>
    </row>
    <row r="34" ht="36" customHeight="1" spans="1:6">
      <c r="A34" s="437">
        <v>1100402</v>
      </c>
      <c r="B34" s="439" t="s">
        <v>2778</v>
      </c>
      <c r="C34" s="421">
        <v>80200</v>
      </c>
      <c r="D34" s="421">
        <v>94000</v>
      </c>
      <c r="E34" s="424">
        <v>0.1721</v>
      </c>
      <c r="F34" s="203" t="s">
        <v>3322</v>
      </c>
    </row>
    <row r="35" ht="36" customHeight="1" spans="1:6">
      <c r="A35" s="437">
        <v>11008</v>
      </c>
      <c r="B35" s="432" t="s">
        <v>2779</v>
      </c>
      <c r="C35" s="422">
        <v>108876</v>
      </c>
      <c r="D35" s="422">
        <v>124134</v>
      </c>
      <c r="E35" s="424">
        <v>0.1401</v>
      </c>
      <c r="F35" s="203" t="s">
        <v>3322</v>
      </c>
    </row>
  </sheetData>
  <mergeCells count="1">
    <mergeCell ref="B1:E1"/>
  </mergeCells>
  <conditionalFormatting sqref="D25">
    <cfRule type="expression" dxfId="1" priority="22" stopIfTrue="1">
      <formula>"len($A:$A)=3"</formula>
    </cfRule>
  </conditionalFormatting>
  <conditionalFormatting sqref="D28">
    <cfRule type="expression" dxfId="1" priority="27" stopIfTrue="1">
      <formula>"len($A:$A)=3"</formula>
    </cfRule>
  </conditionalFormatting>
  <conditionalFormatting sqref="C29">
    <cfRule type="expression" dxfId="1" priority="31" stopIfTrue="1">
      <formula>"len($A:$A)=3"</formula>
    </cfRule>
  </conditionalFormatting>
  <conditionalFormatting sqref="D29">
    <cfRule type="expression" dxfId="1" priority="17" stopIfTrue="1">
      <formula>"len($A:$A)=3"</formula>
    </cfRule>
  </conditionalFormatting>
  <conditionalFormatting sqref="C31">
    <cfRule type="expression" dxfId="1" priority="29" stopIfTrue="1">
      <formula>"len($A:$A)=3"</formula>
    </cfRule>
  </conditionalFormatting>
  <conditionalFormatting sqref="D31">
    <cfRule type="expression" dxfId="1" priority="15" stopIfTrue="1">
      <formula>"len($A:$A)=3"</formula>
    </cfRule>
  </conditionalFormatting>
  <conditionalFormatting sqref="B33">
    <cfRule type="expression" dxfId="3" priority="5" stopIfTrue="1">
      <formula>"len($A:$A)=3"</formula>
    </cfRule>
  </conditionalFormatting>
  <conditionalFormatting sqref="D33">
    <cfRule type="expression" dxfId="1" priority="23" stopIfTrue="1">
      <formula>"len($A:$A)=3"</formula>
    </cfRule>
  </conditionalFormatting>
  <conditionalFormatting sqref="B34">
    <cfRule type="expression" dxfId="3" priority="10" stopIfTrue="1">
      <formula>"len($A:$A)=3"</formula>
    </cfRule>
    <cfRule type="expression" dxfId="1" priority="8" stopIfTrue="1">
      <formula>"len($A:$A)=3"</formula>
    </cfRule>
    <cfRule type="expression" dxfId="3" priority="7" stopIfTrue="1">
      <formula>"len($A:$A)=3"</formula>
    </cfRule>
  </conditionalFormatting>
  <conditionalFormatting sqref="D34">
    <cfRule type="expression" dxfId="1" priority="20" stopIfTrue="1">
      <formula>"len($A:$A)=3"</formula>
    </cfRule>
  </conditionalFormatting>
  <conditionalFormatting sqref="D35">
    <cfRule type="expression" dxfId="1" priority="13" stopIfTrue="1">
      <formula>"len($A:$A)=3"</formula>
    </cfRule>
  </conditionalFormatting>
  <conditionalFormatting sqref="B4:B17">
    <cfRule type="expression" dxfId="1" priority="12" stopIfTrue="1">
      <formula>"len($A:$A)=3"</formula>
    </cfRule>
  </conditionalFormatting>
  <conditionalFormatting sqref="B25:B28">
    <cfRule type="expression" dxfId="1" priority="11" stopIfTrue="1">
      <formula>"len($A:$A)=3"</formula>
    </cfRule>
  </conditionalFormatting>
  <conditionalFormatting sqref="C4:C10">
    <cfRule type="expression" dxfId="1" priority="37" stopIfTrue="1">
      <formula>"len($A:$A)=3"</formula>
    </cfRule>
  </conditionalFormatting>
  <conditionalFormatting sqref="C14:C18">
    <cfRule type="expression" dxfId="1" priority="32" stopIfTrue="1">
      <formula>"len($A:$A)=3"</formula>
    </cfRule>
  </conditionalFormatting>
  <conditionalFormatting sqref="C16:C18">
    <cfRule type="expression" dxfId="1" priority="35" stopIfTrue="1">
      <formula>"len($A:$A)=3"</formula>
    </cfRule>
  </conditionalFormatting>
  <conditionalFormatting sqref="C33:C35">
    <cfRule type="expression" dxfId="1" priority="36" stopIfTrue="1">
      <formula>"len($A:$A)=3"</formula>
    </cfRule>
  </conditionalFormatting>
  <conditionalFormatting sqref="D4:D10">
    <cfRule type="expression" dxfId="1" priority="24" stopIfTrue="1">
      <formula>"len($A:$A)=3"</formula>
    </cfRule>
  </conditionalFormatting>
  <conditionalFormatting sqref="D13:D14">
    <cfRule type="expression" dxfId="1" priority="21" stopIfTrue="1">
      <formula>"len($A:$A)=3"</formula>
    </cfRule>
  </conditionalFormatting>
  <conditionalFormatting sqref="C11:C14 C16">
    <cfRule type="expression" dxfId="1" priority="38" stopIfTrue="1">
      <formula>"len($A:$A)=3"</formula>
    </cfRule>
  </conditionalFormatting>
  <conditionalFormatting sqref="D11:D12 D14:D17">
    <cfRule type="expression" dxfId="1" priority="25" stopIfTrue="1">
      <formula>"len($A:$A)=3"</formula>
    </cfRule>
  </conditionalFormatting>
  <conditionalFormatting sqref="C25 C32">
    <cfRule type="expression" dxfId="1" priority="39" stopIfTrue="1">
      <formula>"len($A:$A)=3"</formula>
    </cfRule>
  </conditionalFormatting>
  <conditionalFormatting sqref="C26 C27:C28">
    <cfRule type="expression" dxfId="1" priority="34" stopIfTrue="1">
      <formula>"len($A:$A)=3"</formula>
    </cfRule>
  </conditionalFormatting>
  <conditionalFormatting sqref="C26 C30 C27:C28">
    <cfRule type="expression" dxfId="1" priority="33" stopIfTrue="1">
      <formula>"len($A:$A)=3"</formula>
    </cfRule>
  </conditionalFormatting>
  <conditionalFormatting sqref="D26 D27">
    <cfRule type="expression" dxfId="1" priority="19" stopIfTrue="1">
      <formula>"len($A:$A)=3"</formula>
    </cfRule>
  </conditionalFormatting>
  <conditionalFormatting sqref="D32 D30 D28">
    <cfRule type="expression" dxfId="1" priority="26"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6"/>
  <sheetViews>
    <sheetView showGridLines="0" showZeros="0" view="pageBreakPreview" zoomScaleNormal="115" workbookViewId="0">
      <pane ySplit="3" topLeftCell="A280" activePane="bottomLeft" state="frozen"/>
      <selection/>
      <selection pane="bottomLeft" activeCell="B291" sqref="B291"/>
    </sheetView>
  </sheetViews>
  <sheetFormatPr defaultColWidth="9" defaultRowHeight="14.25" outlineLevelCol="6"/>
  <cols>
    <col min="1" max="1" width="13.5" style="331" hidden="1" customWidth="1"/>
    <col min="2" max="2" width="50.75" style="331" customWidth="1"/>
    <col min="3" max="4" width="20.6333333333333" style="335" customWidth="1"/>
    <col min="5" max="5" width="20.6333333333333" style="336" customWidth="1"/>
    <col min="6" max="6" width="3.75" style="337" hidden="1" customWidth="1"/>
    <col min="7" max="7" width="9" style="331" hidden="1" customWidth="1"/>
    <col min="8" max="16384" width="9" style="331"/>
  </cols>
  <sheetData>
    <row r="1" s="331" customFormat="1" ht="45" customHeight="1" spans="1:7">
      <c r="A1" s="338"/>
      <c r="B1" s="339" t="s">
        <v>16</v>
      </c>
      <c r="C1" s="339"/>
      <c r="D1" s="339"/>
      <c r="E1" s="339"/>
      <c r="F1" s="340"/>
      <c r="G1" s="338"/>
    </row>
    <row r="2" s="332" customFormat="1" ht="20.1" customHeight="1" spans="1:7">
      <c r="A2" s="341"/>
      <c r="B2" s="342"/>
      <c r="C2" s="342"/>
      <c r="D2" s="342"/>
      <c r="E2" s="343" t="s">
        <v>42</v>
      </c>
      <c r="F2" s="344"/>
      <c r="G2" s="341"/>
    </row>
    <row r="3" s="333" customFormat="1" ht="45" customHeight="1" spans="1:7">
      <c r="A3" s="345" t="s">
        <v>43</v>
      </c>
      <c r="B3" s="346" t="s">
        <v>44</v>
      </c>
      <c r="C3" s="347" t="s">
        <v>212</v>
      </c>
      <c r="D3" s="347" t="s">
        <v>46</v>
      </c>
      <c r="E3" s="347" t="s">
        <v>213</v>
      </c>
      <c r="F3" s="348" t="s">
        <v>214</v>
      </c>
      <c r="G3" s="349" t="s">
        <v>3323</v>
      </c>
    </row>
    <row r="4" s="331" customFormat="1" ht="36" customHeight="1" spans="1:7">
      <c r="A4" s="350" t="s">
        <v>993</v>
      </c>
      <c r="B4" s="351" t="s">
        <v>848</v>
      </c>
      <c r="C4" s="352">
        <v>0</v>
      </c>
      <c r="D4" s="353">
        <v>0</v>
      </c>
      <c r="E4" s="354" t="s">
        <v>80</v>
      </c>
      <c r="F4" s="355" t="str">
        <f>IF(LEN(A4)=3,"是",IF(B4&lt;&gt;"",IF(SUM(C4:D4)&lt;&gt;0,"是","否"),"是"))</f>
        <v>是</v>
      </c>
      <c r="G4" s="338" t="str">
        <f>IF(LEN(A4)=3,"类",IF(LEN(A4)=5,"款","项"))</f>
        <v>类</v>
      </c>
    </row>
    <row r="5" s="331" customFormat="1" ht="36" customHeight="1" spans="1:7">
      <c r="A5" s="350" t="s">
        <v>2780</v>
      </c>
      <c r="B5" s="351" t="s">
        <v>2781</v>
      </c>
      <c r="C5" s="352">
        <v>0</v>
      </c>
      <c r="D5" s="353">
        <v>0</v>
      </c>
      <c r="E5" s="354" t="s">
        <v>80</v>
      </c>
      <c r="F5" s="355" t="str">
        <f>IF(LEN(A5)=3,"是",IF(B5&lt;&gt;"",IF(SUM(C5:D5)&lt;&gt;0,"是","否"),"是"))</f>
        <v>否</v>
      </c>
      <c r="G5" s="338" t="str">
        <f>IF(LEN(A5)=3,"类",IF(LEN(A5)=5,"款","项"))</f>
        <v>款</v>
      </c>
    </row>
    <row r="6" s="331" customFormat="1" ht="36" customHeight="1" spans="1:7">
      <c r="A6" s="356" t="s">
        <v>2782</v>
      </c>
      <c r="B6" s="357" t="s">
        <v>2783</v>
      </c>
      <c r="C6" s="358"/>
      <c r="D6" s="359"/>
      <c r="E6" s="360" t="s">
        <v>80</v>
      </c>
      <c r="F6" s="355" t="str">
        <f>IF(LEN(A6)=3,"是",IF(B6&lt;&gt;"",IF(SUM(C6:D6)&lt;&gt;0,"是","否"),"是"))</f>
        <v>否</v>
      </c>
      <c r="G6" s="338" t="str">
        <f>IF(LEN(A6)=3,"类",IF(LEN(A6)=5,"款","项"))</f>
        <v>项</v>
      </c>
    </row>
    <row r="7" s="331" customFormat="1" ht="36" customHeight="1" spans="1:7">
      <c r="A7" s="356" t="s">
        <v>2784</v>
      </c>
      <c r="B7" s="357" t="s">
        <v>867</v>
      </c>
      <c r="C7" s="358"/>
      <c r="D7" s="359"/>
      <c r="E7" s="360" t="s">
        <v>80</v>
      </c>
      <c r="F7" s="355" t="str">
        <f>IF(LEN(A7)=3,"是",IF(B7&lt;&gt;"",IF(SUM(C7:D7)&lt;&gt;0,"是","否"),"是"))</f>
        <v>否</v>
      </c>
      <c r="G7" s="338" t="str">
        <f>IF(LEN(A7)=3,"类",IF(LEN(A7)=5,"款","项"))</f>
        <v>项</v>
      </c>
    </row>
    <row r="8" s="331" customFormat="1" ht="36" customHeight="1" spans="1:7">
      <c r="A8" s="356" t="s">
        <v>2785</v>
      </c>
      <c r="B8" s="357" t="s">
        <v>2786</v>
      </c>
      <c r="C8" s="358"/>
      <c r="D8" s="361"/>
      <c r="E8" s="362" t="s">
        <v>80</v>
      </c>
      <c r="F8" s="355" t="str">
        <f>IF(LEN(A8)=3,"是",IF(B8&lt;&gt;"",IF(SUM(C8:D8)&lt;&gt;0,"是","否"),"是"))</f>
        <v>否</v>
      </c>
      <c r="G8" s="338" t="str">
        <f>IF(LEN(A8)=3,"类",IF(LEN(A8)=5,"款","项"))</f>
        <v>项</v>
      </c>
    </row>
    <row r="9" s="331" customFormat="1" ht="36" customHeight="1" spans="1:7">
      <c r="A9" s="356" t="s">
        <v>2787</v>
      </c>
      <c r="B9" s="357" t="s">
        <v>2788</v>
      </c>
      <c r="C9" s="358"/>
      <c r="D9" s="359"/>
      <c r="E9" s="360" t="s">
        <v>80</v>
      </c>
      <c r="F9" s="355" t="str">
        <f>IF(LEN(A9)=3,"是",IF(B9&lt;&gt;"",IF(SUM(C9:D9)&lt;&gt;0,"是","否"),"是"))</f>
        <v>否</v>
      </c>
      <c r="G9" s="338" t="str">
        <f>IF(LEN(A9)=3,"类",IF(LEN(A9)=5,"款","项"))</f>
        <v>项</v>
      </c>
    </row>
    <row r="10" s="331" customFormat="1" ht="36" customHeight="1" spans="1:7">
      <c r="A10" s="356" t="s">
        <v>2789</v>
      </c>
      <c r="B10" s="357" t="s">
        <v>2790</v>
      </c>
      <c r="C10" s="358"/>
      <c r="D10" s="361"/>
      <c r="E10" s="362" t="s">
        <v>80</v>
      </c>
      <c r="F10" s="355" t="str">
        <f>IF(LEN(A10)=3,"是",IF(B10&lt;&gt;"",IF(SUM(C10:D10)&lt;&gt;0,"是","否"),"是"))</f>
        <v>否</v>
      </c>
      <c r="G10" s="338" t="str">
        <f>IF(LEN(A10)=3,"类",IF(LEN(A10)=5,"款","项"))</f>
        <v>项</v>
      </c>
    </row>
    <row r="11" s="331" customFormat="1" ht="36" customHeight="1" spans="1:7">
      <c r="A11" s="350" t="s">
        <v>2791</v>
      </c>
      <c r="B11" s="363" t="s">
        <v>2792</v>
      </c>
      <c r="C11" s="352">
        <v>0</v>
      </c>
      <c r="D11" s="364">
        <v>0</v>
      </c>
      <c r="E11" s="365" t="s">
        <v>80</v>
      </c>
      <c r="F11" s="355" t="str">
        <f>IF(LEN(A11)=3,"是",IF(B11&lt;&gt;"",IF(SUM(C11:D11)&lt;&gt;0,"是","否"),"是"))</f>
        <v>否</v>
      </c>
      <c r="G11" s="338" t="str">
        <f>IF(LEN(A11)=3,"类",IF(LEN(A11)=5,"款","项"))</f>
        <v>款</v>
      </c>
    </row>
    <row r="12" s="331" customFormat="1" ht="36" customHeight="1" spans="1:7">
      <c r="A12" s="356" t="s">
        <v>2793</v>
      </c>
      <c r="B12" s="366" t="s">
        <v>2794</v>
      </c>
      <c r="C12" s="367">
        <v>0</v>
      </c>
      <c r="D12" s="359">
        <v>0</v>
      </c>
      <c r="E12" s="360" t="s">
        <v>80</v>
      </c>
      <c r="F12" s="355" t="str">
        <f>IF(LEN(A12)=3,"是",IF(B12&lt;&gt;"",IF(SUM(C12:D12)&lt;&gt;0,"是","否"),"是"))</f>
        <v>否</v>
      </c>
      <c r="G12" s="338" t="str">
        <f>IF(LEN(A12)=3,"类",IF(LEN(A12)=5,"款","项"))</f>
        <v>项</v>
      </c>
    </row>
    <row r="13" s="331" customFormat="1" ht="36" customHeight="1" spans="1:7">
      <c r="A13" s="356" t="s">
        <v>2795</v>
      </c>
      <c r="B13" s="368" t="s">
        <v>2796</v>
      </c>
      <c r="C13" s="369"/>
      <c r="D13" s="359"/>
      <c r="E13" s="360" t="s">
        <v>80</v>
      </c>
      <c r="F13" s="355" t="str">
        <f>IF(LEN(A13)=3,"是",IF(B13&lt;&gt;"",IF(SUM(C13:D13)&lt;&gt;0,"是","否"),"是"))</f>
        <v>否</v>
      </c>
      <c r="G13" s="338" t="str">
        <f>IF(LEN(A13)=3,"类",IF(LEN(A13)=5,"款","项"))</f>
        <v>项</v>
      </c>
    </row>
    <row r="14" s="331" customFormat="1" ht="36" customHeight="1" spans="1:7">
      <c r="A14" s="356" t="s">
        <v>2797</v>
      </c>
      <c r="B14" s="368" t="s">
        <v>2798</v>
      </c>
      <c r="C14" s="370"/>
      <c r="D14" s="359"/>
      <c r="E14" s="360" t="s">
        <v>80</v>
      </c>
      <c r="F14" s="355" t="str">
        <f>IF(LEN(A14)=3,"是",IF(B14&lt;&gt;"",IF(SUM(C14:D14)&lt;&gt;0,"是","否"),"是"))</f>
        <v>否</v>
      </c>
      <c r="G14" s="338" t="str">
        <f>IF(LEN(A14)=3,"类",IF(LEN(A14)=5,"款","项"))</f>
        <v>项</v>
      </c>
    </row>
    <row r="15" s="331" customFormat="1" ht="36" customHeight="1" spans="1:7">
      <c r="A15" s="356" t="s">
        <v>2799</v>
      </c>
      <c r="B15" s="368" t="s">
        <v>2800</v>
      </c>
      <c r="C15" s="370"/>
      <c r="D15" s="359"/>
      <c r="E15" s="360" t="s">
        <v>80</v>
      </c>
      <c r="F15" s="355" t="str">
        <f>IF(LEN(A15)=3,"是",IF(B15&lt;&gt;"",IF(SUM(C15:D15)&lt;&gt;0,"是","否"),"是"))</f>
        <v>否</v>
      </c>
      <c r="G15" s="338" t="str">
        <f>IF(LEN(A15)=3,"类",IF(LEN(A15)=5,"款","项"))</f>
        <v>项</v>
      </c>
    </row>
    <row r="16" s="331" customFormat="1" ht="36" customHeight="1" spans="1:7">
      <c r="A16" s="356" t="s">
        <v>2801</v>
      </c>
      <c r="B16" s="368" t="s">
        <v>2802</v>
      </c>
      <c r="C16" s="369"/>
      <c r="D16" s="359"/>
      <c r="E16" s="360" t="s">
        <v>80</v>
      </c>
      <c r="F16" s="355" t="str">
        <f>IF(LEN(A16)=3,"是",IF(B16&lt;&gt;"",IF(SUM(C16:D16)&lt;&gt;0,"是","否"),"是"))</f>
        <v>否</v>
      </c>
      <c r="G16" s="338" t="str">
        <f>IF(LEN(A16)=3,"类",IF(LEN(A16)=5,"款","项"))</f>
        <v>项</v>
      </c>
    </row>
    <row r="17" s="331" customFormat="1" ht="36" customHeight="1" spans="1:7">
      <c r="A17" s="350" t="s">
        <v>2803</v>
      </c>
      <c r="B17" s="368" t="s">
        <v>2804</v>
      </c>
      <c r="C17" s="370"/>
      <c r="D17" s="364"/>
      <c r="E17" s="365" t="s">
        <v>80</v>
      </c>
      <c r="F17" s="355" t="str">
        <f>IF(LEN(A17)=3,"是",IF(B17&lt;&gt;"",IF(SUM(C17:D17)&lt;&gt;0,"是","否"),"是"))</f>
        <v>否</v>
      </c>
      <c r="G17" s="338" t="str">
        <f>IF(LEN(A17)=3,"类",IF(LEN(A17)=5,"款","项"))</f>
        <v>款</v>
      </c>
    </row>
    <row r="18" s="331" customFormat="1" ht="36" customHeight="1" spans="1:7">
      <c r="A18" s="356" t="s">
        <v>2805</v>
      </c>
      <c r="B18" s="368" t="s">
        <v>2806</v>
      </c>
      <c r="C18" s="370"/>
      <c r="D18" s="359"/>
      <c r="E18" s="360" t="s">
        <v>80</v>
      </c>
      <c r="F18" s="355" t="str">
        <f>IF(LEN(A18)=3,"是",IF(B18&lt;&gt;"",IF(SUM(C18:D18)&lt;&gt;0,"是","否"),"是"))</f>
        <v>否</v>
      </c>
      <c r="G18" s="338" t="str">
        <f>IF(LEN(A18)=3,"类",IF(LEN(A18)=5,"款","项"))</f>
        <v>项</v>
      </c>
    </row>
    <row r="19" s="331" customFormat="1" ht="36" customHeight="1" spans="1:7">
      <c r="A19" s="356" t="s">
        <v>2807</v>
      </c>
      <c r="B19" s="351" t="s">
        <v>2781</v>
      </c>
      <c r="C19" s="367">
        <v>0</v>
      </c>
      <c r="D19" s="359">
        <v>0</v>
      </c>
      <c r="E19" s="360" t="s">
        <v>80</v>
      </c>
      <c r="F19" s="355" t="str">
        <f>IF(LEN(A19)=3,"是",IF(B19&lt;&gt;"",IF(SUM(C19:D19)&lt;&gt;0,"是","否"),"是"))</f>
        <v>否</v>
      </c>
      <c r="G19" s="338" t="str">
        <f>IF(LEN(A19)=3,"类",IF(LEN(A19)=5,"款","项"))</f>
        <v>项</v>
      </c>
    </row>
    <row r="20" s="331" customFormat="1" ht="36" customHeight="1" spans="1:7">
      <c r="A20" s="350" t="s">
        <v>164</v>
      </c>
      <c r="B20" s="371" t="s">
        <v>2808</v>
      </c>
      <c r="C20" s="370"/>
      <c r="D20" s="353"/>
      <c r="E20" s="354" t="s">
        <v>80</v>
      </c>
      <c r="F20" s="355" t="str">
        <f>IF(LEN(A20)=3,"是",IF(B20&lt;&gt;"",IF(SUM(C20:D20)&lt;&gt;0,"是","否"),"是"))</f>
        <v>是</v>
      </c>
      <c r="G20" s="338" t="str">
        <f>IF(LEN(A20)=3,"类",IF(LEN(A20)=5,"款","项"))</f>
        <v>类</v>
      </c>
    </row>
    <row r="21" s="331" customFormat="1" ht="36" customHeight="1" spans="1:7">
      <c r="A21" s="350" t="s">
        <v>2809</v>
      </c>
      <c r="B21" s="371" t="s">
        <v>2810</v>
      </c>
      <c r="C21" s="370"/>
      <c r="D21" s="364"/>
      <c r="E21" s="365" t="s">
        <v>80</v>
      </c>
      <c r="F21" s="355" t="str">
        <f>IF(LEN(A21)=3,"是",IF(B21&lt;&gt;"",IF(SUM(C21:D21)&lt;&gt;0,"是","否"),"是"))</f>
        <v>否</v>
      </c>
      <c r="G21" s="338" t="str">
        <f>IF(LEN(A21)=3,"类",IF(LEN(A21)=5,"款","项"))</f>
        <v>款</v>
      </c>
    </row>
    <row r="22" s="331" customFormat="1" ht="36" customHeight="1" spans="1:7">
      <c r="A22" s="356" t="s">
        <v>2811</v>
      </c>
      <c r="B22" s="371" t="s">
        <v>2812</v>
      </c>
      <c r="C22" s="370"/>
      <c r="D22" s="359"/>
      <c r="E22" s="360" t="s">
        <v>80</v>
      </c>
      <c r="F22" s="355" t="str">
        <f>IF(LEN(A22)=3,"是",IF(B22&lt;&gt;"",IF(SUM(C22:D22)&lt;&gt;0,"是","否"),"是"))</f>
        <v>否</v>
      </c>
      <c r="G22" s="338" t="str">
        <f>IF(LEN(A22)=3,"类",IF(LEN(A22)=5,"款","项"))</f>
        <v>项</v>
      </c>
    </row>
    <row r="23" s="331" customFormat="1" ht="36" customHeight="1" spans="1:7">
      <c r="A23" s="356" t="s">
        <v>2813</v>
      </c>
      <c r="B23" s="371" t="s">
        <v>2814</v>
      </c>
      <c r="C23" s="370"/>
      <c r="D23" s="359"/>
      <c r="E23" s="360" t="s">
        <v>80</v>
      </c>
      <c r="F23" s="355" t="str">
        <f>IF(LEN(A23)=3,"是",IF(B23&lt;&gt;"",IF(SUM(C23:D23)&lt;&gt;0,"是","否"),"是"))</f>
        <v>否</v>
      </c>
      <c r="G23" s="338" t="str">
        <f>IF(LEN(A23)=3,"类",IF(LEN(A23)=5,"款","项"))</f>
        <v>项</v>
      </c>
    </row>
    <row r="24" s="331" customFormat="1" ht="36" customHeight="1" spans="1:7">
      <c r="A24" s="356" t="s">
        <v>2815</v>
      </c>
      <c r="B24" s="371" t="s">
        <v>2816</v>
      </c>
      <c r="C24" s="370"/>
      <c r="D24" s="359"/>
      <c r="E24" s="360" t="s">
        <v>80</v>
      </c>
      <c r="F24" s="355" t="str">
        <f>IF(LEN(A24)=3,"是",IF(B24&lt;&gt;"",IF(SUM(C24:D24)&lt;&gt;0,"是","否"),"是"))</f>
        <v>否</v>
      </c>
      <c r="G24" s="338" t="str">
        <f>IF(LEN(A24)=3,"类",IF(LEN(A24)=5,"款","项"))</f>
        <v>项</v>
      </c>
    </row>
    <row r="25" s="331" customFormat="1" ht="36" customHeight="1" spans="1:7">
      <c r="A25" s="350" t="s">
        <v>2817</v>
      </c>
      <c r="B25" s="371" t="s">
        <v>2818</v>
      </c>
      <c r="C25" s="370"/>
      <c r="D25" s="364"/>
      <c r="E25" s="365" t="s">
        <v>80</v>
      </c>
      <c r="F25" s="355" t="str">
        <f>IF(LEN(A25)=3,"是",IF(B25&lt;&gt;"",IF(SUM(C25:D25)&lt;&gt;0,"是","否"),"是"))</f>
        <v>否</v>
      </c>
      <c r="G25" s="338" t="str">
        <f>IF(LEN(A25)=3,"类",IF(LEN(A25)=5,"款","项"))</f>
        <v>款</v>
      </c>
    </row>
    <row r="26" s="331" customFormat="1" ht="36" customHeight="1" spans="1:7">
      <c r="A26" s="356" t="s">
        <v>2819</v>
      </c>
      <c r="B26" s="366" t="s">
        <v>2630</v>
      </c>
      <c r="C26" s="370"/>
      <c r="D26" s="359">
        <v>1</v>
      </c>
      <c r="E26" s="360" t="s">
        <v>80</v>
      </c>
      <c r="F26" s="355" t="str">
        <f>IF(LEN(A26)=3,"是",IF(B26&lt;&gt;"",IF(SUM(C26:D26)&lt;&gt;0,"是","否"),"是"))</f>
        <v>是</v>
      </c>
      <c r="G26" s="338" t="str">
        <f>IF(LEN(A26)=3,"类",IF(LEN(A26)=5,"款","项"))</f>
        <v>项</v>
      </c>
    </row>
    <row r="27" s="331" customFormat="1" ht="36" customHeight="1" spans="1:7">
      <c r="A27" s="356" t="s">
        <v>2820</v>
      </c>
      <c r="B27" s="366" t="s">
        <v>2821</v>
      </c>
      <c r="C27" s="367">
        <v>0</v>
      </c>
      <c r="D27" s="359">
        <v>1</v>
      </c>
      <c r="E27" s="360" t="s">
        <v>80</v>
      </c>
      <c r="F27" s="355" t="str">
        <f>IF(LEN(A27)=3,"是",IF(B27&lt;&gt;"",IF(SUM(C27:D27)&lt;&gt;0,"是","否"),"是"))</f>
        <v>是</v>
      </c>
      <c r="G27" s="338" t="str">
        <f>IF(LEN(A27)=3,"类",IF(LEN(A27)=5,"款","项"))</f>
        <v>项</v>
      </c>
    </row>
    <row r="28" s="331" customFormat="1" ht="36" customHeight="1" spans="1:7">
      <c r="A28" s="356" t="s">
        <v>2822</v>
      </c>
      <c r="B28" s="368" t="s">
        <v>2823</v>
      </c>
      <c r="C28" s="370"/>
      <c r="D28" s="359">
        <v>1</v>
      </c>
      <c r="E28" s="360" t="s">
        <v>80</v>
      </c>
      <c r="F28" s="355" t="str">
        <f>IF(LEN(A28)=3,"是",IF(B28&lt;&gt;"",IF(SUM(C28:D28)&lt;&gt;0,"是","否"),"是"))</f>
        <v>是</v>
      </c>
      <c r="G28" s="338" t="str">
        <f>IF(LEN(A28)=3,"类",IF(LEN(A28)=5,"款","项"))</f>
        <v>项</v>
      </c>
    </row>
    <row r="29" s="334" customFormat="1" ht="36" customHeight="1" spans="1:7">
      <c r="A29" s="350" t="s">
        <v>2824</v>
      </c>
      <c r="B29" s="368" t="s">
        <v>2825</v>
      </c>
      <c r="C29" s="370"/>
      <c r="D29" s="364"/>
      <c r="E29" s="365" t="s">
        <v>80</v>
      </c>
      <c r="F29" s="355" t="str">
        <f>IF(LEN(A29)=3,"是",IF(B29&lt;&gt;"",IF(SUM(C29:D29)&lt;&gt;0,"是","否"),"是"))</f>
        <v>否</v>
      </c>
      <c r="G29" s="338" t="str">
        <f>IF(LEN(A29)=3,"类",IF(LEN(A29)=5,"款","项"))</f>
        <v>款</v>
      </c>
    </row>
    <row r="30" s="331" customFormat="1" ht="36" customHeight="1" spans="1:7">
      <c r="A30" s="356" t="s">
        <v>2826</v>
      </c>
      <c r="B30" s="368" t="s">
        <v>2827</v>
      </c>
      <c r="C30" s="370"/>
      <c r="D30" s="359"/>
      <c r="E30" s="360" t="s">
        <v>80</v>
      </c>
      <c r="F30" s="355" t="str">
        <f>IF(LEN(A30)=3,"是",IF(B30&lt;&gt;"",IF(SUM(C30:D30)&lt;&gt;0,"是","否"),"是"))</f>
        <v>否</v>
      </c>
      <c r="G30" s="338" t="str">
        <f>IF(LEN(A30)=3,"类",IF(LEN(A30)=5,"款","项"))</f>
        <v>项</v>
      </c>
    </row>
    <row r="31" s="331" customFormat="1" ht="36" customHeight="1" spans="1:7">
      <c r="A31" s="356" t="s">
        <v>2828</v>
      </c>
      <c r="B31" s="368" t="s">
        <v>2829</v>
      </c>
      <c r="C31" s="370"/>
      <c r="D31" s="359"/>
      <c r="E31" s="360" t="s">
        <v>80</v>
      </c>
      <c r="F31" s="355" t="str">
        <f>IF(LEN(A31)=3,"是",IF(B31&lt;&gt;"",IF(SUM(C31:D31)&lt;&gt;0,"是","否"),"是"))</f>
        <v>否</v>
      </c>
      <c r="G31" s="338" t="str">
        <f>IF(LEN(A31)=3,"类",IF(LEN(A31)=5,"款","项"))</f>
        <v>项</v>
      </c>
    </row>
    <row r="32" s="331" customFormat="1" ht="36" customHeight="1" spans="1:7">
      <c r="A32" s="350" t="s">
        <v>168</v>
      </c>
      <c r="B32" s="368" t="s">
        <v>2830</v>
      </c>
      <c r="C32" s="370"/>
      <c r="D32" s="353"/>
      <c r="E32" s="354" t="s">
        <v>80</v>
      </c>
      <c r="F32" s="355" t="str">
        <f>IF(LEN(A32)=3,"是",IF(B32&lt;&gt;"",IF(SUM(C32:D32)&lt;&gt;0,"是","否"),"是"))</f>
        <v>是</v>
      </c>
      <c r="G32" s="338" t="str">
        <f>IF(LEN(A32)=3,"类",IF(LEN(A32)=5,"款","项"))</f>
        <v>类</v>
      </c>
    </row>
    <row r="33" s="331" customFormat="1" ht="36" customHeight="1" spans="1:7">
      <c r="A33" s="350" t="s">
        <v>2831</v>
      </c>
      <c r="B33" s="366" t="s">
        <v>2832</v>
      </c>
      <c r="C33" s="367">
        <v>0</v>
      </c>
      <c r="D33" s="364">
        <v>0</v>
      </c>
      <c r="E33" s="365" t="s">
        <v>80</v>
      </c>
      <c r="F33" s="355" t="str">
        <f>IF(LEN(A33)=3,"是",IF(B33&lt;&gt;"",IF(SUM(C33:D33)&lt;&gt;0,"是","否"),"是"))</f>
        <v>否</v>
      </c>
      <c r="G33" s="338" t="str">
        <f>IF(LEN(A33)=3,"类",IF(LEN(A33)=5,"款","项"))</f>
        <v>款</v>
      </c>
    </row>
    <row r="34" s="331" customFormat="1" ht="36" customHeight="1" spans="1:7">
      <c r="A34" s="356">
        <v>2116001</v>
      </c>
      <c r="B34" s="372" t="s">
        <v>2833</v>
      </c>
      <c r="C34" s="370"/>
      <c r="D34" s="359"/>
      <c r="E34" s="360" t="s">
        <v>80</v>
      </c>
      <c r="F34" s="355" t="str">
        <f>IF(LEN(A34)=3,"是",IF(B34&lt;&gt;"",IF(SUM(C34:D34)&lt;&gt;0,"是","否"),"是"))</f>
        <v>否</v>
      </c>
      <c r="G34" s="338" t="str">
        <f>IF(LEN(A34)=3,"类",IF(LEN(A34)=5,"款","项"))</f>
        <v>项</v>
      </c>
    </row>
    <row r="35" s="331" customFormat="1" ht="36" customHeight="1" spans="1:7">
      <c r="A35" s="356">
        <v>2116002</v>
      </c>
      <c r="B35" s="368" t="s">
        <v>2834</v>
      </c>
      <c r="C35" s="370"/>
      <c r="D35" s="359"/>
      <c r="E35" s="360" t="s">
        <v>80</v>
      </c>
      <c r="F35" s="355" t="str">
        <f>IF(LEN(A35)=3,"是",IF(B35&lt;&gt;"",IF(SUM(C35:D35)&lt;&gt;0,"是","否"),"是"))</f>
        <v>否</v>
      </c>
      <c r="G35" s="338" t="str">
        <f>IF(LEN(A35)=3,"类",IF(LEN(A35)=5,"款","项"))</f>
        <v>项</v>
      </c>
    </row>
    <row r="36" s="331" customFormat="1" ht="36" customHeight="1" spans="1:7">
      <c r="A36" s="356">
        <v>2116003</v>
      </c>
      <c r="B36" s="368" t="s">
        <v>2835</v>
      </c>
      <c r="C36" s="370"/>
      <c r="D36" s="359"/>
      <c r="E36" s="360" t="s">
        <v>80</v>
      </c>
      <c r="F36" s="355" t="str">
        <f>IF(LEN(A36)=3,"是",IF(B36&lt;&gt;"",IF(SUM(C36:D36)&lt;&gt;0,"是","否"),"是"))</f>
        <v>否</v>
      </c>
      <c r="G36" s="338" t="str">
        <f>IF(LEN(A36)=3,"类",IF(LEN(A36)=5,"款","项"))</f>
        <v>项</v>
      </c>
    </row>
    <row r="37" s="334" customFormat="1" ht="36" customHeight="1" spans="1:7">
      <c r="A37" s="356">
        <v>2116099</v>
      </c>
      <c r="B37" s="368" t="s">
        <v>2836</v>
      </c>
      <c r="C37" s="370"/>
      <c r="D37" s="359"/>
      <c r="E37" s="360" t="s">
        <v>80</v>
      </c>
      <c r="F37" s="355" t="str">
        <f>IF(LEN(A37)=3,"是",IF(B37&lt;&gt;"",IF(SUM(C37:D37)&lt;&gt;0,"是","否"),"是"))</f>
        <v>否</v>
      </c>
      <c r="G37" s="338" t="str">
        <f>IF(LEN(A37)=3,"类",IF(LEN(A37)=5,"款","项"))</f>
        <v>项</v>
      </c>
    </row>
    <row r="38" s="331" customFormat="1" ht="36" customHeight="1" spans="1:7">
      <c r="A38" s="350">
        <v>21161</v>
      </c>
      <c r="B38" s="368" t="s">
        <v>2837</v>
      </c>
      <c r="C38" s="370"/>
      <c r="D38" s="364"/>
      <c r="E38" s="365" t="s">
        <v>80</v>
      </c>
      <c r="F38" s="355" t="str">
        <f>IF(LEN(A38)=3,"是",IF(B38&lt;&gt;"",IF(SUM(C38:D38)&lt;&gt;0,"是","否"),"是"))</f>
        <v>否</v>
      </c>
      <c r="G38" s="338" t="str">
        <f>IF(LEN(A38)=3,"类",IF(LEN(A38)=5,"款","项"))</f>
        <v>款</v>
      </c>
    </row>
    <row r="39" s="331" customFormat="1" ht="36" customHeight="1" spans="1:7">
      <c r="A39" s="356">
        <v>2116101</v>
      </c>
      <c r="B39" s="373" t="s">
        <v>2838</v>
      </c>
      <c r="C39" s="367">
        <v>0</v>
      </c>
      <c r="D39" s="359">
        <v>0</v>
      </c>
      <c r="E39" s="360" t="s">
        <v>80</v>
      </c>
      <c r="F39" s="355" t="str">
        <f>IF(LEN(A39)=3,"是",IF(B39&lt;&gt;"",IF(SUM(C39:D39)&lt;&gt;0,"是","否"),"是"))</f>
        <v>否</v>
      </c>
      <c r="G39" s="338" t="str">
        <f>IF(LEN(A39)=3,"类",IF(LEN(A39)=5,"款","项"))</f>
        <v>项</v>
      </c>
    </row>
    <row r="40" s="331" customFormat="1" ht="36" customHeight="1" spans="1:7">
      <c r="A40" s="356">
        <v>2116102</v>
      </c>
      <c r="B40" s="372" t="s">
        <v>2839</v>
      </c>
      <c r="C40" s="370"/>
      <c r="D40" s="359"/>
      <c r="E40" s="360" t="s">
        <v>80</v>
      </c>
      <c r="F40" s="355" t="str">
        <f>IF(LEN(A40)=3,"是",IF(B40&lt;&gt;"",IF(SUM(C40:D40)&lt;&gt;0,"是","否"),"是"))</f>
        <v>否</v>
      </c>
      <c r="G40" s="338" t="str">
        <f>IF(LEN(A40)=3,"类",IF(LEN(A40)=5,"款","项"))</f>
        <v>项</v>
      </c>
    </row>
    <row r="41" s="331" customFormat="1" ht="36" customHeight="1" spans="1:7">
      <c r="A41" s="356">
        <v>2116103</v>
      </c>
      <c r="B41" s="368" t="s">
        <v>2840</v>
      </c>
      <c r="C41" s="370"/>
      <c r="D41" s="359"/>
      <c r="E41" s="360" t="s">
        <v>80</v>
      </c>
      <c r="F41" s="355" t="str">
        <f>IF(LEN(A41)=3,"是",IF(B41&lt;&gt;"",IF(SUM(C41:D41)&lt;&gt;0,"是","否"),"是"))</f>
        <v>否</v>
      </c>
      <c r="G41" s="338" t="str">
        <f>IF(LEN(A41)=3,"类",IF(LEN(A41)=5,"款","项"))</f>
        <v>项</v>
      </c>
    </row>
    <row r="42" s="331" customFormat="1" ht="36" customHeight="1" spans="1:7">
      <c r="A42" s="356">
        <v>2116104</v>
      </c>
      <c r="B42" s="351" t="s">
        <v>2781</v>
      </c>
      <c r="C42" s="367">
        <v>0</v>
      </c>
      <c r="D42" s="359">
        <v>0</v>
      </c>
      <c r="E42" s="360" t="s">
        <v>80</v>
      </c>
      <c r="F42" s="355" t="str">
        <f>IF(LEN(A42)=3,"是",IF(B42&lt;&gt;"",IF(SUM(C42:D42)&lt;&gt;0,"是","否"),"是"))</f>
        <v>否</v>
      </c>
      <c r="G42" s="338" t="str">
        <f>IF(LEN(A42)=3,"类",IF(LEN(A42)=5,"款","项"))</f>
        <v>项</v>
      </c>
    </row>
    <row r="43" s="331" customFormat="1" ht="36" customHeight="1" spans="1:7">
      <c r="A43" s="350" t="s">
        <v>170</v>
      </c>
      <c r="B43" s="371" t="s">
        <v>2841</v>
      </c>
      <c r="C43" s="370"/>
      <c r="D43" s="353"/>
      <c r="E43" s="354" t="s">
        <v>80</v>
      </c>
      <c r="F43" s="355" t="str">
        <f>IF(LEN(A43)=3,"是",IF(B43&lt;&gt;"",IF(SUM(C43:D43)&lt;&gt;0,"是","否"),"是"))</f>
        <v>是</v>
      </c>
      <c r="G43" s="338" t="str">
        <f>IF(LEN(A43)=3,"类",IF(LEN(A43)=5,"款","项"))</f>
        <v>类</v>
      </c>
    </row>
    <row r="44" s="331" customFormat="1" ht="36" customHeight="1" spans="1:7">
      <c r="A44" s="350" t="s">
        <v>2842</v>
      </c>
      <c r="B44" s="371" t="s">
        <v>2843</v>
      </c>
      <c r="C44" s="370"/>
      <c r="D44" s="353"/>
      <c r="E44" s="354" t="s">
        <v>80</v>
      </c>
      <c r="F44" s="355" t="str">
        <f>IF(LEN(A44)=3,"是",IF(B44&lt;&gt;"",IF(SUM(C44:D44)&lt;&gt;0,"是","否"),"是"))</f>
        <v>否</v>
      </c>
      <c r="G44" s="338" t="str">
        <f>IF(LEN(A44)=3,"类",IF(LEN(A44)=5,"款","项"))</f>
        <v>款</v>
      </c>
    </row>
    <row r="45" s="331" customFormat="1" ht="36" customHeight="1" spans="1:7">
      <c r="A45" s="356" t="s">
        <v>2844</v>
      </c>
      <c r="B45" s="371" t="s">
        <v>2845</v>
      </c>
      <c r="C45" s="370"/>
      <c r="D45" s="359"/>
      <c r="E45" s="360" t="s">
        <v>80</v>
      </c>
      <c r="F45" s="355" t="str">
        <f>IF(LEN(A45)=3,"是",IF(B45&lt;&gt;"",IF(SUM(C45:D45)&lt;&gt;0,"是","否"),"是"))</f>
        <v>否</v>
      </c>
      <c r="G45" s="338" t="str">
        <f>IF(LEN(A45)=3,"类",IF(LEN(A45)=5,"款","项"))</f>
        <v>项</v>
      </c>
    </row>
    <row r="46" s="331" customFormat="1" ht="36" customHeight="1" spans="1:7">
      <c r="A46" s="356" t="s">
        <v>2846</v>
      </c>
      <c r="B46" s="371" t="s">
        <v>2847</v>
      </c>
      <c r="C46" s="370"/>
      <c r="D46" s="359"/>
      <c r="E46" s="360" t="s">
        <v>80</v>
      </c>
      <c r="F46" s="355" t="str">
        <f>IF(LEN(A46)=3,"是",IF(B46&lt;&gt;"",IF(SUM(C46:D46)&lt;&gt;0,"是","否"),"是"))</f>
        <v>否</v>
      </c>
      <c r="G46" s="338" t="str">
        <f>IF(LEN(A46)=3,"类",IF(LEN(A46)=5,"款","项"))</f>
        <v>项</v>
      </c>
    </row>
    <row r="47" s="331" customFormat="1" ht="36" customHeight="1" spans="1:7">
      <c r="A47" s="356" t="s">
        <v>2848</v>
      </c>
      <c r="B47" s="371" t="s">
        <v>2849</v>
      </c>
      <c r="C47" s="370"/>
      <c r="D47" s="359"/>
      <c r="E47" s="360" t="s">
        <v>80</v>
      </c>
      <c r="F47" s="355" t="str">
        <f>IF(LEN(A47)=3,"是",IF(B47&lt;&gt;"",IF(SUM(C47:D47)&lt;&gt;0,"是","否"),"是"))</f>
        <v>否</v>
      </c>
      <c r="G47" s="338" t="str">
        <f>IF(LEN(A47)=3,"类",IF(LEN(A47)=5,"款","项"))</f>
        <v>项</v>
      </c>
    </row>
    <row r="48" s="331" customFormat="1" ht="36" customHeight="1" spans="1:7">
      <c r="A48" s="356" t="s">
        <v>2850</v>
      </c>
      <c r="B48" s="371" t="s">
        <v>1139</v>
      </c>
      <c r="C48" s="370"/>
      <c r="D48" s="359"/>
      <c r="E48" s="360" t="s">
        <v>80</v>
      </c>
      <c r="F48" s="355" t="str">
        <f>IF(LEN(A48)=3,"是",IF(B48&lt;&gt;"",IF(SUM(C48:D48)&lt;&gt;0,"是","否"),"是"))</f>
        <v>否</v>
      </c>
      <c r="G48" s="338" t="str">
        <f>IF(LEN(A48)=3,"类",IF(LEN(A48)=5,"款","项"))</f>
        <v>项</v>
      </c>
    </row>
    <row r="49" s="331" customFormat="1" ht="36" customHeight="1" spans="1:7">
      <c r="A49" s="356" t="s">
        <v>2851</v>
      </c>
      <c r="B49" s="374" t="s">
        <v>1141</v>
      </c>
      <c r="C49" s="367">
        <v>0</v>
      </c>
      <c r="D49" s="359">
        <v>0</v>
      </c>
      <c r="E49" s="360" t="s">
        <v>80</v>
      </c>
      <c r="F49" s="355" t="str">
        <f>IF(LEN(A49)=3,"是",IF(B49&lt;&gt;"",IF(SUM(C49:D49)&lt;&gt;0,"是","否"),"是"))</f>
        <v>否</v>
      </c>
      <c r="G49" s="338" t="str">
        <f>IF(LEN(A49)=3,"类",IF(LEN(A49)=5,"款","项"))</f>
        <v>项</v>
      </c>
    </row>
    <row r="50" s="331" customFormat="1" ht="36" customHeight="1" spans="1:7">
      <c r="A50" s="356" t="s">
        <v>2852</v>
      </c>
      <c r="B50" s="351" t="s">
        <v>2781</v>
      </c>
      <c r="C50" s="367">
        <v>0</v>
      </c>
      <c r="D50" s="359">
        <v>0</v>
      </c>
      <c r="E50" s="360" t="s">
        <v>80</v>
      </c>
      <c r="F50" s="355" t="str">
        <f>IF(LEN(A50)=3,"是",IF(B50&lt;&gt;"",IF(SUM(C50:D50)&lt;&gt;0,"是","否"),"是"))</f>
        <v>否</v>
      </c>
      <c r="G50" s="338" t="str">
        <f>IF(LEN(A50)=3,"类",IF(LEN(A50)=5,"款","项"))</f>
        <v>项</v>
      </c>
    </row>
    <row r="51" s="331" customFormat="1" ht="36" customHeight="1" spans="1:7">
      <c r="A51" s="356" t="s">
        <v>2853</v>
      </c>
      <c r="B51" s="371" t="s">
        <v>2854</v>
      </c>
      <c r="C51" s="370"/>
      <c r="D51" s="359"/>
      <c r="E51" s="360" t="s">
        <v>80</v>
      </c>
      <c r="F51" s="355" t="str">
        <f>IF(LEN(A51)=3,"是",IF(B51&lt;&gt;"",IF(SUM(C51:D51)&lt;&gt;0,"是","否"),"是"))</f>
        <v>否</v>
      </c>
      <c r="G51" s="338" t="str">
        <f>IF(LEN(A51)=3,"类",IF(LEN(A51)=5,"款","项"))</f>
        <v>项</v>
      </c>
    </row>
    <row r="52" s="331" customFormat="1" ht="36" customHeight="1" spans="1:7">
      <c r="A52" s="356" t="s">
        <v>2855</v>
      </c>
      <c r="B52" s="371" t="s">
        <v>2856</v>
      </c>
      <c r="C52" s="370"/>
      <c r="D52" s="359"/>
      <c r="E52" s="360" t="s">
        <v>80</v>
      </c>
      <c r="F52" s="355" t="str">
        <f>IF(LEN(A52)=3,"是",IF(B52&lt;&gt;"",IF(SUM(C52:D52)&lt;&gt;0,"是","否"),"是"))</f>
        <v>否</v>
      </c>
      <c r="G52" s="338" t="str">
        <f>IF(LEN(A52)=3,"类",IF(LEN(A52)=5,"款","项"))</f>
        <v>项</v>
      </c>
    </row>
    <row r="53" s="331" customFormat="1" ht="36" customHeight="1" spans="1:7">
      <c r="A53" s="356" t="s">
        <v>2857</v>
      </c>
      <c r="B53" s="375" t="s">
        <v>1375</v>
      </c>
      <c r="C53" s="370"/>
      <c r="D53" s="359"/>
      <c r="E53" s="360" t="s">
        <v>80</v>
      </c>
      <c r="F53" s="355" t="str">
        <f>IF(LEN(A53)=3,"是",IF(B53&lt;&gt;"",IF(SUM(C53:D53)&lt;&gt;0,"是","否"),"是"))</f>
        <v>否</v>
      </c>
      <c r="G53" s="338" t="str">
        <f>IF(LEN(A53)=3,"类",IF(LEN(A53)=5,"款","项"))</f>
        <v>项</v>
      </c>
    </row>
    <row r="54" s="331" customFormat="1" ht="36" customHeight="1" spans="1:7">
      <c r="A54" s="356" t="s">
        <v>2858</v>
      </c>
      <c r="B54" s="374" t="s">
        <v>1377</v>
      </c>
      <c r="C54" s="367">
        <v>0</v>
      </c>
      <c r="D54" s="359">
        <v>0</v>
      </c>
      <c r="E54" s="360" t="s">
        <v>80</v>
      </c>
      <c r="F54" s="355" t="str">
        <f>IF(LEN(A54)=3,"是",IF(B54&lt;&gt;"",IF(SUM(C54:D54)&lt;&gt;0,"是","否"),"是"))</f>
        <v>否</v>
      </c>
      <c r="G54" s="338" t="str">
        <f>IF(LEN(A54)=3,"类",IF(LEN(A54)=5,"款","项"))</f>
        <v>项</v>
      </c>
    </row>
    <row r="55" s="331" customFormat="1" ht="36" customHeight="1" spans="1:7">
      <c r="A55" s="356" t="s">
        <v>2859</v>
      </c>
      <c r="B55" s="351" t="s">
        <v>2781</v>
      </c>
      <c r="C55" s="367">
        <v>0</v>
      </c>
      <c r="D55" s="359">
        <v>0</v>
      </c>
      <c r="E55" s="360" t="s">
        <v>80</v>
      </c>
      <c r="F55" s="355" t="str">
        <f>IF(LEN(A55)=3,"是",IF(B55&lt;&gt;"",IF(SUM(C55:D55)&lt;&gt;0,"是","否"),"是"))</f>
        <v>否</v>
      </c>
      <c r="G55" s="338" t="str">
        <f>IF(LEN(A55)=3,"类",IF(LEN(A55)=5,"款","项"))</f>
        <v>项</v>
      </c>
    </row>
    <row r="56" s="331" customFormat="1" ht="36" customHeight="1" spans="1:7">
      <c r="A56" s="356" t="s">
        <v>2860</v>
      </c>
      <c r="B56" s="371" t="s">
        <v>2861</v>
      </c>
      <c r="C56" s="370"/>
      <c r="D56" s="361"/>
      <c r="E56" s="362" t="s">
        <v>80</v>
      </c>
      <c r="F56" s="355" t="str">
        <f>IF(LEN(A56)=3,"是",IF(B56&lt;&gt;"",IF(SUM(C56:D56)&lt;&gt;0,"是","否"),"是"))</f>
        <v>否</v>
      </c>
      <c r="G56" s="338" t="str">
        <f>IF(LEN(A56)=3,"类",IF(LEN(A56)=5,"款","项"))</f>
        <v>项</v>
      </c>
    </row>
    <row r="57" s="331" customFormat="1" ht="36" customHeight="1" spans="1:7">
      <c r="A57" s="350" t="s">
        <v>2862</v>
      </c>
      <c r="B57" s="371" t="s">
        <v>2863</v>
      </c>
      <c r="C57" s="370"/>
      <c r="D57" s="364"/>
      <c r="E57" s="365" t="s">
        <v>80</v>
      </c>
      <c r="F57" s="355" t="str">
        <f>IF(LEN(A57)=3,"是",IF(B57&lt;&gt;"",IF(SUM(C57:D57)&lt;&gt;0,"是","否"),"是"))</f>
        <v>否</v>
      </c>
      <c r="G57" s="338" t="str">
        <f>IF(LEN(A57)=3,"类",IF(LEN(A57)=5,"款","项"))</f>
        <v>款</v>
      </c>
    </row>
    <row r="58" s="331" customFormat="1" ht="36" customHeight="1" spans="1:7">
      <c r="A58" s="356" t="s">
        <v>2864</v>
      </c>
      <c r="B58" s="371" t="s">
        <v>2865</v>
      </c>
      <c r="C58" s="370"/>
      <c r="D58" s="359"/>
      <c r="E58" s="360" t="s">
        <v>80</v>
      </c>
      <c r="F58" s="355" t="str">
        <f>IF(LEN(A58)=3,"是",IF(B58&lt;&gt;"",IF(SUM(C58:D58)&lt;&gt;0,"是","否"),"是"))</f>
        <v>否</v>
      </c>
      <c r="G58" s="338" t="str">
        <f>IF(LEN(A58)=3,"类",IF(LEN(A58)=5,"款","项"))</f>
        <v>项</v>
      </c>
    </row>
    <row r="59" s="331" customFormat="1" ht="36" customHeight="1" spans="1:7">
      <c r="A59" s="356" t="s">
        <v>2866</v>
      </c>
      <c r="B59" s="371" t="s">
        <v>1519</v>
      </c>
      <c r="C59" s="370"/>
      <c r="D59" s="359"/>
      <c r="E59" s="360" t="s">
        <v>80</v>
      </c>
      <c r="F59" s="355" t="str">
        <f>IF(LEN(A59)=3,"是",IF(B59&lt;&gt;"",IF(SUM(C59:D59)&lt;&gt;0,"是","否"),"是"))</f>
        <v>否</v>
      </c>
      <c r="G59" s="338" t="str">
        <f>IF(LEN(A59)=3,"类",IF(LEN(A59)=5,"款","项"))</f>
        <v>项</v>
      </c>
    </row>
    <row r="60" s="331" customFormat="1" ht="36" customHeight="1" spans="1:7">
      <c r="A60" s="356" t="s">
        <v>2867</v>
      </c>
      <c r="B60" s="371" t="s">
        <v>2868</v>
      </c>
      <c r="C60" s="370"/>
      <c r="D60" s="359"/>
      <c r="E60" s="360" t="s">
        <v>80</v>
      </c>
      <c r="F60" s="355" t="str">
        <f>IF(LEN(A60)=3,"是",IF(B60&lt;&gt;"",IF(SUM(C60:D60)&lt;&gt;0,"是","否"),"是"))</f>
        <v>否</v>
      </c>
      <c r="G60" s="338" t="str">
        <f>IF(LEN(A60)=3,"类",IF(LEN(A60)=5,"款","项"))</f>
        <v>项</v>
      </c>
    </row>
    <row r="61" s="331" customFormat="1" ht="36" customHeight="1" spans="1:7">
      <c r="A61" s="350" t="s">
        <v>2869</v>
      </c>
      <c r="B61" s="373" t="s">
        <v>2870</v>
      </c>
      <c r="C61" s="367">
        <v>0</v>
      </c>
      <c r="D61" s="364">
        <v>0</v>
      </c>
      <c r="E61" s="365" t="s">
        <v>80</v>
      </c>
      <c r="F61" s="355" t="str">
        <f>IF(LEN(A61)=3,"是",IF(B61&lt;&gt;"",IF(SUM(C61:D61)&lt;&gt;0,"是","否"),"是"))</f>
        <v>否</v>
      </c>
      <c r="G61" s="338" t="str">
        <f>IF(LEN(A61)=3,"类",IF(LEN(A61)=5,"款","项"))</f>
        <v>款</v>
      </c>
    </row>
    <row r="62" s="331" customFormat="1" ht="36" customHeight="1" spans="1:7">
      <c r="A62" s="350" t="s">
        <v>2871</v>
      </c>
      <c r="B62" s="373" t="s">
        <v>2872</v>
      </c>
      <c r="C62" s="367">
        <v>0</v>
      </c>
      <c r="D62" s="364">
        <v>0</v>
      </c>
      <c r="E62" s="365" t="s">
        <v>80</v>
      </c>
      <c r="F62" s="355" t="str">
        <f>IF(LEN(A62)=3,"是",IF(B62&lt;&gt;"",IF(SUM(C62:D62)&lt;&gt;0,"是","否"),"是"))</f>
        <v>否</v>
      </c>
      <c r="G62" s="338" t="str">
        <f>IF(LEN(A62)=3,"类",IF(LEN(A62)=5,"款","项"))</f>
        <v>款</v>
      </c>
    </row>
    <row r="63" s="331" customFormat="1" ht="36" customHeight="1" spans="1:7">
      <c r="A63" s="356" t="s">
        <v>2873</v>
      </c>
      <c r="B63" s="368" t="s">
        <v>2874</v>
      </c>
      <c r="C63" s="370"/>
      <c r="D63" s="359"/>
      <c r="E63" s="360" t="s">
        <v>80</v>
      </c>
      <c r="F63" s="355" t="str">
        <f>IF(LEN(A63)=3,"是",IF(B63&lt;&gt;"",IF(SUM(C63:D63)&lt;&gt;0,"是","否"),"是"))</f>
        <v>否</v>
      </c>
      <c r="G63" s="338" t="str">
        <f>IF(LEN(A63)=3,"类",IF(LEN(A63)=5,"款","项"))</f>
        <v>项</v>
      </c>
    </row>
    <row r="64" s="331" customFormat="1" ht="36" customHeight="1" spans="1:7">
      <c r="A64" s="356" t="s">
        <v>2875</v>
      </c>
      <c r="B64" s="368" t="s">
        <v>2876</v>
      </c>
      <c r="C64" s="370"/>
      <c r="D64" s="359"/>
      <c r="E64" s="360" t="s">
        <v>80</v>
      </c>
      <c r="F64" s="355" t="str">
        <f>IF(LEN(A64)=3,"是",IF(B64&lt;&gt;"",IF(SUM(C64:D64)&lt;&gt;0,"是","否"),"是"))</f>
        <v>否</v>
      </c>
      <c r="G64" s="338" t="str">
        <f>IF(LEN(A64)=3,"类",IF(LEN(A64)=5,"款","项"))</f>
        <v>项</v>
      </c>
    </row>
    <row r="65" s="331" customFormat="1" ht="36" customHeight="1" spans="1:7">
      <c r="A65" s="356" t="s">
        <v>2877</v>
      </c>
      <c r="B65" s="368" t="s">
        <v>2878</v>
      </c>
      <c r="C65" s="370"/>
      <c r="D65" s="359"/>
      <c r="E65" s="360" t="s">
        <v>80</v>
      </c>
      <c r="F65" s="355" t="str">
        <f>IF(LEN(A65)=3,"是",IF(B65&lt;&gt;"",IF(SUM(C65:D65)&lt;&gt;0,"是","否"),"是"))</f>
        <v>否</v>
      </c>
      <c r="G65" s="338" t="str">
        <f>IF(LEN(A65)=3,"类",IF(LEN(A65)=5,"款","项"))</f>
        <v>项</v>
      </c>
    </row>
    <row r="66" s="331" customFormat="1" ht="36" customHeight="1" spans="1:7">
      <c r="A66" s="356" t="s">
        <v>2879</v>
      </c>
      <c r="B66" s="368" t="s">
        <v>2880</v>
      </c>
      <c r="C66" s="370"/>
      <c r="D66" s="359"/>
      <c r="E66" s="360" t="s">
        <v>80</v>
      </c>
      <c r="F66" s="355" t="str">
        <f>IF(LEN(A66)=3,"是",IF(B66&lt;&gt;"",IF(SUM(C66:D66)&lt;&gt;0,"是","否"),"是"))</f>
        <v>否</v>
      </c>
      <c r="G66" s="338" t="str">
        <f>IF(LEN(A66)=3,"类",IF(LEN(A66)=5,"款","项"))</f>
        <v>项</v>
      </c>
    </row>
    <row r="67" s="331" customFormat="1" ht="36" customHeight="1" spans="1:7">
      <c r="A67" s="356" t="s">
        <v>2881</v>
      </c>
      <c r="B67" s="373" t="s">
        <v>2882</v>
      </c>
      <c r="C67" s="367">
        <v>0</v>
      </c>
      <c r="D67" s="359">
        <v>0</v>
      </c>
      <c r="E67" s="360" t="s">
        <v>80</v>
      </c>
      <c r="F67" s="355" t="str">
        <f>IF(LEN(A67)=3,"是",IF(B67&lt;&gt;"",IF(SUM(C67:D67)&lt;&gt;0,"是","否"),"是"))</f>
        <v>否</v>
      </c>
      <c r="G67" s="338" t="str">
        <f>IF(LEN(A67)=3,"类",IF(LEN(A67)=5,"款","项"))</f>
        <v>项</v>
      </c>
    </row>
    <row r="68" s="331" customFormat="1" ht="36" customHeight="1" spans="1:7">
      <c r="A68" s="350" t="s">
        <v>2883</v>
      </c>
      <c r="B68" s="368" t="s">
        <v>2884</v>
      </c>
      <c r="C68" s="370"/>
      <c r="D68" s="364"/>
      <c r="E68" s="365" t="s">
        <v>80</v>
      </c>
      <c r="F68" s="355" t="str">
        <f>IF(LEN(A68)=3,"是",IF(B68&lt;&gt;"",IF(SUM(C68:D68)&lt;&gt;0,"是","否"),"是"))</f>
        <v>否</v>
      </c>
      <c r="G68" s="338" t="str">
        <f>IF(LEN(A68)=3,"类",IF(LEN(A68)=5,"款","项"))</f>
        <v>款</v>
      </c>
    </row>
    <row r="69" s="331" customFormat="1" ht="36" customHeight="1" spans="1:7">
      <c r="A69" s="356" t="s">
        <v>2885</v>
      </c>
      <c r="B69" s="368" t="s">
        <v>2886</v>
      </c>
      <c r="C69" s="370"/>
      <c r="D69" s="359"/>
      <c r="E69" s="360" t="s">
        <v>80</v>
      </c>
      <c r="F69" s="355" t="str">
        <f>IF(LEN(A69)=3,"是",IF(B69&lt;&gt;"",IF(SUM(C69:D69)&lt;&gt;0,"是","否"),"是"))</f>
        <v>否</v>
      </c>
      <c r="G69" s="338" t="str">
        <f>IF(LEN(A69)=3,"类",IF(LEN(A69)=5,"款","项"))</f>
        <v>项</v>
      </c>
    </row>
    <row r="70" s="331" customFormat="1" ht="36" customHeight="1" spans="1:7">
      <c r="A70" s="356" t="s">
        <v>2887</v>
      </c>
      <c r="B70" s="368" t="s">
        <v>2888</v>
      </c>
      <c r="C70" s="370"/>
      <c r="D70" s="359"/>
      <c r="E70" s="360" t="s">
        <v>80</v>
      </c>
      <c r="F70" s="355" t="str">
        <f>IF(LEN(A70)=3,"是",IF(B70&lt;&gt;"",IF(SUM(C70:D70)&lt;&gt;0,"是","否"),"是"))</f>
        <v>否</v>
      </c>
      <c r="G70" s="338" t="str">
        <f>IF(LEN(A70)=3,"类",IF(LEN(A70)=5,"款","项"))</f>
        <v>项</v>
      </c>
    </row>
    <row r="71" s="331" customFormat="1" ht="36" customHeight="1" spans="1:7">
      <c r="A71" s="356" t="s">
        <v>2889</v>
      </c>
      <c r="B71" s="368" t="s">
        <v>2890</v>
      </c>
      <c r="C71" s="370"/>
      <c r="D71" s="359"/>
      <c r="E71" s="360" t="s">
        <v>80</v>
      </c>
      <c r="F71" s="355" t="str">
        <f>IF(LEN(A71)=3,"是",IF(B71&lt;&gt;"",IF(SUM(C71:D71)&lt;&gt;0,"是","否"),"是"))</f>
        <v>否</v>
      </c>
      <c r="G71" s="338" t="str">
        <f>IF(LEN(A71)=3,"类",IF(LEN(A71)=5,"款","项"))</f>
        <v>项</v>
      </c>
    </row>
    <row r="72" s="331" customFormat="1" ht="36" customHeight="1" spans="1:7">
      <c r="A72" s="350" t="s">
        <v>2891</v>
      </c>
      <c r="B72" s="351" t="s">
        <v>2781</v>
      </c>
      <c r="C72" s="367">
        <v>0</v>
      </c>
      <c r="D72" s="364">
        <v>0</v>
      </c>
      <c r="E72" s="365" t="s">
        <v>80</v>
      </c>
      <c r="F72" s="355" t="str">
        <f>IF(LEN(A72)=3,"是",IF(B72&lt;&gt;"",IF(SUM(C72:D72)&lt;&gt;0,"是","否"),"是"))</f>
        <v>否</v>
      </c>
      <c r="G72" s="338" t="str">
        <f>IF(LEN(A72)=3,"类",IF(LEN(A72)=5,"款","项"))</f>
        <v>款</v>
      </c>
    </row>
    <row r="73" s="331" customFormat="1" ht="36" customHeight="1" spans="1:7">
      <c r="A73" s="356" t="s">
        <v>2892</v>
      </c>
      <c r="B73" s="371" t="s">
        <v>2893</v>
      </c>
      <c r="C73" s="370"/>
      <c r="D73" s="359"/>
      <c r="E73" s="360" t="s">
        <v>80</v>
      </c>
      <c r="F73" s="355" t="str">
        <f>IF(LEN(A73)=3,"是",IF(B73&lt;&gt;"",IF(SUM(C73:D73)&lt;&gt;0,"是","否"),"是"))</f>
        <v>否</v>
      </c>
      <c r="G73" s="338" t="str">
        <f>IF(LEN(A73)=3,"类",IF(LEN(A73)=5,"款","项"))</f>
        <v>项</v>
      </c>
    </row>
    <row r="74" s="331" customFormat="1" ht="36" customHeight="1" spans="1:7">
      <c r="A74" s="356" t="s">
        <v>2894</v>
      </c>
      <c r="B74" s="371" t="s">
        <v>2895</v>
      </c>
      <c r="C74" s="370"/>
      <c r="D74" s="359"/>
      <c r="E74" s="360" t="s">
        <v>80</v>
      </c>
      <c r="F74" s="355" t="str">
        <f>IF(LEN(A74)=3,"是",IF(B74&lt;&gt;"",IF(SUM(C74:D74)&lt;&gt;0,"是","否"),"是"))</f>
        <v>否</v>
      </c>
      <c r="G74" s="338" t="str">
        <f>IF(LEN(A74)=3,"类",IF(LEN(A74)=5,"款","项"))</f>
        <v>项</v>
      </c>
    </row>
    <row r="75" s="331" customFormat="1" ht="36" customHeight="1" spans="1:7">
      <c r="A75" s="356" t="s">
        <v>2896</v>
      </c>
      <c r="B75" s="371" t="s">
        <v>2897</v>
      </c>
      <c r="C75" s="370"/>
      <c r="D75" s="359"/>
      <c r="E75" s="360" t="s">
        <v>80</v>
      </c>
      <c r="F75" s="355" t="str">
        <f>IF(LEN(A75)=3,"是",IF(B75&lt;&gt;"",IF(SUM(C75:D75)&lt;&gt;0,"是","否"),"是"))</f>
        <v>否</v>
      </c>
      <c r="G75" s="338" t="str">
        <f>IF(LEN(A75)=3,"类",IF(LEN(A75)=5,"款","项"))</f>
        <v>项</v>
      </c>
    </row>
    <row r="76" s="331" customFormat="1" ht="36" customHeight="1" spans="1:7">
      <c r="A76" s="350" t="s">
        <v>2898</v>
      </c>
      <c r="B76" s="371" t="s">
        <v>2899</v>
      </c>
      <c r="C76" s="370"/>
      <c r="D76" s="364"/>
      <c r="E76" s="365" t="s">
        <v>80</v>
      </c>
      <c r="F76" s="355" t="str">
        <f>IF(LEN(A76)=3,"是",IF(B76&lt;&gt;"",IF(SUM(C76:D76)&lt;&gt;0,"是","否"),"是"))</f>
        <v>否</v>
      </c>
      <c r="G76" s="338" t="str">
        <f>IF(LEN(A76)=3,"类",IF(LEN(A76)=5,"款","项"))</f>
        <v>款</v>
      </c>
    </row>
    <row r="77" s="331" customFormat="1" ht="36" customHeight="1" spans="1:7">
      <c r="A77" s="356" t="s">
        <v>2900</v>
      </c>
      <c r="B77" s="373" t="s">
        <v>2901</v>
      </c>
      <c r="C77" s="367">
        <v>8222</v>
      </c>
      <c r="D77" s="364">
        <v>8897</v>
      </c>
      <c r="E77" s="365">
        <v>0.0821</v>
      </c>
      <c r="F77" s="355" t="str">
        <f>IF(LEN(A77)=3,"是",IF(B77&lt;&gt;"",IF(SUM(C77:D77)&lt;&gt;0,"是","否"),"是"))</f>
        <v>是</v>
      </c>
      <c r="G77" s="338" t="str">
        <f>IF(LEN(A77)=3,"类",IF(LEN(A77)=5,"款","项"))</f>
        <v>项</v>
      </c>
    </row>
    <row r="78" s="331" customFormat="1" ht="36" customHeight="1" spans="1:7">
      <c r="A78" s="356" t="s">
        <v>2902</v>
      </c>
      <c r="B78" s="373" t="s">
        <v>2903</v>
      </c>
      <c r="C78" s="367">
        <v>5470</v>
      </c>
      <c r="D78" s="364">
        <v>8447</v>
      </c>
      <c r="E78" s="365">
        <v>0.5442</v>
      </c>
      <c r="F78" s="355" t="str">
        <f>IF(LEN(A78)=3,"是",IF(B78&lt;&gt;"",IF(SUM(C78:D78)&lt;&gt;0,"是","否"),"是"))</f>
        <v>是</v>
      </c>
      <c r="G78" s="338" t="str">
        <f>IF(LEN(A78)=3,"类",IF(LEN(A78)=5,"款","项"))</f>
        <v>项</v>
      </c>
    </row>
    <row r="79" s="331" customFormat="1" ht="36" customHeight="1" spans="1:7">
      <c r="A79" s="356" t="s">
        <v>2904</v>
      </c>
      <c r="B79" s="368" t="s">
        <v>2905</v>
      </c>
      <c r="C79" s="370"/>
      <c r="D79" s="359"/>
      <c r="E79" s="360" t="s">
        <v>80</v>
      </c>
      <c r="F79" s="355" t="str">
        <f>IF(LEN(A79)=3,"是",IF(B79&lt;&gt;"",IF(SUM(C79:D79)&lt;&gt;0,"是","否"),"是"))</f>
        <v>否</v>
      </c>
      <c r="G79" s="338" t="str">
        <f>IF(LEN(A79)=3,"类",IF(LEN(A79)=5,"款","项"))</f>
        <v>项</v>
      </c>
    </row>
    <row r="80" s="331" customFormat="1" ht="36" customHeight="1" spans="1:7">
      <c r="A80" s="350" t="s">
        <v>2906</v>
      </c>
      <c r="B80" s="368" t="s">
        <v>2907</v>
      </c>
      <c r="C80" s="370"/>
      <c r="D80" s="364"/>
      <c r="E80" s="365" t="s">
        <v>80</v>
      </c>
      <c r="F80" s="355" t="str">
        <f>IF(LEN(A80)=3,"是",IF(B80&lt;&gt;"",IF(SUM(C80:D80)&lt;&gt;0,"是","否"),"是"))</f>
        <v>否</v>
      </c>
      <c r="G80" s="338" t="str">
        <f>IF(LEN(A80)=3,"类",IF(LEN(A80)=5,"款","项"))</f>
        <v>款</v>
      </c>
    </row>
    <row r="81" s="331" customFormat="1" ht="36" customHeight="1" spans="1:7">
      <c r="A81" s="356" t="s">
        <v>2908</v>
      </c>
      <c r="B81" s="372" t="s">
        <v>2909</v>
      </c>
      <c r="C81" s="370"/>
      <c r="D81" s="359"/>
      <c r="E81" s="360" t="s">
        <v>80</v>
      </c>
      <c r="F81" s="355" t="str">
        <f>IF(LEN(A81)=3,"是",IF(B81&lt;&gt;"",IF(SUM(C81:D81)&lt;&gt;0,"是","否"),"是"))</f>
        <v>否</v>
      </c>
      <c r="G81" s="338" t="str">
        <f>IF(LEN(A81)=3,"类",IF(LEN(A81)=5,"款","项"))</f>
        <v>项</v>
      </c>
    </row>
    <row r="82" s="331" customFormat="1" ht="36" customHeight="1" spans="1:7">
      <c r="A82" s="356" t="s">
        <v>2910</v>
      </c>
      <c r="B82" s="368" t="s">
        <v>2911</v>
      </c>
      <c r="C82" s="370">
        <v>1574</v>
      </c>
      <c r="D82" s="359">
        <v>1574</v>
      </c>
      <c r="E82" s="360">
        <v>0</v>
      </c>
      <c r="F82" s="355" t="str">
        <f>IF(LEN(A82)=3,"是",IF(B82&lt;&gt;"",IF(SUM(C82:D82)&lt;&gt;0,"是","否"),"是"))</f>
        <v>是</v>
      </c>
      <c r="G82" s="338" t="str">
        <f>IF(LEN(A82)=3,"类",IF(LEN(A82)=5,"款","项"))</f>
        <v>项</v>
      </c>
    </row>
    <row r="83" s="331" customFormat="1" ht="36" customHeight="1" spans="1:7">
      <c r="A83" s="356" t="s">
        <v>2912</v>
      </c>
      <c r="B83" s="368" t="s">
        <v>2913</v>
      </c>
      <c r="C83" s="370"/>
      <c r="D83" s="359"/>
      <c r="E83" s="360" t="s">
        <v>80</v>
      </c>
      <c r="F83" s="355" t="str">
        <f>IF(LEN(A83)=3,"是",IF(B83&lt;&gt;"",IF(SUM(C83:D83)&lt;&gt;0,"是","否"),"是"))</f>
        <v>否</v>
      </c>
      <c r="G83" s="338" t="str">
        <f>IF(LEN(A83)=3,"类",IF(LEN(A83)=5,"款","项"))</f>
        <v>项</v>
      </c>
    </row>
    <row r="84" s="331" customFormat="1" ht="36" customHeight="1" spans="1:7">
      <c r="A84" s="356" t="s">
        <v>2914</v>
      </c>
      <c r="B84" s="368" t="s">
        <v>2915</v>
      </c>
      <c r="C84" s="370"/>
      <c r="D84" s="359"/>
      <c r="E84" s="360" t="s">
        <v>80</v>
      </c>
      <c r="F84" s="355" t="str">
        <f>IF(LEN(A84)=3,"是",IF(B84&lt;&gt;"",IF(SUM(C84:D84)&lt;&gt;0,"是","否"),"是"))</f>
        <v>否</v>
      </c>
      <c r="G84" s="338" t="str">
        <f>IF(LEN(A84)=3,"类",IF(LEN(A84)=5,"款","项"))</f>
        <v>项</v>
      </c>
    </row>
    <row r="85" s="331" customFormat="1" ht="36" customHeight="1" spans="1:7">
      <c r="A85" s="356" t="s">
        <v>2916</v>
      </c>
      <c r="B85" s="368" t="s">
        <v>2917</v>
      </c>
      <c r="C85" s="370"/>
      <c r="D85" s="359"/>
      <c r="E85" s="360" t="s">
        <v>80</v>
      </c>
      <c r="F85" s="355" t="str">
        <f>IF(LEN(A85)=3,"是",IF(B85&lt;&gt;"",IF(SUM(C85:D85)&lt;&gt;0,"是","否"),"是"))</f>
        <v>否</v>
      </c>
      <c r="G85" s="338" t="str">
        <f>IF(LEN(A85)=3,"类",IF(LEN(A85)=5,"款","项"))</f>
        <v>项</v>
      </c>
    </row>
    <row r="86" s="331" customFormat="1" ht="36" customHeight="1" spans="1:7">
      <c r="A86" s="350" t="s">
        <v>2918</v>
      </c>
      <c r="B86" s="368" t="s">
        <v>2919</v>
      </c>
      <c r="C86" s="370"/>
      <c r="D86" s="364"/>
      <c r="E86" s="365" t="s">
        <v>80</v>
      </c>
      <c r="F86" s="355" t="str">
        <f>IF(LEN(A86)=3,"是",IF(B86&lt;&gt;"",IF(SUM(C86:D86)&lt;&gt;0,"是","否"),"是"))</f>
        <v>否</v>
      </c>
      <c r="G86" s="338" t="str">
        <f>IF(LEN(A86)=3,"类",IF(LEN(A86)=5,"款","项"))</f>
        <v>款</v>
      </c>
    </row>
    <row r="87" s="331" customFormat="1" ht="36" customHeight="1" spans="1:7">
      <c r="A87" s="356" t="s">
        <v>2920</v>
      </c>
      <c r="B87" s="372" t="s">
        <v>2921</v>
      </c>
      <c r="C87" s="370"/>
      <c r="D87" s="359"/>
      <c r="E87" s="360" t="s">
        <v>80</v>
      </c>
      <c r="F87" s="355" t="str">
        <f>IF(LEN(A87)=3,"是",IF(B87&lt;&gt;"",IF(SUM(C87:D87)&lt;&gt;0,"是","否"),"是"))</f>
        <v>否</v>
      </c>
      <c r="G87" s="338" t="str">
        <f>IF(LEN(A87)=3,"类",IF(LEN(A87)=5,"款","项"))</f>
        <v>项</v>
      </c>
    </row>
    <row r="88" s="331" customFormat="1" ht="36" customHeight="1" spans="1:7">
      <c r="A88" s="356" t="s">
        <v>2922</v>
      </c>
      <c r="B88" s="368" t="s">
        <v>2923</v>
      </c>
      <c r="C88" s="370"/>
      <c r="D88" s="359"/>
      <c r="E88" s="360" t="s">
        <v>80</v>
      </c>
      <c r="F88" s="355" t="str">
        <f>IF(LEN(A88)=3,"是",IF(B88&lt;&gt;"",IF(SUM(C88:D88)&lt;&gt;0,"是","否"),"是"))</f>
        <v>否</v>
      </c>
      <c r="G88" s="338" t="str">
        <f>IF(LEN(A88)=3,"类",IF(LEN(A88)=5,"款","项"))</f>
        <v>项</v>
      </c>
    </row>
    <row r="89" s="331" customFormat="1" ht="36" customHeight="1" spans="1:7">
      <c r="A89" s="350" t="s">
        <v>2924</v>
      </c>
      <c r="B89" s="368" t="s">
        <v>2925</v>
      </c>
      <c r="C89" s="370"/>
      <c r="D89" s="364"/>
      <c r="E89" s="365" t="s">
        <v>80</v>
      </c>
      <c r="F89" s="355" t="str">
        <f>IF(LEN(A89)=3,"是",IF(B89&lt;&gt;"",IF(SUM(C89:D89)&lt;&gt;0,"是","否"),"是"))</f>
        <v>否</v>
      </c>
      <c r="G89" s="338" t="str">
        <f>IF(LEN(A89)=3,"类",IF(LEN(A89)=5,"款","项"))</f>
        <v>款</v>
      </c>
    </row>
    <row r="90" s="331" customFormat="1" ht="36" customHeight="1" spans="1:7">
      <c r="A90" s="356" t="s">
        <v>2926</v>
      </c>
      <c r="B90" s="368" t="s">
        <v>2927</v>
      </c>
      <c r="C90" s="370">
        <v>3542</v>
      </c>
      <c r="D90" s="359">
        <v>3740</v>
      </c>
      <c r="E90" s="360">
        <v>0.0559</v>
      </c>
      <c r="F90" s="355" t="str">
        <f>IF(LEN(A90)=3,"是",IF(B90&lt;&gt;"",IF(SUM(C90:D90)&lt;&gt;0,"是","否"),"是"))</f>
        <v>是</v>
      </c>
      <c r="G90" s="338" t="str">
        <f>IF(LEN(A90)=3,"类",IF(LEN(A90)=5,"款","项"))</f>
        <v>项</v>
      </c>
    </row>
    <row r="91" s="331" customFormat="1" ht="36" customHeight="1" spans="1:7">
      <c r="A91" s="356" t="s">
        <v>2928</v>
      </c>
      <c r="B91" s="368" t="s">
        <v>2929</v>
      </c>
      <c r="C91" s="370"/>
      <c r="D91" s="359"/>
      <c r="E91" s="360" t="s">
        <v>80</v>
      </c>
      <c r="F91" s="355" t="str">
        <f>IF(LEN(A91)=3,"是",IF(B91&lt;&gt;"",IF(SUM(C91:D91)&lt;&gt;0,"是","否"),"是"))</f>
        <v>否</v>
      </c>
      <c r="G91" s="338" t="str">
        <f>IF(LEN(A91)=3,"类",IF(LEN(A91)=5,"款","项"))</f>
        <v>项</v>
      </c>
    </row>
    <row r="92" s="331" customFormat="1" ht="36" customHeight="1" spans="1:7">
      <c r="A92" s="356" t="s">
        <v>2930</v>
      </c>
      <c r="B92" s="368" t="s">
        <v>2931</v>
      </c>
      <c r="C92" s="370"/>
      <c r="D92" s="359"/>
      <c r="E92" s="360" t="s">
        <v>80</v>
      </c>
      <c r="F92" s="355" t="str">
        <f>IF(LEN(A92)=3,"是",IF(B92&lt;&gt;"",IF(SUM(C92:D92)&lt;&gt;0,"是","否"),"是"))</f>
        <v>否</v>
      </c>
      <c r="G92" s="338" t="str">
        <f>IF(LEN(A92)=3,"类",IF(LEN(A92)=5,"款","项"))</f>
        <v>项</v>
      </c>
    </row>
    <row r="93" s="331" customFormat="1" ht="36" customHeight="1" spans="1:7">
      <c r="A93" s="356" t="s">
        <v>2932</v>
      </c>
      <c r="B93" s="368" t="s">
        <v>2933</v>
      </c>
      <c r="C93" s="370">
        <v>354</v>
      </c>
      <c r="D93" s="359">
        <v>3133</v>
      </c>
      <c r="E93" s="360">
        <v>7.8503</v>
      </c>
      <c r="F93" s="355" t="str">
        <f>IF(LEN(A93)=3,"是",IF(B93&lt;&gt;"",IF(SUM(C93:D93)&lt;&gt;0,"是","否"),"是"))</f>
        <v>是</v>
      </c>
      <c r="G93" s="338" t="str">
        <f>IF(LEN(A93)=3,"类",IF(LEN(A93)=5,"款","项"))</f>
        <v>项</v>
      </c>
    </row>
    <row r="94" s="331" customFormat="1" ht="36" customHeight="1" spans="1:7">
      <c r="A94" s="356" t="s">
        <v>2934</v>
      </c>
      <c r="B94" s="366" t="s">
        <v>2935</v>
      </c>
      <c r="C94" s="367">
        <v>0</v>
      </c>
      <c r="D94" s="359">
        <v>0</v>
      </c>
      <c r="E94" s="360" t="s">
        <v>80</v>
      </c>
      <c r="F94" s="355" t="str">
        <f>IF(LEN(A94)=3,"是",IF(B94&lt;&gt;"",IF(SUM(C94:D94)&lt;&gt;0,"是","否"),"是"))</f>
        <v>否</v>
      </c>
      <c r="G94" s="338" t="str">
        <f>IF(LEN(A94)=3,"类",IF(LEN(A94)=5,"款","项"))</f>
        <v>项</v>
      </c>
    </row>
    <row r="95" s="331" customFormat="1" ht="36" customHeight="1" spans="1:7">
      <c r="A95" s="356" t="s">
        <v>2936</v>
      </c>
      <c r="B95" s="372" t="s">
        <v>2905</v>
      </c>
      <c r="C95" s="370"/>
      <c r="D95" s="359"/>
      <c r="E95" s="360" t="s">
        <v>80</v>
      </c>
      <c r="F95" s="355" t="str">
        <f>IF(LEN(A95)=3,"是",IF(B95&lt;&gt;"",IF(SUM(C95:D95)&lt;&gt;0,"是","否"),"是"))</f>
        <v>否</v>
      </c>
      <c r="G95" s="338" t="str">
        <f>IF(LEN(A95)=3,"类",IF(LEN(A95)=5,"款","项"))</f>
        <v>项</v>
      </c>
    </row>
    <row r="96" s="331" customFormat="1" ht="36" customHeight="1" spans="1:7">
      <c r="A96" s="356" t="s">
        <v>2937</v>
      </c>
      <c r="B96" s="368" t="s">
        <v>2907</v>
      </c>
      <c r="C96" s="370"/>
      <c r="D96" s="359"/>
      <c r="E96" s="360" t="s">
        <v>80</v>
      </c>
      <c r="F96" s="355" t="str">
        <f>IF(LEN(A96)=3,"是",IF(B96&lt;&gt;"",IF(SUM(C96:D96)&lt;&gt;0,"是","否"),"是"))</f>
        <v>否</v>
      </c>
      <c r="G96" s="338" t="str">
        <f>IF(LEN(A96)=3,"类",IF(LEN(A96)=5,"款","项"))</f>
        <v>项</v>
      </c>
    </row>
    <row r="97" s="331" customFormat="1" ht="36" customHeight="1" spans="1:7">
      <c r="A97" s="356" t="s">
        <v>2938</v>
      </c>
      <c r="B97" s="368" t="s">
        <v>2939</v>
      </c>
      <c r="C97" s="370"/>
      <c r="D97" s="359"/>
      <c r="E97" s="360" t="s">
        <v>80</v>
      </c>
      <c r="F97" s="355" t="str">
        <f>IF(LEN(A97)=3,"是",IF(B97&lt;&gt;"",IF(SUM(C97:D97)&lt;&gt;0,"是","否"),"是"))</f>
        <v>否</v>
      </c>
      <c r="G97" s="338" t="str">
        <f>IF(LEN(A97)=3,"类",IF(LEN(A97)=5,"款","项"))</f>
        <v>项</v>
      </c>
    </row>
    <row r="98" s="331" customFormat="1" ht="36" customHeight="1" spans="1:7">
      <c r="A98" s="350" t="s">
        <v>1651</v>
      </c>
      <c r="B98" s="373" t="s">
        <v>2940</v>
      </c>
      <c r="C98" s="367"/>
      <c r="D98" s="353"/>
      <c r="E98" s="354" t="s">
        <v>80</v>
      </c>
      <c r="F98" s="355" t="str">
        <f>IF(LEN(A98)=3,"是",IF(B98&lt;&gt;"",IF(SUM(C98:D98)&lt;&gt;0,"是","否"),"是"))</f>
        <v>是</v>
      </c>
      <c r="G98" s="338" t="str">
        <f>IF(LEN(A98)=3,"类",IF(LEN(A98)=5,"款","项"))</f>
        <v>类</v>
      </c>
    </row>
    <row r="99" s="331" customFormat="1" ht="36" customHeight="1" spans="1:7">
      <c r="A99" s="350" t="s">
        <v>2941</v>
      </c>
      <c r="B99" s="373" t="s">
        <v>2942</v>
      </c>
      <c r="C99" s="376">
        <v>0</v>
      </c>
      <c r="D99" s="353">
        <v>0</v>
      </c>
      <c r="E99" s="354" t="s">
        <v>80</v>
      </c>
      <c r="F99" s="355" t="str">
        <f>IF(LEN(A99)=3,"是",IF(B99&lt;&gt;"",IF(SUM(C99:D99)&lt;&gt;0,"是","否"),"是"))</f>
        <v>否</v>
      </c>
      <c r="G99" s="338" t="str">
        <f>IF(LEN(A99)=3,"类",IF(LEN(A99)=5,"款","项"))</f>
        <v>款</v>
      </c>
    </row>
    <row r="100" s="331" customFormat="1" ht="36" customHeight="1" spans="1:7">
      <c r="A100" s="356" t="s">
        <v>2943</v>
      </c>
      <c r="B100" s="368" t="s">
        <v>2944</v>
      </c>
      <c r="C100" s="369"/>
      <c r="D100" s="359"/>
      <c r="E100" s="360" t="s">
        <v>80</v>
      </c>
      <c r="F100" s="355" t="str">
        <f>IF(LEN(A100)=3,"是",IF(B100&lt;&gt;"",IF(SUM(C100:D100)&lt;&gt;0,"是","否"),"是"))</f>
        <v>否</v>
      </c>
      <c r="G100" s="338" t="str">
        <f>IF(LEN(A100)=3,"类",IF(LEN(A100)=5,"款","项"))</f>
        <v>项</v>
      </c>
    </row>
    <row r="101" s="331" customFormat="1" ht="36" customHeight="1" spans="1:7">
      <c r="A101" s="356" t="s">
        <v>2945</v>
      </c>
      <c r="B101" s="372" t="s">
        <v>2946</v>
      </c>
      <c r="C101" s="369"/>
      <c r="D101" s="359"/>
      <c r="E101" s="360" t="s">
        <v>80</v>
      </c>
      <c r="F101" s="355" t="str">
        <f>IF(LEN(A101)=3,"是",IF(B101&lt;&gt;"",IF(SUM(C101:D101)&lt;&gt;0,"是","否"),"是"))</f>
        <v>否</v>
      </c>
      <c r="G101" s="338" t="str">
        <f>IF(LEN(A101)=3,"类",IF(LEN(A101)=5,"款","项"))</f>
        <v>项</v>
      </c>
    </row>
    <row r="102" s="331" customFormat="1" ht="36" customHeight="1" spans="1:7">
      <c r="A102" s="356" t="s">
        <v>2947</v>
      </c>
      <c r="B102" s="368" t="s">
        <v>2948</v>
      </c>
      <c r="C102" s="369"/>
      <c r="D102" s="359"/>
      <c r="E102" s="360" t="s">
        <v>80</v>
      </c>
      <c r="F102" s="355" t="str">
        <f>IF(LEN(A102)=3,"是",IF(B102&lt;&gt;"",IF(SUM(C102:D102)&lt;&gt;0,"是","否"),"是"))</f>
        <v>否</v>
      </c>
      <c r="G102" s="338" t="str">
        <f>IF(LEN(A102)=3,"类",IF(LEN(A102)=5,"款","项"))</f>
        <v>项</v>
      </c>
    </row>
    <row r="103" s="331" customFormat="1" ht="36" customHeight="1" spans="1:7">
      <c r="A103" s="356" t="s">
        <v>2949</v>
      </c>
      <c r="B103" s="368" t="s">
        <v>2950</v>
      </c>
      <c r="C103" s="370"/>
      <c r="D103" s="361"/>
      <c r="E103" s="362" t="s">
        <v>80</v>
      </c>
      <c r="F103" s="355" t="str">
        <f>IF(LEN(A103)=3,"是",IF(B103&lt;&gt;"",IF(SUM(C103:D103)&lt;&gt;0,"是","否"),"是"))</f>
        <v>否</v>
      </c>
      <c r="G103" s="338" t="str">
        <f>IF(LEN(A103)=3,"类",IF(LEN(A103)=5,"款","项"))</f>
        <v>项</v>
      </c>
    </row>
    <row r="104" s="331" customFormat="1" ht="36" customHeight="1" spans="1:7">
      <c r="A104" s="350" t="s">
        <v>2951</v>
      </c>
      <c r="B104" s="368" t="s">
        <v>2952</v>
      </c>
      <c r="C104" s="370"/>
      <c r="D104" s="364"/>
      <c r="E104" s="365" t="s">
        <v>80</v>
      </c>
      <c r="F104" s="355" t="str">
        <f>IF(LEN(A104)=3,"是",IF(B104&lt;&gt;"",IF(SUM(C104:D104)&lt;&gt;0,"是","否"),"是"))</f>
        <v>否</v>
      </c>
      <c r="G104" s="338" t="str">
        <f>IF(LEN(A104)=3,"类",IF(LEN(A104)=5,"款","项"))</f>
        <v>款</v>
      </c>
    </row>
    <row r="105" s="331" customFormat="1" ht="36" customHeight="1" spans="1:7">
      <c r="A105" s="356" t="s">
        <v>2953</v>
      </c>
      <c r="B105" s="373" t="s">
        <v>2954</v>
      </c>
      <c r="C105" s="367">
        <v>330</v>
      </c>
      <c r="D105" s="364">
        <v>450</v>
      </c>
      <c r="E105" s="365">
        <v>0.3636</v>
      </c>
      <c r="F105" s="355" t="str">
        <f>IF(LEN(A105)=3,"是",IF(B105&lt;&gt;"",IF(SUM(C105:D105)&lt;&gt;0,"是","否"),"是"))</f>
        <v>是</v>
      </c>
      <c r="G105" s="338" t="str">
        <f>IF(LEN(A105)=3,"类",IF(LEN(A105)=5,"款","项"))</f>
        <v>项</v>
      </c>
    </row>
    <row r="106" s="331" customFormat="1" ht="36" customHeight="1" spans="1:7">
      <c r="A106" s="356" t="s">
        <v>2955</v>
      </c>
      <c r="B106" s="368" t="s">
        <v>2956</v>
      </c>
      <c r="C106" s="370"/>
      <c r="D106" s="359"/>
      <c r="E106" s="360" t="s">
        <v>80</v>
      </c>
      <c r="F106" s="355" t="str">
        <f>IF(LEN(A106)=3,"是",IF(B106&lt;&gt;"",IF(SUM(C106:D106)&lt;&gt;0,"是","否"),"是"))</f>
        <v>否</v>
      </c>
      <c r="G106" s="338" t="str">
        <f>IF(LEN(A106)=3,"类",IF(LEN(A106)=5,"款","项"))</f>
        <v>项</v>
      </c>
    </row>
    <row r="107" s="331" customFormat="1" ht="36" customHeight="1" spans="1:7">
      <c r="A107" s="356" t="s">
        <v>2957</v>
      </c>
      <c r="B107" s="372" t="s">
        <v>2958</v>
      </c>
      <c r="C107" s="370"/>
      <c r="D107" s="359"/>
      <c r="E107" s="360" t="s">
        <v>80</v>
      </c>
      <c r="F107" s="355" t="str">
        <f>IF(LEN(A107)=3,"是",IF(B107&lt;&gt;"",IF(SUM(C107:D107)&lt;&gt;0,"是","否"),"是"))</f>
        <v>否</v>
      </c>
      <c r="G107" s="338" t="str">
        <f>IF(LEN(A107)=3,"类",IF(LEN(A107)=5,"款","项"))</f>
        <v>项</v>
      </c>
    </row>
    <row r="108" s="331" customFormat="1" ht="36" customHeight="1" spans="1:7">
      <c r="A108" s="356" t="s">
        <v>2959</v>
      </c>
      <c r="B108" s="372" t="s">
        <v>2960</v>
      </c>
      <c r="C108" s="370">
        <v>330</v>
      </c>
      <c r="D108" s="359">
        <v>450</v>
      </c>
      <c r="E108" s="360">
        <v>0.3636</v>
      </c>
      <c r="F108" s="355" t="str">
        <f>IF(LEN(A108)=3,"是",IF(B108&lt;&gt;"",IF(SUM(C108:D108)&lt;&gt;0,"是","否"),"是"))</f>
        <v>是</v>
      </c>
      <c r="G108" s="338" t="str">
        <f>IF(LEN(A108)=3,"类",IF(LEN(A108)=5,"款","项"))</f>
        <v>项</v>
      </c>
    </row>
    <row r="109" s="331" customFormat="1" ht="36" customHeight="1" spans="1:7">
      <c r="A109" s="350" t="s">
        <v>2961</v>
      </c>
      <c r="B109" s="373" t="s">
        <v>2962</v>
      </c>
      <c r="C109" s="367">
        <v>0</v>
      </c>
      <c r="D109" s="353">
        <v>0</v>
      </c>
      <c r="E109" s="354" t="s">
        <v>80</v>
      </c>
      <c r="F109" s="355" t="str">
        <f>IF(LEN(A109)=3,"是",IF(B109&lt;&gt;"",IF(SUM(C109:D109)&lt;&gt;0,"是","否"),"是"))</f>
        <v>否</v>
      </c>
      <c r="G109" s="338" t="str">
        <f>IF(LEN(A109)=3,"类",IF(LEN(A109)=5,"款","项"))</f>
        <v>款</v>
      </c>
    </row>
    <row r="110" s="331" customFormat="1" ht="36" customHeight="1" spans="1:7">
      <c r="A110" s="356" t="s">
        <v>2963</v>
      </c>
      <c r="B110" s="368" t="s">
        <v>2905</v>
      </c>
      <c r="C110" s="370"/>
      <c r="D110" s="359"/>
      <c r="E110" s="360" t="s">
        <v>80</v>
      </c>
      <c r="F110" s="355" t="str">
        <f>IF(LEN(A110)=3,"是",IF(B110&lt;&gt;"",IF(SUM(C110:D110)&lt;&gt;0,"是","否"),"是"))</f>
        <v>否</v>
      </c>
      <c r="G110" s="338" t="str">
        <f>IF(LEN(A110)=3,"类",IF(LEN(A110)=5,"款","项"))</f>
        <v>项</v>
      </c>
    </row>
    <row r="111" s="331" customFormat="1" ht="36" customHeight="1" spans="1:7">
      <c r="A111" s="356" t="s">
        <v>2964</v>
      </c>
      <c r="B111" s="368" t="s">
        <v>2907</v>
      </c>
      <c r="C111" s="370"/>
      <c r="D111" s="359"/>
      <c r="E111" s="360" t="s">
        <v>80</v>
      </c>
      <c r="F111" s="355" t="str">
        <f>IF(LEN(A111)=3,"是",IF(B111&lt;&gt;"",IF(SUM(C111:D111)&lt;&gt;0,"是","否"),"是"))</f>
        <v>否</v>
      </c>
      <c r="G111" s="338" t="str">
        <f>IF(LEN(A111)=3,"类",IF(LEN(A111)=5,"款","项"))</f>
        <v>项</v>
      </c>
    </row>
    <row r="112" s="331" customFormat="1" ht="36" customHeight="1" spans="1:7">
      <c r="A112" s="356" t="s">
        <v>2965</v>
      </c>
      <c r="B112" s="368" t="s">
        <v>2966</v>
      </c>
      <c r="C112" s="369"/>
      <c r="D112" s="359"/>
      <c r="E112" s="360" t="s">
        <v>80</v>
      </c>
      <c r="F112" s="355" t="str">
        <f>IF(LEN(A112)=3,"是",IF(B112&lt;&gt;"",IF(SUM(C112:D112)&lt;&gt;0,"是","否"),"是"))</f>
        <v>否</v>
      </c>
      <c r="G112" s="338" t="str">
        <f>IF(LEN(A112)=3,"类",IF(LEN(A112)=5,"款","项"))</f>
        <v>项</v>
      </c>
    </row>
    <row r="113" s="331" customFormat="1" ht="36" customHeight="1" spans="1:7">
      <c r="A113" s="356" t="s">
        <v>2967</v>
      </c>
      <c r="B113" s="373" t="s">
        <v>2968</v>
      </c>
      <c r="C113" s="367">
        <v>0</v>
      </c>
      <c r="D113" s="361">
        <v>0</v>
      </c>
      <c r="E113" s="362" t="s">
        <v>80</v>
      </c>
      <c r="F113" s="355" t="str">
        <f>IF(LEN(A113)=3,"是",IF(B113&lt;&gt;"",IF(SUM(C113:D113)&lt;&gt;0,"是","否"),"是"))</f>
        <v>否</v>
      </c>
      <c r="G113" s="338" t="str">
        <f>IF(LEN(A113)=3,"类",IF(LEN(A113)=5,"款","项"))</f>
        <v>项</v>
      </c>
    </row>
    <row r="114" s="331" customFormat="1" ht="36" customHeight="1" spans="1:7">
      <c r="A114" s="377">
        <v>21370</v>
      </c>
      <c r="B114" s="368" t="s">
        <v>2905</v>
      </c>
      <c r="C114" s="370"/>
      <c r="D114" s="364"/>
      <c r="E114" s="365" t="s">
        <v>80</v>
      </c>
      <c r="F114" s="355" t="str">
        <f>IF(LEN(A114)=3,"是",IF(B114&lt;&gt;"",IF(SUM(C114:D114)&lt;&gt;0,"是","否"),"是"))</f>
        <v>否</v>
      </c>
      <c r="G114" s="338" t="str">
        <f>IF(LEN(A114)=3,"类",IF(LEN(A114)=5,"款","项"))</f>
        <v>款</v>
      </c>
    </row>
    <row r="115" s="331" customFormat="1" ht="36" customHeight="1" spans="1:7">
      <c r="A115" s="378">
        <v>2137001</v>
      </c>
      <c r="B115" s="372" t="s">
        <v>2907</v>
      </c>
      <c r="C115" s="370"/>
      <c r="D115" s="359"/>
      <c r="E115" s="360" t="s">
        <v>80</v>
      </c>
      <c r="F115" s="355" t="str">
        <f>IF(LEN(A115)=3,"是",IF(B115&lt;&gt;"",IF(SUM(C115:D115)&lt;&gt;0,"是","否"),"是"))</f>
        <v>否</v>
      </c>
      <c r="G115" s="338" t="str">
        <f>IF(LEN(A115)=3,"类",IF(LEN(A115)=5,"款","项"))</f>
        <v>项</v>
      </c>
    </row>
    <row r="116" s="331" customFormat="1" ht="36" customHeight="1" spans="1:7">
      <c r="A116" s="378">
        <v>2137099</v>
      </c>
      <c r="B116" s="368" t="s">
        <v>2969</v>
      </c>
      <c r="C116" s="370"/>
      <c r="D116" s="359"/>
      <c r="E116" s="360" t="s">
        <v>80</v>
      </c>
      <c r="F116" s="355" t="str">
        <f>IF(LEN(A116)=3,"是",IF(B116&lt;&gt;"",IF(SUM(C116:D116)&lt;&gt;0,"是","否"),"是"))</f>
        <v>否</v>
      </c>
      <c r="G116" s="338" t="str">
        <f>IF(LEN(A116)=3,"类",IF(LEN(A116)=5,"款","项"))</f>
        <v>项</v>
      </c>
    </row>
    <row r="117" s="331" customFormat="1" ht="36" customHeight="1" spans="1:7">
      <c r="A117" s="377">
        <v>21371</v>
      </c>
      <c r="B117" s="373" t="s">
        <v>2970</v>
      </c>
      <c r="C117" s="367">
        <v>0</v>
      </c>
      <c r="D117" s="364">
        <v>0</v>
      </c>
      <c r="E117" s="365" t="s">
        <v>80</v>
      </c>
      <c r="F117" s="355" t="str">
        <f>IF(LEN(A117)=3,"是",IF(B117&lt;&gt;"",IF(SUM(C117:D117)&lt;&gt;0,"是","否"),"是"))</f>
        <v>否</v>
      </c>
      <c r="G117" s="338" t="str">
        <f>IF(LEN(A117)=3,"类",IF(LEN(A117)=5,"款","项"))</f>
        <v>款</v>
      </c>
    </row>
    <row r="118" s="331" customFormat="1" ht="36" customHeight="1" spans="1:7">
      <c r="A118" s="378">
        <v>2137101</v>
      </c>
      <c r="B118" s="368" t="s">
        <v>2944</v>
      </c>
      <c r="C118" s="370"/>
      <c r="D118" s="359"/>
      <c r="E118" s="360" t="s">
        <v>80</v>
      </c>
      <c r="F118" s="355" t="str">
        <f>IF(LEN(A118)=3,"是",IF(B118&lt;&gt;"",IF(SUM(C118:D118)&lt;&gt;0,"是","否"),"是"))</f>
        <v>否</v>
      </c>
      <c r="G118" s="338" t="str">
        <f>IF(LEN(A118)=3,"类",IF(LEN(A118)=5,"款","项"))</f>
        <v>项</v>
      </c>
    </row>
    <row r="119" s="331" customFormat="1" ht="36" customHeight="1" spans="1:7">
      <c r="A119" s="378">
        <v>2137102</v>
      </c>
      <c r="B119" s="368" t="s">
        <v>2946</v>
      </c>
      <c r="C119" s="370"/>
      <c r="D119" s="359"/>
      <c r="E119" s="360" t="s">
        <v>80</v>
      </c>
      <c r="F119" s="355" t="str">
        <f>IF(LEN(A119)=3,"是",IF(B119&lt;&gt;"",IF(SUM(C119:D119)&lt;&gt;0,"是","否"),"是"))</f>
        <v>否</v>
      </c>
      <c r="G119" s="338" t="str">
        <f>IF(LEN(A119)=3,"类",IF(LEN(A119)=5,"款","项"))</f>
        <v>项</v>
      </c>
    </row>
    <row r="120" s="331" customFormat="1" ht="36" customHeight="1" spans="1:7">
      <c r="A120" s="378">
        <v>2137103</v>
      </c>
      <c r="B120" s="372" t="s">
        <v>2948</v>
      </c>
      <c r="C120" s="370"/>
      <c r="D120" s="359"/>
      <c r="E120" s="360" t="s">
        <v>80</v>
      </c>
      <c r="F120" s="355" t="str">
        <f>IF(LEN(A120)=3,"是",IF(B120&lt;&gt;"",IF(SUM(C120:D120)&lt;&gt;0,"是","否"),"是"))</f>
        <v>否</v>
      </c>
      <c r="G120" s="338" t="str">
        <f>IF(LEN(A120)=3,"类",IF(LEN(A120)=5,"款","项"))</f>
        <v>项</v>
      </c>
    </row>
    <row r="121" s="331" customFormat="1" ht="36" customHeight="1" spans="1:7">
      <c r="A121" s="378">
        <v>2137199</v>
      </c>
      <c r="B121" s="368" t="s">
        <v>2950</v>
      </c>
      <c r="C121" s="370"/>
      <c r="D121" s="359"/>
      <c r="E121" s="360" t="s">
        <v>80</v>
      </c>
      <c r="F121" s="355" t="str">
        <f>IF(LEN(A121)=3,"是",IF(B121&lt;&gt;"",IF(SUM(C121:D121)&lt;&gt;0,"是","否"),"是"))</f>
        <v>否</v>
      </c>
      <c r="G121" s="338" t="str">
        <f>IF(LEN(A121)=3,"类",IF(LEN(A121)=5,"款","项"))</f>
        <v>项</v>
      </c>
    </row>
    <row r="122" s="331" customFormat="1" ht="36" customHeight="1" spans="1:7">
      <c r="A122" s="350" t="s">
        <v>1866</v>
      </c>
      <c r="B122" s="368" t="s">
        <v>2971</v>
      </c>
      <c r="C122" s="370"/>
      <c r="D122" s="353"/>
      <c r="E122" s="354" t="s">
        <v>80</v>
      </c>
      <c r="F122" s="355" t="str">
        <f>IF(LEN(A122)=3,"是",IF(B122&lt;&gt;"",IF(SUM(C122:D122)&lt;&gt;0,"是","否"),"是"))</f>
        <v>是</v>
      </c>
      <c r="G122" s="338" t="str">
        <f>IF(LEN(A122)=3,"类",IF(LEN(A122)=5,"款","项"))</f>
        <v>类</v>
      </c>
    </row>
    <row r="123" s="331" customFormat="1" ht="36" customHeight="1" spans="1:7">
      <c r="A123" s="350" t="s">
        <v>2972</v>
      </c>
      <c r="B123" s="373" t="s">
        <v>2973</v>
      </c>
      <c r="C123" s="367">
        <v>0</v>
      </c>
      <c r="D123" s="364">
        <v>0</v>
      </c>
      <c r="E123" s="365" t="s">
        <v>80</v>
      </c>
      <c r="F123" s="355" t="str">
        <f>IF(LEN(A123)=3,"是",IF(B123&lt;&gt;"",IF(SUM(C123:D123)&lt;&gt;0,"是","否"),"是"))</f>
        <v>否</v>
      </c>
      <c r="G123" s="338" t="str">
        <f>IF(LEN(A123)=3,"类",IF(LEN(A123)=5,"款","项"))</f>
        <v>款</v>
      </c>
    </row>
    <row r="124" s="331" customFormat="1" ht="36" customHeight="1" spans="1:7">
      <c r="A124" s="356" t="s">
        <v>2974</v>
      </c>
      <c r="B124" s="368" t="s">
        <v>2956</v>
      </c>
      <c r="C124" s="370"/>
      <c r="D124" s="359"/>
      <c r="E124" s="360" t="s">
        <v>80</v>
      </c>
      <c r="F124" s="355" t="str">
        <f>IF(LEN(A124)=3,"是",IF(B124&lt;&gt;"",IF(SUM(C124:D124)&lt;&gt;0,"是","否"),"是"))</f>
        <v>否</v>
      </c>
      <c r="G124" s="338" t="str">
        <f>IF(LEN(A124)=3,"类",IF(LEN(A124)=5,"款","项"))</f>
        <v>项</v>
      </c>
    </row>
    <row r="125" s="331" customFormat="1" ht="36" customHeight="1" spans="1:7">
      <c r="A125" s="356" t="s">
        <v>2975</v>
      </c>
      <c r="B125" s="372" t="s">
        <v>2976</v>
      </c>
      <c r="C125" s="370"/>
      <c r="D125" s="359"/>
      <c r="E125" s="360" t="s">
        <v>80</v>
      </c>
      <c r="F125" s="355" t="str">
        <f>IF(LEN(A125)=3,"是",IF(B125&lt;&gt;"",IF(SUM(C125:D125)&lt;&gt;0,"是","否"),"是"))</f>
        <v>否</v>
      </c>
      <c r="G125" s="338" t="str">
        <f>IF(LEN(A125)=3,"类",IF(LEN(A125)=5,"款","项"))</f>
        <v>项</v>
      </c>
    </row>
    <row r="126" s="331" customFormat="1" ht="36" customHeight="1" spans="1:7">
      <c r="A126" s="356" t="s">
        <v>2977</v>
      </c>
      <c r="B126" s="373" t="s">
        <v>2978</v>
      </c>
      <c r="C126" s="367">
        <v>0</v>
      </c>
      <c r="D126" s="359">
        <v>0</v>
      </c>
      <c r="E126" s="360" t="s">
        <v>80</v>
      </c>
      <c r="F126" s="355" t="str">
        <f>IF(LEN(A126)=3,"是",IF(B126&lt;&gt;"",IF(SUM(C126:D126)&lt;&gt;0,"是","否"),"是"))</f>
        <v>否</v>
      </c>
      <c r="G126" s="338" t="str">
        <f>IF(LEN(A126)=3,"类",IF(LEN(A126)=5,"款","项"))</f>
        <v>项</v>
      </c>
    </row>
    <row r="127" s="331" customFormat="1" ht="36" customHeight="1" spans="1:7">
      <c r="A127" s="356" t="s">
        <v>2979</v>
      </c>
      <c r="B127" s="372" t="s">
        <v>2905</v>
      </c>
      <c r="C127" s="370"/>
      <c r="D127" s="359"/>
      <c r="E127" s="360" t="s">
        <v>80</v>
      </c>
      <c r="F127" s="355" t="str">
        <f>IF(LEN(A127)=3,"是",IF(B127&lt;&gt;"",IF(SUM(C127:D127)&lt;&gt;0,"是","否"),"是"))</f>
        <v>否</v>
      </c>
      <c r="G127" s="338" t="str">
        <f>IF(LEN(A127)=3,"类",IF(LEN(A127)=5,"款","项"))</f>
        <v>项</v>
      </c>
    </row>
    <row r="128" s="331" customFormat="1" ht="36" customHeight="1" spans="1:7">
      <c r="A128" s="350" t="s">
        <v>2980</v>
      </c>
      <c r="B128" s="372" t="s">
        <v>2907</v>
      </c>
      <c r="C128" s="370"/>
      <c r="D128" s="353"/>
      <c r="E128" s="354" t="s">
        <v>80</v>
      </c>
      <c r="F128" s="355" t="str">
        <f>IF(LEN(A128)=3,"是",IF(B128&lt;&gt;"",IF(SUM(C128:D128)&lt;&gt;0,"是","否"),"是"))</f>
        <v>否</v>
      </c>
      <c r="G128" s="338" t="str">
        <f>IF(LEN(A128)=3,"类",IF(LEN(A128)=5,"款","项"))</f>
        <v>款</v>
      </c>
    </row>
    <row r="129" s="331" customFormat="1" ht="36" customHeight="1" spans="1:7">
      <c r="A129" s="356" t="s">
        <v>2981</v>
      </c>
      <c r="B129" s="372" t="s">
        <v>2909</v>
      </c>
      <c r="C129" s="370"/>
      <c r="D129" s="359"/>
      <c r="E129" s="360" t="s">
        <v>80</v>
      </c>
      <c r="F129" s="355" t="str">
        <f>IF(LEN(A129)=3,"是",IF(B129&lt;&gt;"",IF(SUM(C129:D129)&lt;&gt;0,"是","否"),"是"))</f>
        <v>否</v>
      </c>
      <c r="G129" s="338" t="str">
        <f>IF(LEN(A129)=3,"类",IF(LEN(A129)=5,"款","项"))</f>
        <v>项</v>
      </c>
    </row>
    <row r="130" s="331" customFormat="1" ht="36" customHeight="1" spans="1:7">
      <c r="A130" s="356" t="s">
        <v>2982</v>
      </c>
      <c r="B130" s="372" t="s">
        <v>2911</v>
      </c>
      <c r="C130" s="370"/>
      <c r="D130" s="359"/>
      <c r="E130" s="360" t="s">
        <v>80</v>
      </c>
      <c r="F130" s="355" t="str">
        <f>IF(LEN(A130)=3,"是",IF(B130&lt;&gt;"",IF(SUM(C130:D130)&lt;&gt;0,"是","否"),"是"))</f>
        <v>否</v>
      </c>
      <c r="G130" s="338" t="str">
        <f>IF(LEN(A130)=3,"类",IF(LEN(A130)=5,"款","项"))</f>
        <v>项</v>
      </c>
    </row>
    <row r="131" s="331" customFormat="1" ht="36" customHeight="1" spans="1:7">
      <c r="A131" s="356" t="s">
        <v>2983</v>
      </c>
      <c r="B131" s="372" t="s">
        <v>2917</v>
      </c>
      <c r="C131" s="370"/>
      <c r="D131" s="359"/>
      <c r="E131" s="360" t="s">
        <v>80</v>
      </c>
      <c r="F131" s="355" t="str">
        <f>IF(LEN(A131)=3,"是",IF(B131&lt;&gt;"",IF(SUM(C131:D131)&lt;&gt;0,"是","否"),"是"))</f>
        <v>否</v>
      </c>
      <c r="G131" s="338" t="str">
        <f>IF(LEN(A131)=3,"类",IF(LEN(A131)=5,"款","项"))</f>
        <v>项</v>
      </c>
    </row>
    <row r="132" s="331" customFormat="1" ht="36" customHeight="1" spans="1:7">
      <c r="A132" s="356" t="s">
        <v>2984</v>
      </c>
      <c r="B132" s="372" t="s">
        <v>2921</v>
      </c>
      <c r="C132" s="370"/>
      <c r="D132" s="361"/>
      <c r="E132" s="362" t="s">
        <v>80</v>
      </c>
      <c r="F132" s="355" t="str">
        <f>IF(LEN(A132)=3,"是",IF(B132&lt;&gt;"",IF(SUM(C132:D132)&lt;&gt;0,"是","否"),"是"))</f>
        <v>否</v>
      </c>
      <c r="G132" s="338" t="str">
        <f>IF(LEN(A132)=3,"类",IF(LEN(A132)=5,"款","项"))</f>
        <v>项</v>
      </c>
    </row>
    <row r="133" s="331" customFormat="1" ht="36" customHeight="1" spans="1:7">
      <c r="A133" s="350" t="s">
        <v>2985</v>
      </c>
      <c r="B133" s="372" t="s">
        <v>2923</v>
      </c>
      <c r="C133" s="370"/>
      <c r="D133" s="353"/>
      <c r="E133" s="354" t="s">
        <v>80</v>
      </c>
      <c r="F133" s="355" t="str">
        <f>IF(LEN(A133)=3,"是",IF(B133&lt;&gt;"",IF(SUM(C133:D133)&lt;&gt;0,"是","否"),"是"))</f>
        <v>否</v>
      </c>
      <c r="G133" s="338" t="str">
        <f>IF(LEN(A133)=3,"类",IF(LEN(A133)=5,"款","项"))</f>
        <v>款</v>
      </c>
    </row>
    <row r="134" s="331" customFormat="1" ht="36" customHeight="1" spans="1:7">
      <c r="A134" s="356" t="s">
        <v>2986</v>
      </c>
      <c r="B134" s="372" t="s">
        <v>2987</v>
      </c>
      <c r="C134" s="370"/>
      <c r="D134" s="359"/>
      <c r="E134" s="360" t="s">
        <v>80</v>
      </c>
      <c r="F134" s="355" t="str">
        <f>IF(LEN(A134)=3,"是",IF(B134&lt;&gt;"",IF(SUM(C134:D134)&lt;&gt;0,"是","否"),"是"))</f>
        <v>否</v>
      </c>
      <c r="G134" s="338" t="str">
        <f>IF(LEN(A134)=3,"类",IF(LEN(A134)=5,"款","项"))</f>
        <v>项</v>
      </c>
    </row>
    <row r="135" s="331" customFormat="1" ht="36" customHeight="1" spans="1:7">
      <c r="A135" s="356" t="s">
        <v>2988</v>
      </c>
      <c r="B135" s="351" t="s">
        <v>2781</v>
      </c>
      <c r="C135" s="367">
        <v>2422</v>
      </c>
      <c r="D135" s="361">
        <v>0</v>
      </c>
      <c r="E135" s="362" t="s">
        <v>80</v>
      </c>
      <c r="F135" s="355" t="str">
        <f>IF(LEN(A135)=3,"是",IF(B135&lt;&gt;"",IF(SUM(C135:D135)&lt;&gt;0,"是","否"),"是"))</f>
        <v>是</v>
      </c>
      <c r="G135" s="338" t="str">
        <f>IF(LEN(A135)=3,"类",IF(LEN(A135)=5,"款","项"))</f>
        <v>项</v>
      </c>
    </row>
    <row r="136" s="331" customFormat="1" ht="36" customHeight="1" spans="1:7">
      <c r="A136" s="356" t="s">
        <v>2989</v>
      </c>
      <c r="B136" s="371" t="s">
        <v>1686</v>
      </c>
      <c r="C136" s="370">
        <v>2422</v>
      </c>
      <c r="D136" s="361"/>
      <c r="E136" s="362" t="s">
        <v>80</v>
      </c>
      <c r="F136" s="355" t="str">
        <f>IF(LEN(A136)=3,"是",IF(B136&lt;&gt;"",IF(SUM(C136:D136)&lt;&gt;0,"是","否"),"是"))</f>
        <v>是</v>
      </c>
      <c r="G136" s="338" t="str">
        <f>IF(LEN(A136)=3,"类",IF(LEN(A136)=5,"款","项"))</f>
        <v>项</v>
      </c>
    </row>
    <row r="137" s="331" customFormat="1" ht="36" customHeight="1" spans="1:7">
      <c r="A137" s="356" t="s">
        <v>2990</v>
      </c>
      <c r="B137" s="371" t="s">
        <v>1700</v>
      </c>
      <c r="C137" s="370"/>
      <c r="D137" s="359"/>
      <c r="E137" s="360" t="s">
        <v>80</v>
      </c>
      <c r="F137" s="355" t="str">
        <f>IF(LEN(A137)=3,"是",IF(B137&lt;&gt;"",IF(SUM(C137:D137)&lt;&gt;0,"是","否"),"是"))</f>
        <v>否</v>
      </c>
      <c r="G137" s="338" t="str">
        <f>IF(LEN(A137)=3,"类",IF(LEN(A137)=5,"款","项"))</f>
        <v>项</v>
      </c>
    </row>
    <row r="138" s="331" customFormat="1" ht="36" customHeight="1" spans="1:7">
      <c r="A138" s="350" t="s">
        <v>2991</v>
      </c>
      <c r="B138" s="373" t="s">
        <v>2674</v>
      </c>
      <c r="C138" s="367">
        <v>4264</v>
      </c>
      <c r="D138" s="364">
        <v>5754</v>
      </c>
      <c r="E138" s="365">
        <v>0.3494</v>
      </c>
      <c r="F138" s="355" t="str">
        <f>IF(LEN(A138)=3,"是",IF(B138&lt;&gt;"",IF(SUM(C138:D138)&lt;&gt;0,"是","否"),"是"))</f>
        <v>是</v>
      </c>
      <c r="G138" s="338" t="str">
        <f>IF(LEN(A138)=3,"类",IF(LEN(A138)=5,"款","项"))</f>
        <v>款</v>
      </c>
    </row>
    <row r="139" s="331" customFormat="1" ht="36" customHeight="1" spans="1:7">
      <c r="A139" s="356" t="s">
        <v>2992</v>
      </c>
      <c r="B139" s="373" t="s">
        <v>2993</v>
      </c>
      <c r="C139" s="367">
        <v>3083</v>
      </c>
      <c r="D139" s="364">
        <v>4199</v>
      </c>
      <c r="E139" s="365">
        <v>0.362</v>
      </c>
      <c r="F139" s="355" t="str">
        <f>IF(LEN(A139)=3,"是",IF(B139&lt;&gt;"",IF(SUM(C139:D139)&lt;&gt;0,"是","否"),"是"))</f>
        <v>是</v>
      </c>
      <c r="G139" s="338" t="str">
        <f>IF(LEN(A139)=3,"类",IF(LEN(A139)=5,"款","项"))</f>
        <v>项</v>
      </c>
    </row>
    <row r="140" s="331" customFormat="1" ht="36" customHeight="1" spans="1:7">
      <c r="A140" s="356" t="s">
        <v>2994</v>
      </c>
      <c r="B140" s="372" t="s">
        <v>2995</v>
      </c>
      <c r="C140" s="370">
        <v>1840</v>
      </c>
      <c r="D140" s="359">
        <v>3097</v>
      </c>
      <c r="E140" s="360">
        <v>0.6832</v>
      </c>
      <c r="F140" s="355" t="str">
        <f>IF(LEN(A140)=3,"是",IF(B140&lt;&gt;"",IF(SUM(C140:D140)&lt;&gt;0,"是","否"),"是"))</f>
        <v>是</v>
      </c>
      <c r="G140" s="338" t="str">
        <f>IF(LEN(A140)=3,"类",IF(LEN(A140)=5,"款","项"))</f>
        <v>项</v>
      </c>
    </row>
    <row r="141" s="331" customFormat="1" ht="36" customHeight="1" spans="1:7">
      <c r="A141" s="356" t="s">
        <v>2996</v>
      </c>
      <c r="B141" s="368" t="s">
        <v>2997</v>
      </c>
      <c r="C141" s="370"/>
      <c r="D141" s="359"/>
      <c r="E141" s="360" t="s">
        <v>80</v>
      </c>
      <c r="F141" s="355" t="str">
        <f>IF(LEN(A141)=3,"是",IF(B141&lt;&gt;"",IF(SUM(C141:D141)&lt;&gt;0,"是","否"),"是"))</f>
        <v>否</v>
      </c>
      <c r="G141" s="338" t="str">
        <f>IF(LEN(A141)=3,"类",IF(LEN(A141)=5,"款","项"))</f>
        <v>项</v>
      </c>
    </row>
    <row r="142" s="331" customFormat="1" ht="36" customHeight="1" spans="1:7">
      <c r="A142" s="356" t="s">
        <v>2998</v>
      </c>
      <c r="B142" s="368" t="s">
        <v>2999</v>
      </c>
      <c r="C142" s="370"/>
      <c r="D142" s="359"/>
      <c r="E142" s="360" t="s">
        <v>80</v>
      </c>
      <c r="F142" s="355" t="str">
        <f>IF(LEN(A142)=3,"是",IF(B142&lt;&gt;"",IF(SUM(C142:D142)&lt;&gt;0,"是","否"),"是"))</f>
        <v>否</v>
      </c>
      <c r="G142" s="338" t="str">
        <f>IF(LEN(A142)=3,"类",IF(LEN(A142)=5,"款","项"))</f>
        <v>项</v>
      </c>
    </row>
    <row r="143" s="331" customFormat="1" ht="36" customHeight="1" spans="1:7">
      <c r="A143" s="356" t="s">
        <v>3000</v>
      </c>
      <c r="B143" s="368" t="s">
        <v>3001</v>
      </c>
      <c r="C143" s="370">
        <v>1243</v>
      </c>
      <c r="D143" s="359">
        <v>1102</v>
      </c>
      <c r="E143" s="360">
        <v>-0.1134</v>
      </c>
      <c r="F143" s="355" t="str">
        <f>IF(LEN(A143)=3,"是",IF(B143&lt;&gt;"",IF(SUM(C143:D143)&lt;&gt;0,"是","否"),"是"))</f>
        <v>是</v>
      </c>
      <c r="G143" s="338" t="str">
        <f>IF(LEN(A143)=3,"类",IF(LEN(A143)=5,"款","项"))</f>
        <v>项</v>
      </c>
    </row>
    <row r="144" s="331" customFormat="1" ht="36" customHeight="1" spans="1:7">
      <c r="A144" s="356" t="s">
        <v>3002</v>
      </c>
      <c r="B144" s="373" t="s">
        <v>3003</v>
      </c>
      <c r="C144" s="367">
        <v>0</v>
      </c>
      <c r="D144" s="359">
        <v>0</v>
      </c>
      <c r="E144" s="360" t="s">
        <v>80</v>
      </c>
      <c r="F144" s="355" t="str">
        <f>IF(LEN(A144)=3,"是",IF(B144&lt;&gt;"",IF(SUM(C144:D144)&lt;&gt;0,"是","否"),"是"))</f>
        <v>否</v>
      </c>
      <c r="G144" s="338" t="str">
        <f>IF(LEN(A144)=3,"类",IF(LEN(A144)=5,"款","项"))</f>
        <v>项</v>
      </c>
    </row>
    <row r="145" s="331" customFormat="1" ht="36" customHeight="1" spans="1:7">
      <c r="A145" s="356" t="s">
        <v>3004</v>
      </c>
      <c r="B145" s="372" t="s">
        <v>2995</v>
      </c>
      <c r="C145" s="370"/>
      <c r="D145" s="359"/>
      <c r="E145" s="360" t="s">
        <v>80</v>
      </c>
      <c r="F145" s="355" t="str">
        <f>IF(LEN(A145)=3,"是",IF(B145&lt;&gt;"",IF(SUM(C145:D145)&lt;&gt;0,"是","否"),"是"))</f>
        <v>否</v>
      </c>
      <c r="G145" s="338" t="str">
        <f>IF(LEN(A145)=3,"类",IF(LEN(A145)=5,"款","项"))</f>
        <v>项</v>
      </c>
    </row>
    <row r="146" s="331" customFormat="1" ht="36" customHeight="1" spans="1:7">
      <c r="A146" s="356" t="s">
        <v>3005</v>
      </c>
      <c r="B146" s="372" t="s">
        <v>2997</v>
      </c>
      <c r="C146" s="370"/>
      <c r="D146" s="359"/>
      <c r="E146" s="360" t="s">
        <v>80</v>
      </c>
      <c r="F146" s="355" t="str">
        <f>IF(LEN(A146)=3,"是",IF(B146&lt;&gt;"",IF(SUM(C146:D146)&lt;&gt;0,"是","否"),"是"))</f>
        <v>否</v>
      </c>
      <c r="G146" s="338" t="str">
        <f>IF(LEN(A146)=3,"类",IF(LEN(A146)=5,"款","项"))</f>
        <v>项</v>
      </c>
    </row>
    <row r="147" s="331" customFormat="1" ht="36" customHeight="1" spans="1:7">
      <c r="A147" s="350" t="s">
        <v>3006</v>
      </c>
      <c r="B147" s="368" t="s">
        <v>3007</v>
      </c>
      <c r="C147" s="370"/>
      <c r="D147" s="364"/>
      <c r="E147" s="365" t="s">
        <v>80</v>
      </c>
      <c r="F147" s="355" t="str">
        <f>IF(LEN(A147)=3,"是",IF(B147&lt;&gt;"",IF(SUM(C147:D147)&lt;&gt;0,"是","否"),"是"))</f>
        <v>否</v>
      </c>
      <c r="G147" s="338" t="str">
        <f>IF(LEN(A147)=3,"类",IF(LEN(A147)=5,"款","项"))</f>
        <v>款</v>
      </c>
    </row>
    <row r="148" s="331" customFormat="1" ht="36" customHeight="1" spans="1:7">
      <c r="A148" s="356" t="s">
        <v>3008</v>
      </c>
      <c r="B148" s="372" t="s">
        <v>3009</v>
      </c>
      <c r="C148" s="370"/>
      <c r="D148" s="359"/>
      <c r="E148" s="360" t="s">
        <v>80</v>
      </c>
      <c r="F148" s="355" t="str">
        <f>IF(LEN(A148)=3,"是",IF(B148&lt;&gt;"",IF(SUM(C148:D148)&lt;&gt;0,"是","否"),"是"))</f>
        <v>否</v>
      </c>
      <c r="G148" s="338" t="str">
        <f>IF(LEN(A148)=3,"类",IF(LEN(A148)=5,"款","项"))</f>
        <v>项</v>
      </c>
    </row>
    <row r="149" s="331" customFormat="1" ht="36" customHeight="1" spans="1:7">
      <c r="A149" s="356" t="s">
        <v>3010</v>
      </c>
      <c r="B149" s="373" t="s">
        <v>3011</v>
      </c>
      <c r="C149" s="367">
        <v>0</v>
      </c>
      <c r="D149" s="359">
        <v>0</v>
      </c>
      <c r="E149" s="360" t="s">
        <v>80</v>
      </c>
      <c r="F149" s="355" t="str">
        <f>IF(LEN(A149)=3,"是",IF(B149&lt;&gt;"",IF(SUM(C149:D149)&lt;&gt;0,"是","否"),"是"))</f>
        <v>否</v>
      </c>
      <c r="G149" s="338" t="str">
        <f>IF(LEN(A149)=3,"类",IF(LEN(A149)=5,"款","项"))</f>
        <v>项</v>
      </c>
    </row>
    <row r="150" s="331" customFormat="1" ht="36" customHeight="1" spans="1:7">
      <c r="A150" s="356" t="s">
        <v>3012</v>
      </c>
      <c r="B150" s="368" t="s">
        <v>3013</v>
      </c>
      <c r="C150" s="370"/>
      <c r="D150" s="359"/>
      <c r="E150" s="360" t="s">
        <v>80</v>
      </c>
      <c r="F150" s="355" t="str">
        <f>IF(LEN(A150)=3,"是",IF(B150&lt;&gt;"",IF(SUM(C150:D150)&lt;&gt;0,"是","否"),"是"))</f>
        <v>否</v>
      </c>
      <c r="G150" s="338" t="str">
        <f>IF(LEN(A150)=3,"类",IF(LEN(A150)=5,"款","项"))</f>
        <v>项</v>
      </c>
    </row>
    <row r="151" s="331" customFormat="1" ht="36" customHeight="1" spans="1:7">
      <c r="A151" s="356" t="s">
        <v>3014</v>
      </c>
      <c r="B151" s="368" t="s">
        <v>3015</v>
      </c>
      <c r="C151" s="370"/>
      <c r="D151" s="359"/>
      <c r="E151" s="360" t="s">
        <v>80</v>
      </c>
      <c r="F151" s="355" t="str">
        <f>IF(LEN(A151)=3,"是",IF(B151&lt;&gt;"",IF(SUM(C151:D151)&lt;&gt;0,"是","否"),"是"))</f>
        <v>否</v>
      </c>
      <c r="G151" s="338" t="str">
        <f>IF(LEN(A151)=3,"类",IF(LEN(A151)=5,"款","项"))</f>
        <v>项</v>
      </c>
    </row>
    <row r="152" s="331" customFormat="1" ht="36" customHeight="1" spans="1:7">
      <c r="A152" s="356" t="s">
        <v>3016</v>
      </c>
      <c r="B152" s="368" t="s">
        <v>3017</v>
      </c>
      <c r="C152" s="370"/>
      <c r="D152" s="359"/>
      <c r="E152" s="360" t="s">
        <v>80</v>
      </c>
      <c r="F152" s="355" t="str">
        <f>IF(LEN(A152)=3,"是",IF(B152&lt;&gt;"",IF(SUM(C152:D152)&lt;&gt;0,"是","否"),"是"))</f>
        <v>否</v>
      </c>
      <c r="G152" s="338" t="str">
        <f>IF(LEN(A152)=3,"类",IF(LEN(A152)=5,"款","项"))</f>
        <v>项</v>
      </c>
    </row>
    <row r="153" s="331" customFormat="1" ht="36" customHeight="1" spans="1:7">
      <c r="A153" s="356" t="s">
        <v>3018</v>
      </c>
      <c r="B153" s="372" t="s">
        <v>3019</v>
      </c>
      <c r="C153" s="370"/>
      <c r="D153" s="359"/>
      <c r="E153" s="360" t="s">
        <v>80</v>
      </c>
      <c r="F153" s="355" t="str">
        <f>IF(LEN(A153)=3,"是",IF(B153&lt;&gt;"",IF(SUM(C153:D153)&lt;&gt;0,"是","否"),"是"))</f>
        <v>否</v>
      </c>
      <c r="G153" s="338" t="str">
        <f>IF(LEN(A153)=3,"类",IF(LEN(A153)=5,"款","项"))</f>
        <v>项</v>
      </c>
    </row>
    <row r="154" s="331" customFormat="1" ht="36" customHeight="1" spans="1:7">
      <c r="A154" s="350" t="s">
        <v>3020</v>
      </c>
      <c r="B154" s="373" t="s">
        <v>3021</v>
      </c>
      <c r="C154" s="367">
        <v>0</v>
      </c>
      <c r="D154" s="353">
        <v>0</v>
      </c>
      <c r="E154" s="354" t="s">
        <v>80</v>
      </c>
      <c r="F154" s="355" t="str">
        <f>IF(LEN(A154)=3,"是",IF(B154&lt;&gt;"",IF(SUM(C154:D154)&lt;&gt;0,"是","否"),"是"))</f>
        <v>否</v>
      </c>
      <c r="G154" s="338" t="str">
        <f>IF(LEN(A154)=3,"类",IF(LEN(A154)=5,"款","项"))</f>
        <v>款</v>
      </c>
    </row>
    <row r="155" s="331" customFormat="1" ht="36" customHeight="1" spans="1:7">
      <c r="A155" s="356" t="s">
        <v>3022</v>
      </c>
      <c r="B155" s="368" t="s">
        <v>2995</v>
      </c>
      <c r="C155" s="370"/>
      <c r="D155" s="361"/>
      <c r="E155" s="362" t="s">
        <v>80</v>
      </c>
      <c r="F155" s="355" t="str">
        <f>IF(LEN(A155)=3,"是",IF(B155&lt;&gt;"",IF(SUM(C155:D155)&lt;&gt;0,"是","否"),"是"))</f>
        <v>否</v>
      </c>
      <c r="G155" s="338" t="str">
        <f>IF(LEN(A155)=3,"类",IF(LEN(A155)=5,"款","项"))</f>
        <v>项</v>
      </c>
    </row>
    <row r="156" s="331" customFormat="1" ht="36" customHeight="1" spans="1:7">
      <c r="A156" s="356" t="s">
        <v>3023</v>
      </c>
      <c r="B156" s="368" t="s">
        <v>3024</v>
      </c>
      <c r="C156" s="370"/>
      <c r="D156" s="359"/>
      <c r="E156" s="360" t="s">
        <v>80</v>
      </c>
      <c r="F156" s="355" t="str">
        <f>IF(LEN(A156)=3,"是",IF(B156&lt;&gt;"",IF(SUM(C156:D156)&lt;&gt;0,"是","否"),"是"))</f>
        <v>否</v>
      </c>
      <c r="G156" s="338" t="str">
        <f>IF(LEN(A156)=3,"类",IF(LEN(A156)=5,"款","项"))</f>
        <v>项</v>
      </c>
    </row>
    <row r="157" s="331" customFormat="1" ht="36" customHeight="1" spans="1:7">
      <c r="A157" s="356" t="s">
        <v>3025</v>
      </c>
      <c r="B157" s="373" t="s">
        <v>3026</v>
      </c>
      <c r="C157" s="367">
        <v>0</v>
      </c>
      <c r="D157" s="361">
        <v>0</v>
      </c>
      <c r="E157" s="362" t="s">
        <v>80</v>
      </c>
      <c r="F157" s="355" t="str">
        <f>IF(LEN(A157)=3,"是",IF(B157&lt;&gt;"",IF(SUM(C157:D157)&lt;&gt;0,"是","否"),"是"))</f>
        <v>否</v>
      </c>
      <c r="G157" s="338" t="str">
        <f>IF(LEN(A157)=3,"类",IF(LEN(A157)=5,"款","项"))</f>
        <v>项</v>
      </c>
    </row>
    <row r="158" s="331" customFormat="1" ht="36" customHeight="1" spans="1:7">
      <c r="A158" s="356" t="s">
        <v>3027</v>
      </c>
      <c r="B158" s="372" t="s">
        <v>3013</v>
      </c>
      <c r="C158" s="370"/>
      <c r="D158" s="361"/>
      <c r="E158" s="362" t="s">
        <v>80</v>
      </c>
      <c r="F158" s="355" t="str">
        <f>IF(LEN(A158)=3,"是",IF(B158&lt;&gt;"",IF(SUM(C158:D158)&lt;&gt;0,"是","否"),"是"))</f>
        <v>否</v>
      </c>
      <c r="G158" s="338" t="str">
        <f>IF(LEN(A158)=3,"类",IF(LEN(A158)=5,"款","项"))</f>
        <v>项</v>
      </c>
    </row>
    <row r="159" s="331" customFormat="1" ht="36" customHeight="1" spans="1:7">
      <c r="A159" s="356" t="s">
        <v>3028</v>
      </c>
      <c r="B159" s="368" t="s">
        <v>3015</v>
      </c>
      <c r="C159" s="370"/>
      <c r="D159" s="359"/>
      <c r="E159" s="360" t="s">
        <v>80</v>
      </c>
      <c r="F159" s="355" t="str">
        <f>IF(LEN(A159)=3,"是",IF(B159&lt;&gt;"",IF(SUM(C159:D159)&lt;&gt;0,"是","否"),"是"))</f>
        <v>否</v>
      </c>
      <c r="G159" s="338" t="str">
        <f>IF(LEN(A159)=3,"类",IF(LEN(A159)=5,"款","项"))</f>
        <v>项</v>
      </c>
    </row>
    <row r="160" s="331" customFormat="1" ht="36" customHeight="1" spans="1:7">
      <c r="A160" s="356" t="s">
        <v>3029</v>
      </c>
      <c r="B160" s="368" t="s">
        <v>3017</v>
      </c>
      <c r="C160" s="370"/>
      <c r="D160" s="359"/>
      <c r="E160" s="360" t="s">
        <v>80</v>
      </c>
      <c r="F160" s="355" t="str">
        <f>IF(LEN(A160)=3,"是",IF(B160&lt;&gt;"",IF(SUM(C160:D160)&lt;&gt;0,"是","否"),"是"))</f>
        <v>否</v>
      </c>
      <c r="G160" s="338" t="str">
        <f>IF(LEN(A160)=3,"类",IF(LEN(A160)=5,"款","项"))</f>
        <v>项</v>
      </c>
    </row>
    <row r="161" s="331" customFormat="1" ht="36" customHeight="1" spans="1:7">
      <c r="A161" s="356" t="s">
        <v>3030</v>
      </c>
      <c r="B161" s="368" t="s">
        <v>3031</v>
      </c>
      <c r="C161" s="370"/>
      <c r="D161" s="359"/>
      <c r="E161" s="360" t="s">
        <v>80</v>
      </c>
      <c r="F161" s="355" t="str">
        <f>IF(LEN(A161)=3,"是",IF(B161&lt;&gt;"",IF(SUM(C161:D161)&lt;&gt;0,"是","否"),"是"))</f>
        <v>否</v>
      </c>
      <c r="G161" s="338" t="str">
        <f>IF(LEN(A161)=3,"类",IF(LEN(A161)=5,"款","项"))</f>
        <v>项</v>
      </c>
    </row>
    <row r="162" s="331" customFormat="1" ht="36" customHeight="1" spans="1:7">
      <c r="A162" s="356" t="s">
        <v>3032</v>
      </c>
      <c r="B162" s="373" t="s">
        <v>3033</v>
      </c>
      <c r="C162" s="367">
        <v>1146</v>
      </c>
      <c r="D162" s="364">
        <v>1520</v>
      </c>
      <c r="E162" s="365">
        <v>0.3264</v>
      </c>
      <c r="F162" s="355" t="str">
        <f>IF(LEN(A162)=3,"是",IF(B162&lt;&gt;"",IF(SUM(C162:D162)&lt;&gt;0,"是","否"),"是"))</f>
        <v>是</v>
      </c>
      <c r="G162" s="338" t="str">
        <f>IF(LEN(A162)=3,"类",IF(LEN(A162)=5,"款","项"))</f>
        <v>项</v>
      </c>
    </row>
    <row r="163" s="331" customFormat="1" ht="36" customHeight="1" spans="1:7">
      <c r="A163" s="350" t="s">
        <v>3034</v>
      </c>
      <c r="B163" s="372" t="s">
        <v>3035</v>
      </c>
      <c r="C163" s="370">
        <v>94</v>
      </c>
      <c r="D163" s="359">
        <v>516</v>
      </c>
      <c r="E163" s="365">
        <v>4.4894</v>
      </c>
      <c r="F163" s="355" t="str">
        <f>IF(LEN(A163)=3,"是",IF(B163&lt;&gt;"",IF(SUM(C163:D163)&lt;&gt;0,"是","否"),"是"))</f>
        <v>是</v>
      </c>
      <c r="G163" s="338" t="str">
        <f>IF(LEN(A163)=3,"类",IF(LEN(A163)=5,"款","项"))</f>
        <v>款</v>
      </c>
    </row>
    <row r="164" s="331" customFormat="1" ht="36" customHeight="1" spans="1:7">
      <c r="A164" s="356" t="s">
        <v>3036</v>
      </c>
      <c r="B164" s="368" t="s">
        <v>2995</v>
      </c>
      <c r="C164" s="370">
        <v>1052</v>
      </c>
      <c r="D164" s="359">
        <v>1004</v>
      </c>
      <c r="E164" s="360">
        <v>-0.0456</v>
      </c>
      <c r="F164" s="355" t="str">
        <f>IF(LEN(A164)=3,"是",IF(B164&lt;&gt;"",IF(SUM(C164:D164)&lt;&gt;0,"是","否"),"是"))</f>
        <v>是</v>
      </c>
      <c r="G164" s="338" t="str">
        <f>IF(LEN(A164)=3,"类",IF(LEN(A164)=5,"款","项"))</f>
        <v>项</v>
      </c>
    </row>
    <row r="165" s="331" customFormat="1" ht="36" customHeight="1" spans="1:7">
      <c r="A165" s="356" t="s">
        <v>3037</v>
      </c>
      <c r="B165" s="368" t="s">
        <v>3038</v>
      </c>
      <c r="C165" s="370"/>
      <c r="D165" s="359"/>
      <c r="E165" s="360" t="s">
        <v>80</v>
      </c>
      <c r="F165" s="355" t="str">
        <f>IF(LEN(A165)=3,"是",IF(B165&lt;&gt;"",IF(SUM(C165:D165)&lt;&gt;0,"是","否"),"是"))</f>
        <v>否</v>
      </c>
      <c r="G165" s="338" t="str">
        <f>IF(LEN(A165)=3,"类",IF(LEN(A165)=5,"款","项"))</f>
        <v>项</v>
      </c>
    </row>
    <row r="166" s="331" customFormat="1" ht="36" customHeight="1" spans="1:7">
      <c r="A166" s="350" t="s">
        <v>3039</v>
      </c>
      <c r="B166" s="379" t="s">
        <v>3040</v>
      </c>
      <c r="C166" s="367">
        <v>35</v>
      </c>
      <c r="D166" s="364">
        <v>35</v>
      </c>
      <c r="E166" s="365">
        <v>0</v>
      </c>
      <c r="F166" s="355" t="str">
        <f>IF(LEN(A166)=3,"是",IF(B166&lt;&gt;"",IF(SUM(C166:D166)&lt;&gt;0,"是","否"),"是"))</f>
        <v>是</v>
      </c>
      <c r="G166" s="338" t="str">
        <f>IF(LEN(A166)=3,"类",IF(LEN(A166)=5,"款","项"))</f>
        <v>款</v>
      </c>
    </row>
    <row r="167" s="331" customFormat="1" ht="36" customHeight="1" spans="1:7">
      <c r="A167" s="356" t="s">
        <v>3041</v>
      </c>
      <c r="B167" s="380" t="s">
        <v>3035</v>
      </c>
      <c r="C167" s="370"/>
      <c r="D167" s="359"/>
      <c r="E167" s="360" t="s">
        <v>80</v>
      </c>
      <c r="F167" s="355" t="str">
        <f>IF(LEN(A167)=3,"是",IF(B167&lt;&gt;"",IF(SUM(C167:D167)&lt;&gt;0,"是","否"),"是"))</f>
        <v>否</v>
      </c>
      <c r="G167" s="338" t="str">
        <f>IF(LEN(A167)=3,"类",IF(LEN(A167)=5,"款","项"))</f>
        <v>项</v>
      </c>
    </row>
    <row r="168" s="331" customFormat="1" ht="36" customHeight="1" spans="1:7">
      <c r="A168" s="356" t="s">
        <v>3042</v>
      </c>
      <c r="B168" s="380" t="s">
        <v>2995</v>
      </c>
      <c r="C168" s="370">
        <v>35</v>
      </c>
      <c r="D168" s="359">
        <v>35</v>
      </c>
      <c r="E168" s="360">
        <v>0</v>
      </c>
      <c r="F168" s="355" t="str">
        <f>IF(LEN(A168)=3,"是",IF(B168&lt;&gt;"",IF(SUM(C168:D168)&lt;&gt;0,"是","否"),"是"))</f>
        <v>是</v>
      </c>
      <c r="G168" s="338" t="str">
        <f>IF(LEN(A168)=3,"类",IF(LEN(A168)=5,"款","项"))</f>
        <v>项</v>
      </c>
    </row>
    <row r="169" s="331" customFormat="1" ht="36" customHeight="1" spans="1:7">
      <c r="A169" s="350" t="s">
        <v>3043</v>
      </c>
      <c r="B169" s="380" t="s">
        <v>3044</v>
      </c>
      <c r="C169" s="370"/>
      <c r="D169" s="364"/>
      <c r="E169" s="365" t="s">
        <v>80</v>
      </c>
      <c r="F169" s="355" t="str">
        <f>IF(LEN(A169)=3,"是",IF(B169&lt;&gt;"",IF(SUM(C169:D169)&lt;&gt;0,"是","否"),"是"))</f>
        <v>否</v>
      </c>
      <c r="G169" s="338" t="str">
        <f>IF(LEN(A169)=3,"类",IF(LEN(A169)=5,"款","项"))</f>
        <v>款</v>
      </c>
    </row>
    <row r="170" s="331" customFormat="1" ht="36" customHeight="1" spans="1:7">
      <c r="A170" s="350" t="s">
        <v>3045</v>
      </c>
      <c r="B170" s="379" t="s">
        <v>3046</v>
      </c>
      <c r="C170" s="367">
        <v>0</v>
      </c>
      <c r="D170" s="364">
        <v>0</v>
      </c>
      <c r="E170" s="365" t="s">
        <v>80</v>
      </c>
      <c r="F170" s="355" t="str">
        <f>IF(LEN(A170)=3,"是",IF(B170&lt;&gt;"",IF(SUM(C170:D170)&lt;&gt;0,"是","否"),"是"))</f>
        <v>否</v>
      </c>
      <c r="G170" s="338" t="str">
        <f>IF(LEN(A170)=3,"类",IF(LEN(A170)=5,"款","项"))</f>
        <v>款</v>
      </c>
    </row>
    <row r="171" s="331" customFormat="1" ht="36" customHeight="1" spans="1:7">
      <c r="A171" s="356" t="s">
        <v>3047</v>
      </c>
      <c r="B171" s="380" t="s">
        <v>2995</v>
      </c>
      <c r="C171" s="370"/>
      <c r="D171" s="359"/>
      <c r="E171" s="360" t="s">
        <v>80</v>
      </c>
      <c r="F171" s="355" t="str">
        <f>IF(LEN(A171)=3,"是",IF(B171&lt;&gt;"",IF(SUM(C171:D171)&lt;&gt;0,"是","否"),"是"))</f>
        <v>否</v>
      </c>
      <c r="G171" s="338" t="str">
        <f>IF(LEN(A171)=3,"类",IF(LEN(A171)=5,"款","项"))</f>
        <v>项</v>
      </c>
    </row>
    <row r="172" s="331" customFormat="1" ht="36" customHeight="1" spans="1:7">
      <c r="A172" s="356" t="s">
        <v>3048</v>
      </c>
      <c r="B172" s="380" t="s">
        <v>3049</v>
      </c>
      <c r="C172" s="370"/>
      <c r="D172" s="359"/>
      <c r="E172" s="360" t="s">
        <v>80</v>
      </c>
      <c r="F172" s="355" t="str">
        <f>IF(LEN(A172)=3,"是",IF(B172&lt;&gt;"",IF(SUM(C172:D172)&lt;&gt;0,"是","否"),"是"))</f>
        <v>否</v>
      </c>
      <c r="G172" s="338" t="str">
        <f>IF(LEN(A172)=3,"类",IF(LEN(A172)=5,"款","项"))</f>
        <v>项</v>
      </c>
    </row>
    <row r="173" s="331" customFormat="1" ht="36" customHeight="1" spans="1:7">
      <c r="A173" s="356" t="s">
        <v>3050</v>
      </c>
      <c r="B173" s="351" t="s">
        <v>2781</v>
      </c>
      <c r="C173" s="367">
        <v>0</v>
      </c>
      <c r="D173" s="359">
        <v>0</v>
      </c>
      <c r="E173" s="360" t="s">
        <v>80</v>
      </c>
      <c r="F173" s="355" t="str">
        <f>IF(LEN(A173)=3,"是",IF(B173&lt;&gt;"",IF(SUM(C173:D173)&lt;&gt;0,"是","否"),"是"))</f>
        <v>否</v>
      </c>
      <c r="G173" s="338" t="str">
        <f>IF(LEN(A173)=3,"类",IF(LEN(A173)=5,"款","项"))</f>
        <v>项</v>
      </c>
    </row>
    <row r="174" s="331" customFormat="1" ht="36" customHeight="1" spans="1:7">
      <c r="A174" s="350" t="s">
        <v>176</v>
      </c>
      <c r="B174" s="371" t="s">
        <v>3051</v>
      </c>
      <c r="C174" s="370"/>
      <c r="D174" s="353"/>
      <c r="E174" s="354" t="s">
        <v>80</v>
      </c>
      <c r="F174" s="355" t="str">
        <f>IF(LEN(A174)=3,"是",IF(B174&lt;&gt;"",IF(SUM(C174:D174)&lt;&gt;0,"是","否"),"是"))</f>
        <v>是</v>
      </c>
      <c r="G174" s="338" t="str">
        <f>IF(LEN(A174)=3,"类",IF(LEN(A174)=5,"款","项"))</f>
        <v>类</v>
      </c>
    </row>
    <row r="175" s="331" customFormat="1" ht="36" customHeight="1" spans="1:7">
      <c r="A175" s="350" t="s">
        <v>3052</v>
      </c>
      <c r="B175" s="371" t="s">
        <v>3053</v>
      </c>
      <c r="C175" s="370"/>
      <c r="D175" s="353"/>
      <c r="E175" s="354" t="s">
        <v>80</v>
      </c>
      <c r="F175" s="355" t="str">
        <f>IF(LEN(A175)=3,"是",IF(B175&lt;&gt;"",IF(SUM(C175:D175)&lt;&gt;0,"是","否"),"是"))</f>
        <v>否</v>
      </c>
      <c r="G175" s="338" t="str">
        <f>IF(LEN(A175)=3,"类",IF(LEN(A175)=5,"款","项"))</f>
        <v>款</v>
      </c>
    </row>
    <row r="176" s="331" customFormat="1" ht="36" customHeight="1" spans="1:7">
      <c r="A176" s="356" t="s">
        <v>3054</v>
      </c>
      <c r="B176" s="371" t="s">
        <v>1893</v>
      </c>
      <c r="C176" s="370"/>
      <c r="D176" s="361"/>
      <c r="E176" s="362" t="s">
        <v>80</v>
      </c>
      <c r="F176" s="355" t="str">
        <f>IF(LEN(A176)=3,"是",IF(B176&lt;&gt;"",IF(SUM(C176:D176)&lt;&gt;0,"是","否"),"是"))</f>
        <v>否</v>
      </c>
      <c r="G176" s="338" t="str">
        <f>IF(LEN(A176)=3,"类",IF(LEN(A176)=5,"款","项"))</f>
        <v>项</v>
      </c>
    </row>
    <row r="177" s="331" customFormat="1" ht="36" customHeight="1" spans="1:7">
      <c r="A177" s="356" t="s">
        <v>3055</v>
      </c>
      <c r="B177" s="373" t="s">
        <v>2691</v>
      </c>
      <c r="C177" s="367">
        <v>0</v>
      </c>
      <c r="D177" s="359">
        <v>0</v>
      </c>
      <c r="E177" s="360" t="s">
        <v>80</v>
      </c>
      <c r="F177" s="355" t="str">
        <f>IF(LEN(A177)=3,"是",IF(B177&lt;&gt;"",IF(SUM(C177:D177)&lt;&gt;0,"是","否"),"是"))</f>
        <v>否</v>
      </c>
      <c r="G177" s="338" t="str">
        <f>IF(LEN(A177)=3,"类",IF(LEN(A177)=5,"款","项"))</f>
        <v>项</v>
      </c>
    </row>
    <row r="178" s="331" customFormat="1" ht="36" customHeight="1" spans="1:7">
      <c r="A178" s="350" t="s">
        <v>3056</v>
      </c>
      <c r="B178" s="366" t="s">
        <v>3057</v>
      </c>
      <c r="C178" s="367">
        <v>0</v>
      </c>
      <c r="D178" s="353">
        <v>0</v>
      </c>
      <c r="E178" s="354" t="s">
        <v>80</v>
      </c>
      <c r="F178" s="355" t="str">
        <f>IF(LEN(A178)=3,"是",IF(B178&lt;&gt;"",IF(SUM(C178:D178)&lt;&gt;0,"是","否"),"是"))</f>
        <v>是</v>
      </c>
      <c r="G178" s="338" t="str">
        <f>IF(LEN(A178)=3,"类",IF(LEN(A178)=5,"款","项"))</f>
        <v>类</v>
      </c>
    </row>
    <row r="179" s="331" customFormat="1" ht="36" customHeight="1" spans="1:7">
      <c r="A179" s="350" t="s">
        <v>3058</v>
      </c>
      <c r="B179" s="368" t="s">
        <v>3059</v>
      </c>
      <c r="C179" s="370"/>
      <c r="D179" s="353"/>
      <c r="E179" s="354" t="s">
        <v>80</v>
      </c>
      <c r="F179" s="355" t="str">
        <f>IF(LEN(A179)=3,"是",IF(B179&lt;&gt;"",IF(SUM(C179:D179)&lt;&gt;0,"是","否"),"是"))</f>
        <v>否</v>
      </c>
      <c r="G179" s="338" t="str">
        <f>IF(LEN(A179)=3,"类",IF(LEN(A179)=5,"款","项"))</f>
        <v>款</v>
      </c>
    </row>
    <row r="180" s="331" customFormat="1" ht="36" customHeight="1" spans="1:7">
      <c r="A180" s="356" t="s">
        <v>3060</v>
      </c>
      <c r="B180" s="368" t="s">
        <v>3061</v>
      </c>
      <c r="C180" s="370"/>
      <c r="D180" s="361"/>
      <c r="E180" s="362" t="s">
        <v>80</v>
      </c>
      <c r="F180" s="355" t="str">
        <f>IF(LEN(A180)=3,"是",IF(B180&lt;&gt;"",IF(SUM(C180:D180)&lt;&gt;0,"是","否"),"是"))</f>
        <v>否</v>
      </c>
      <c r="G180" s="338" t="str">
        <f>IF(LEN(A180)=3,"类",IF(LEN(A180)=5,"款","项"))</f>
        <v>项</v>
      </c>
    </row>
    <row r="181" s="331" customFormat="1" ht="36" customHeight="1" spans="1:7">
      <c r="A181" s="356" t="s">
        <v>3062</v>
      </c>
      <c r="B181" s="368" t="s">
        <v>3063</v>
      </c>
      <c r="C181" s="370"/>
      <c r="D181" s="361"/>
      <c r="E181" s="362" t="s">
        <v>80</v>
      </c>
      <c r="F181" s="355" t="str">
        <f>IF(LEN(A181)=3,"是",IF(B181&lt;&gt;"",IF(SUM(C181:D181)&lt;&gt;0,"是","否"),"是"))</f>
        <v>否</v>
      </c>
      <c r="G181" s="338" t="str">
        <f>IF(LEN(A181)=3,"类",IF(LEN(A181)=5,"款","项"))</f>
        <v>项</v>
      </c>
    </row>
    <row r="182" s="331" customFormat="1" ht="36" customHeight="1" spans="1:7">
      <c r="A182" s="356" t="s">
        <v>3064</v>
      </c>
      <c r="B182" s="368" t="s">
        <v>3065</v>
      </c>
      <c r="C182" s="370"/>
      <c r="D182" s="359"/>
      <c r="E182" s="360" t="s">
        <v>80</v>
      </c>
      <c r="F182" s="355" t="str">
        <f>IF(LEN(A182)=3,"是",IF(B182&lt;&gt;"",IF(SUM(C182:D182)&lt;&gt;0,"是","否"),"是"))</f>
        <v>否</v>
      </c>
      <c r="G182" s="338" t="str">
        <f>IF(LEN(A182)=3,"类",IF(LEN(A182)=5,"款","项"))</f>
        <v>项</v>
      </c>
    </row>
    <row r="183" s="331" customFormat="1" ht="36" customHeight="1" spans="1:7">
      <c r="A183" s="350" t="s">
        <v>3066</v>
      </c>
      <c r="B183" s="373" t="s">
        <v>3067</v>
      </c>
      <c r="C183" s="367">
        <v>0</v>
      </c>
      <c r="D183" s="353">
        <v>0</v>
      </c>
      <c r="E183" s="354" t="s">
        <v>80</v>
      </c>
      <c r="F183" s="355" t="str">
        <f>IF(LEN(A183)=3,"是",IF(B183&lt;&gt;"",IF(SUM(C183:D183)&lt;&gt;0,"是","否"),"是"))</f>
        <v>否</v>
      </c>
      <c r="G183" s="338" t="str">
        <f>IF(LEN(A183)=3,"类",IF(LEN(A183)=5,"款","项"))</f>
        <v>款</v>
      </c>
    </row>
    <row r="184" s="331" customFormat="1" ht="36" customHeight="1" spans="1:7">
      <c r="A184" s="356" t="s">
        <v>3068</v>
      </c>
      <c r="B184" s="368" t="s">
        <v>3063</v>
      </c>
      <c r="C184" s="370"/>
      <c r="D184" s="359"/>
      <c r="E184" s="360" t="s">
        <v>80</v>
      </c>
      <c r="F184" s="355" t="str">
        <f>IF(LEN(A184)=3,"是",IF(B184&lt;&gt;"",IF(SUM(C184:D184)&lt;&gt;0,"是","否"),"是"))</f>
        <v>否</v>
      </c>
      <c r="G184" s="338" t="str">
        <f>IF(LEN(A184)=3,"类",IF(LEN(A184)=5,"款","项"))</f>
        <v>项</v>
      </c>
    </row>
    <row r="185" s="331" customFormat="1" ht="36" customHeight="1" spans="1:7">
      <c r="A185" s="356" t="s">
        <v>3069</v>
      </c>
      <c r="B185" s="368" t="s">
        <v>3070</v>
      </c>
      <c r="C185" s="370"/>
      <c r="D185" s="359"/>
      <c r="E185" s="360" t="s">
        <v>80</v>
      </c>
      <c r="F185" s="355" t="str">
        <f>IF(LEN(A185)=3,"是",IF(B185&lt;&gt;"",IF(SUM(C185:D185)&lt;&gt;0,"是","否"),"是"))</f>
        <v>否</v>
      </c>
      <c r="G185" s="338" t="str">
        <f>IF(LEN(A185)=3,"类",IF(LEN(A185)=5,"款","项"))</f>
        <v>项</v>
      </c>
    </row>
    <row r="186" s="331" customFormat="1" ht="36" customHeight="1" spans="1:7">
      <c r="A186" s="356" t="s">
        <v>3071</v>
      </c>
      <c r="B186" s="368" t="s">
        <v>3072</v>
      </c>
      <c r="C186" s="370"/>
      <c r="D186" s="361"/>
      <c r="E186" s="362" t="s">
        <v>80</v>
      </c>
      <c r="F186" s="355" t="str">
        <f>IF(LEN(A186)=3,"是",IF(B186&lt;&gt;"",IF(SUM(C186:D186)&lt;&gt;0,"是","否"),"是"))</f>
        <v>否</v>
      </c>
      <c r="G186" s="338" t="str">
        <f>IF(LEN(A186)=3,"类",IF(LEN(A186)=5,"款","项"))</f>
        <v>项</v>
      </c>
    </row>
    <row r="187" s="331" customFormat="1" ht="36" customHeight="1" spans="1:7">
      <c r="A187" s="356" t="s">
        <v>3073</v>
      </c>
      <c r="B187" s="372" t="s">
        <v>3074</v>
      </c>
      <c r="C187" s="370"/>
      <c r="D187" s="361"/>
      <c r="E187" s="362" t="s">
        <v>80</v>
      </c>
      <c r="F187" s="355" t="str">
        <f>IF(LEN(A187)=3,"是",IF(B187&lt;&gt;"",IF(SUM(C187:D187)&lt;&gt;0,"是","否"),"是"))</f>
        <v>否</v>
      </c>
      <c r="G187" s="338" t="str">
        <f>IF(LEN(A187)=3,"类",IF(LEN(A187)=5,"款","项"))</f>
        <v>项</v>
      </c>
    </row>
    <row r="188" s="331" customFormat="1" ht="36" customHeight="1" spans="1:7">
      <c r="A188" s="356" t="s">
        <v>3075</v>
      </c>
      <c r="B188" s="373" t="s">
        <v>3076</v>
      </c>
      <c r="C188" s="367">
        <v>0</v>
      </c>
      <c r="D188" s="359">
        <v>0</v>
      </c>
      <c r="E188" s="360" t="s">
        <v>80</v>
      </c>
      <c r="F188" s="355" t="str">
        <f>IF(LEN(A188)=3,"是",IF(B188&lt;&gt;"",IF(SUM(C188:D188)&lt;&gt;0,"是","否"),"是"))</f>
        <v>否</v>
      </c>
      <c r="G188" s="338" t="str">
        <f>IF(LEN(A188)=3,"类",IF(LEN(A188)=5,"款","项"))</f>
        <v>项</v>
      </c>
    </row>
    <row r="189" s="331" customFormat="1" ht="36" customHeight="1" spans="1:7">
      <c r="A189" s="356" t="s">
        <v>3077</v>
      </c>
      <c r="B189" s="372" t="s">
        <v>3078</v>
      </c>
      <c r="C189" s="370"/>
      <c r="D189" s="359"/>
      <c r="E189" s="360" t="s">
        <v>80</v>
      </c>
      <c r="F189" s="355" t="str">
        <f>IF(LEN(A189)=3,"是",IF(B189&lt;&gt;"",IF(SUM(C189:D189)&lt;&gt;0,"是","否"),"是"))</f>
        <v>否</v>
      </c>
      <c r="G189" s="338" t="str">
        <f>IF(LEN(A189)=3,"类",IF(LEN(A189)=5,"款","项"))</f>
        <v>项</v>
      </c>
    </row>
    <row r="190" s="331" customFormat="1" ht="36" customHeight="1" spans="1:7">
      <c r="A190" s="356" t="s">
        <v>3079</v>
      </c>
      <c r="B190" s="368" t="s">
        <v>3080</v>
      </c>
      <c r="C190" s="370"/>
      <c r="D190" s="361"/>
      <c r="E190" s="362" t="s">
        <v>80</v>
      </c>
      <c r="F190" s="355" t="str">
        <f>IF(LEN(A190)=3,"是",IF(B190&lt;&gt;"",IF(SUM(C190:D190)&lt;&gt;0,"是","否"),"是"))</f>
        <v>否</v>
      </c>
      <c r="G190" s="338" t="str">
        <f>IF(LEN(A190)=3,"类",IF(LEN(A190)=5,"款","项"))</f>
        <v>项</v>
      </c>
    </row>
    <row r="191" s="331" customFormat="1" ht="36" customHeight="1" spans="1:7">
      <c r="A191" s="356" t="s">
        <v>3081</v>
      </c>
      <c r="B191" s="368" t="s">
        <v>3082</v>
      </c>
      <c r="C191" s="370"/>
      <c r="D191" s="359"/>
      <c r="E191" s="360" t="s">
        <v>80</v>
      </c>
      <c r="F191" s="355" t="str">
        <f>IF(LEN(A191)=3,"是",IF(B191&lt;&gt;"",IF(SUM(C191:D191)&lt;&gt;0,"是","否"),"是"))</f>
        <v>否</v>
      </c>
      <c r="G191" s="338" t="str">
        <f>IF(LEN(A191)=3,"类",IF(LEN(A191)=5,"款","项"))</f>
        <v>项</v>
      </c>
    </row>
    <row r="192" s="331" customFormat="1" ht="36" customHeight="1" spans="1:7">
      <c r="A192" s="350" t="s">
        <v>3083</v>
      </c>
      <c r="B192" s="368" t="s">
        <v>3084</v>
      </c>
      <c r="C192" s="370"/>
      <c r="D192" s="353"/>
      <c r="E192" s="354" t="s">
        <v>80</v>
      </c>
      <c r="F192" s="355" t="str">
        <f>IF(LEN(A192)=3,"是",IF(B192&lt;&gt;"",IF(SUM(C192:D192)&lt;&gt;0,"是","否"),"是"))</f>
        <v>否</v>
      </c>
      <c r="G192" s="338" t="str">
        <f>IF(LEN(A192)=3,"类",IF(LEN(A192)=5,"款","项"))</f>
        <v>款</v>
      </c>
    </row>
    <row r="193" s="331" customFormat="1" ht="36" customHeight="1" spans="1:7">
      <c r="A193" s="378">
        <v>2296001</v>
      </c>
      <c r="B193" s="368" t="s">
        <v>3085</v>
      </c>
      <c r="C193" s="369"/>
      <c r="D193" s="359"/>
      <c r="E193" s="360" t="s">
        <v>80</v>
      </c>
      <c r="F193" s="355" t="str">
        <f>IF(LEN(A193)=3,"是",IF(B193&lt;&gt;"",IF(SUM(C193:D193)&lt;&gt;0,"是","否"),"是"))</f>
        <v>否</v>
      </c>
      <c r="G193" s="338" t="str">
        <f>IF(LEN(A193)=3,"类",IF(LEN(A193)=5,"款","项"))</f>
        <v>项</v>
      </c>
    </row>
    <row r="194" s="331" customFormat="1" ht="36" customHeight="1" spans="1:7">
      <c r="A194" s="356" t="s">
        <v>3086</v>
      </c>
      <c r="B194" s="368" t="s">
        <v>3087</v>
      </c>
      <c r="C194" s="369"/>
      <c r="D194" s="361"/>
      <c r="E194" s="362" t="s">
        <v>80</v>
      </c>
      <c r="F194" s="355" t="str">
        <f>IF(LEN(A194)=3,"是",IF(B194&lt;&gt;"",IF(SUM(C194:D194)&lt;&gt;0,"是","否"),"是"))</f>
        <v>否</v>
      </c>
      <c r="G194" s="338" t="str">
        <f>IF(LEN(A194)=3,"类",IF(LEN(A194)=5,"款","项"))</f>
        <v>项</v>
      </c>
    </row>
    <row r="195" s="331" customFormat="1" ht="36" customHeight="1" spans="1:7">
      <c r="A195" s="356" t="s">
        <v>3088</v>
      </c>
      <c r="B195" s="368" t="s">
        <v>3089</v>
      </c>
      <c r="C195" s="370"/>
      <c r="D195" s="361"/>
      <c r="E195" s="362" t="s">
        <v>80</v>
      </c>
      <c r="F195" s="355" t="str">
        <f>IF(LEN(A195)=3,"是",IF(B195&lt;&gt;"",IF(SUM(C195:D195)&lt;&gt;0,"是","否"),"是"))</f>
        <v>否</v>
      </c>
      <c r="G195" s="338" t="str">
        <f>IF(LEN(A195)=3,"类",IF(LEN(A195)=5,"款","项"))</f>
        <v>项</v>
      </c>
    </row>
    <row r="196" s="331" customFormat="1" ht="36" customHeight="1" spans="1:7">
      <c r="A196" s="356" t="s">
        <v>3090</v>
      </c>
      <c r="B196" s="368" t="s">
        <v>3091</v>
      </c>
      <c r="C196" s="370"/>
      <c r="D196" s="359"/>
      <c r="E196" s="360" t="s">
        <v>80</v>
      </c>
      <c r="F196" s="355" t="str">
        <f>IF(LEN(A196)=3,"是",IF(B196&lt;&gt;"",IF(SUM(C196:D196)&lt;&gt;0,"是","否"),"是"))</f>
        <v>否</v>
      </c>
      <c r="G196" s="338" t="str">
        <f>IF(LEN(A196)=3,"类",IF(LEN(A196)=5,"款","项"))</f>
        <v>项</v>
      </c>
    </row>
    <row r="197" s="331" customFormat="1" ht="36" customHeight="1" spans="1:7">
      <c r="A197" s="356" t="s">
        <v>3092</v>
      </c>
      <c r="B197" s="373" t="s">
        <v>3093</v>
      </c>
      <c r="C197" s="376">
        <v>0</v>
      </c>
      <c r="D197" s="359">
        <v>0</v>
      </c>
      <c r="E197" s="360" t="s">
        <v>80</v>
      </c>
      <c r="F197" s="355" t="str">
        <f>IF(LEN(A197)=3,"是",IF(B197&lt;&gt;"",IF(SUM(C197:D197)&lt;&gt;0,"是","否"),"是"))</f>
        <v>否</v>
      </c>
      <c r="G197" s="338" t="str">
        <f>IF(LEN(A197)=3,"类",IF(LEN(A197)=5,"款","项"))</f>
        <v>项</v>
      </c>
    </row>
    <row r="198" s="331" customFormat="1" ht="36" customHeight="1" spans="1:7">
      <c r="A198" s="356" t="s">
        <v>3094</v>
      </c>
      <c r="B198" s="372" t="s">
        <v>3095</v>
      </c>
      <c r="C198" s="370"/>
      <c r="D198" s="361"/>
      <c r="E198" s="362" t="s">
        <v>80</v>
      </c>
      <c r="F198" s="355" t="str">
        <f>IF(LEN(A198)=3,"是",IF(B198&lt;&gt;"",IF(SUM(C198:D198)&lt;&gt;0,"是","否"),"是"))</f>
        <v>否</v>
      </c>
      <c r="G198" s="338" t="str">
        <f>IF(LEN(A198)=3,"类",IF(LEN(A198)=5,"款","项"))</f>
        <v>项</v>
      </c>
    </row>
    <row r="199" s="331" customFormat="1" ht="36" customHeight="1" spans="1:7">
      <c r="A199" s="356" t="s">
        <v>3096</v>
      </c>
      <c r="B199" s="372" t="s">
        <v>3097</v>
      </c>
      <c r="C199" s="370"/>
      <c r="D199" s="359"/>
      <c r="E199" s="360" t="s">
        <v>80</v>
      </c>
      <c r="F199" s="355" t="str">
        <f>IF(LEN(A199)=3,"是",IF(B199&lt;&gt;"",IF(SUM(C199:D199)&lt;&gt;0,"是","否"),"是"))</f>
        <v>否</v>
      </c>
      <c r="G199" s="338" t="str">
        <f>IF(LEN(A199)=3,"类",IF(LEN(A199)=5,"款","项"))</f>
        <v>项</v>
      </c>
    </row>
    <row r="200" s="331" customFormat="1" ht="36" customHeight="1" spans="1:7">
      <c r="A200" s="356" t="s">
        <v>3098</v>
      </c>
      <c r="B200" s="368" t="s">
        <v>3099</v>
      </c>
      <c r="C200" s="370"/>
      <c r="D200" s="359"/>
      <c r="E200" s="360" t="s">
        <v>80</v>
      </c>
      <c r="F200" s="355" t="str">
        <f>IF(LEN(A200)=3,"是",IF(B200&lt;&gt;"",IF(SUM(C200:D200)&lt;&gt;0,"是","否"),"是"))</f>
        <v>否</v>
      </c>
      <c r="G200" s="338" t="str">
        <f>IF(LEN(A200)=3,"类",IF(LEN(A200)=5,"款","项"))</f>
        <v>项</v>
      </c>
    </row>
    <row r="201" s="331" customFormat="1" ht="36" customHeight="1" spans="1:7">
      <c r="A201" s="356" t="s">
        <v>3100</v>
      </c>
      <c r="B201" s="368" t="s">
        <v>3101</v>
      </c>
      <c r="C201" s="370"/>
      <c r="D201" s="359"/>
      <c r="E201" s="360" t="s">
        <v>80</v>
      </c>
      <c r="F201" s="355" t="str">
        <f>IF(LEN(A201)=3,"是",IF(B201&lt;&gt;"",IF(SUM(C201:D201)&lt;&gt;0,"是","否"),"是"))</f>
        <v>否</v>
      </c>
      <c r="G201" s="338" t="str">
        <f>IF(LEN(A201)=3,"类",IF(LEN(A201)=5,"款","项"))</f>
        <v>项</v>
      </c>
    </row>
    <row r="202" s="331" customFormat="1" ht="36" customHeight="1" spans="1:7">
      <c r="A202" s="356" t="s">
        <v>3102</v>
      </c>
      <c r="B202" s="368" t="s">
        <v>3103</v>
      </c>
      <c r="C202" s="370"/>
      <c r="D202" s="359"/>
      <c r="E202" s="360" t="s">
        <v>80</v>
      </c>
      <c r="F202" s="355" t="str">
        <f>IF(LEN(A202)=3,"是",IF(B202&lt;&gt;"",IF(SUM(C202:D202)&lt;&gt;0,"是","否"),"是"))</f>
        <v>否</v>
      </c>
      <c r="G202" s="338" t="str">
        <f>IF(LEN(A202)=3,"类",IF(LEN(A202)=5,"款","项"))</f>
        <v>项</v>
      </c>
    </row>
    <row r="203" s="331" customFormat="1" ht="36" customHeight="1" spans="1:7">
      <c r="A203" s="356" t="s">
        <v>3104</v>
      </c>
      <c r="B203" s="368" t="s">
        <v>3105</v>
      </c>
      <c r="C203" s="369"/>
      <c r="D203" s="361"/>
      <c r="E203" s="362" t="s">
        <v>80</v>
      </c>
      <c r="F203" s="355" t="str">
        <f>IF(LEN(A203)=3,"是",IF(B203&lt;&gt;"",IF(SUM(C203:D203)&lt;&gt;0,"是","否"),"是"))</f>
        <v>否</v>
      </c>
      <c r="G203" s="338" t="str">
        <f>IF(LEN(A203)=3,"类",IF(LEN(A203)=5,"款","项"))</f>
        <v>项</v>
      </c>
    </row>
    <row r="204" s="331" customFormat="1" ht="36" customHeight="1" spans="1:7">
      <c r="A204" s="350" t="s">
        <v>3106</v>
      </c>
      <c r="B204" s="373" t="s">
        <v>3107</v>
      </c>
      <c r="C204" s="376">
        <v>0</v>
      </c>
      <c r="D204" s="353">
        <v>0</v>
      </c>
      <c r="E204" s="354" t="s">
        <v>80</v>
      </c>
      <c r="F204" s="355" t="str">
        <f>IF(LEN(A204)=3,"是",IF(B204&lt;&gt;"",IF(SUM(C204:D204)&lt;&gt;0,"是","否"),"是"))</f>
        <v>是</v>
      </c>
      <c r="G204" s="338" t="str">
        <f>IF(LEN(A204)=3,"类",IF(LEN(A204)=5,"款","项"))</f>
        <v>类</v>
      </c>
    </row>
    <row r="205" s="331" customFormat="1" ht="36" customHeight="1" spans="1:7">
      <c r="A205" s="356" t="s">
        <v>3108</v>
      </c>
      <c r="B205" s="368" t="s">
        <v>3109</v>
      </c>
      <c r="C205" s="369"/>
      <c r="D205" s="359"/>
      <c r="E205" s="360" t="s">
        <v>80</v>
      </c>
      <c r="F205" s="355" t="str">
        <f>IF(LEN(A205)=3,"是",IF(B205&lt;&gt;"",IF(SUM(C205:D205)&lt;&gt;0,"是","否"),"是"))</f>
        <v>否</v>
      </c>
      <c r="G205" s="338" t="str">
        <f>IF(LEN(A205)=3,"类",IF(LEN(A205)=5,"款","项"))</f>
        <v>项</v>
      </c>
    </row>
    <row r="206" s="331" customFormat="1" ht="36" customHeight="1" spans="1:7">
      <c r="A206" s="356" t="s">
        <v>3110</v>
      </c>
      <c r="B206" s="372" t="s">
        <v>3111</v>
      </c>
      <c r="C206" s="369"/>
      <c r="D206" s="359"/>
      <c r="E206" s="360" t="s">
        <v>80</v>
      </c>
      <c r="F206" s="355" t="str">
        <f>IF(LEN(A206)=3,"是",IF(B206&lt;&gt;"",IF(SUM(C206:D206)&lt;&gt;0,"是","否"),"是"))</f>
        <v>否</v>
      </c>
      <c r="G206" s="338" t="str">
        <f>IF(LEN(A206)=3,"类",IF(LEN(A206)=5,"款","项"))</f>
        <v>项</v>
      </c>
    </row>
    <row r="207" s="331" customFormat="1" ht="36" customHeight="1" spans="1:7">
      <c r="A207" s="356" t="s">
        <v>3112</v>
      </c>
      <c r="B207" s="368" t="s">
        <v>3113</v>
      </c>
      <c r="C207" s="369"/>
      <c r="D207" s="359"/>
      <c r="E207" s="360" t="s">
        <v>80</v>
      </c>
      <c r="F207" s="355" t="str">
        <f>IF(LEN(A207)=3,"是",IF(B207&lt;&gt;"",IF(SUM(C207:D207)&lt;&gt;0,"是","否"),"是"))</f>
        <v>否</v>
      </c>
      <c r="G207" s="338" t="str">
        <f>IF(LEN(A207)=3,"类",IF(LEN(A207)=5,"款","项"))</f>
        <v>项</v>
      </c>
    </row>
    <row r="208" s="331" customFormat="1" ht="36" customHeight="1" spans="1:7">
      <c r="A208" s="356" t="s">
        <v>3114</v>
      </c>
      <c r="B208" s="368" t="s">
        <v>3115</v>
      </c>
      <c r="C208" s="370"/>
      <c r="D208" s="359"/>
      <c r="E208" s="360" t="s">
        <v>80</v>
      </c>
      <c r="F208" s="355" t="str">
        <f>IF(LEN(A208)=3,"是",IF(B208&lt;&gt;"",IF(SUM(C208:D208)&lt;&gt;0,"是","否"),"是"))</f>
        <v>否</v>
      </c>
      <c r="G208" s="338" t="str">
        <f>IF(LEN(A208)=3,"类",IF(LEN(A208)=5,"款","项"))</f>
        <v>项</v>
      </c>
    </row>
    <row r="209" s="331" customFormat="1" ht="36" customHeight="1" spans="1:7">
      <c r="A209" s="356" t="s">
        <v>3116</v>
      </c>
      <c r="B209" s="368" t="s">
        <v>3117</v>
      </c>
      <c r="C209" s="370"/>
      <c r="D209" s="359"/>
      <c r="E209" s="360" t="s">
        <v>80</v>
      </c>
      <c r="F209" s="355" t="str">
        <f>IF(LEN(A209)=3,"是",IF(B209&lt;&gt;"",IF(SUM(C209:D209)&lt;&gt;0,"是","否"),"是"))</f>
        <v>否</v>
      </c>
      <c r="G209" s="338" t="str">
        <f>IF(LEN(A209)=3,"类",IF(LEN(A209)=5,"款","项"))</f>
        <v>项</v>
      </c>
    </row>
    <row r="210" s="331" customFormat="1" ht="36" customHeight="1" spans="1:7">
      <c r="A210" s="356" t="s">
        <v>3118</v>
      </c>
      <c r="B210" s="368" t="s">
        <v>3119</v>
      </c>
      <c r="C210" s="370"/>
      <c r="D210" s="359"/>
      <c r="E210" s="360" t="s">
        <v>80</v>
      </c>
      <c r="F210" s="355" t="str">
        <f>IF(LEN(A210)=3,"是",IF(B210&lt;&gt;"",IF(SUM(C210:D210)&lt;&gt;0,"是","否"),"是"))</f>
        <v>否</v>
      </c>
      <c r="G210" s="338" t="str">
        <f>IF(LEN(A210)=3,"类",IF(LEN(A210)=5,"款","项"))</f>
        <v>项</v>
      </c>
    </row>
    <row r="211" s="331" customFormat="1" ht="36" customHeight="1" spans="1:7">
      <c r="A211" s="356" t="s">
        <v>3120</v>
      </c>
      <c r="B211" s="368" t="s">
        <v>3121</v>
      </c>
      <c r="C211" s="370"/>
      <c r="D211" s="359"/>
      <c r="E211" s="360" t="s">
        <v>80</v>
      </c>
      <c r="F211" s="355" t="str">
        <f>IF(LEN(A211)=3,"是",IF(B211&lt;&gt;"",IF(SUM(C211:D211)&lt;&gt;0,"是","否"),"是"))</f>
        <v>否</v>
      </c>
      <c r="G211" s="338" t="str">
        <f>IF(LEN(A211)=3,"类",IF(LEN(A211)=5,"款","项"))</f>
        <v>项</v>
      </c>
    </row>
    <row r="212" s="331" customFormat="1" ht="36" customHeight="1" spans="1:7">
      <c r="A212" s="356" t="s">
        <v>3122</v>
      </c>
      <c r="B212" s="372" t="s">
        <v>3123</v>
      </c>
      <c r="C212" s="370"/>
      <c r="D212" s="359"/>
      <c r="E212" s="360" t="s">
        <v>80</v>
      </c>
      <c r="F212" s="355" t="str">
        <f>IF(LEN(A212)=3,"是",IF(B212&lt;&gt;"",IF(SUM(C212:D212)&lt;&gt;0,"是","否"),"是"))</f>
        <v>否</v>
      </c>
      <c r="G212" s="338" t="str">
        <f>IF(LEN(A212)=3,"类",IF(LEN(A212)=5,"款","项"))</f>
        <v>项</v>
      </c>
    </row>
    <row r="213" s="331" customFormat="1" ht="36" customHeight="1" spans="1:7">
      <c r="A213" s="356" t="s">
        <v>3124</v>
      </c>
      <c r="B213" s="372" t="s">
        <v>3125</v>
      </c>
      <c r="C213" s="370"/>
      <c r="D213" s="359"/>
      <c r="E213" s="360" t="s">
        <v>80</v>
      </c>
      <c r="F213" s="355" t="str">
        <f>IF(LEN(A213)=3,"是",IF(B213&lt;&gt;"",IF(SUM(C213:D213)&lt;&gt;0,"是","否"),"是"))</f>
        <v>否</v>
      </c>
      <c r="G213" s="338" t="str">
        <f>IF(LEN(A213)=3,"类",IF(LEN(A213)=5,"款","项"))</f>
        <v>项</v>
      </c>
    </row>
    <row r="214" s="331" customFormat="1" ht="36" customHeight="1" spans="1:7">
      <c r="A214" s="356" t="s">
        <v>3126</v>
      </c>
      <c r="B214" s="373" t="s">
        <v>3127</v>
      </c>
      <c r="C214" s="367">
        <v>0</v>
      </c>
      <c r="D214" s="359">
        <v>0</v>
      </c>
      <c r="E214" s="360" t="s">
        <v>80</v>
      </c>
      <c r="F214" s="355" t="str">
        <f>IF(LEN(A214)=3,"是",IF(B214&lt;&gt;"",IF(SUM(C214:D214)&lt;&gt;0,"是","否"),"是"))</f>
        <v>否</v>
      </c>
      <c r="G214" s="338" t="str">
        <f>IF(LEN(A214)=3,"类",IF(LEN(A214)=5,"款","项"))</f>
        <v>项</v>
      </c>
    </row>
    <row r="215" s="331" customFormat="1" ht="36" customHeight="1" spans="1:7">
      <c r="A215" s="356" t="s">
        <v>3128</v>
      </c>
      <c r="B215" s="368" t="s">
        <v>3059</v>
      </c>
      <c r="C215" s="370"/>
      <c r="D215" s="359"/>
      <c r="E215" s="360" t="s">
        <v>80</v>
      </c>
      <c r="F215" s="355" t="str">
        <f>IF(LEN(A215)=3,"是",IF(B215&lt;&gt;"",IF(SUM(C215:D215)&lt;&gt;0,"是","否"),"是"))</f>
        <v>否</v>
      </c>
      <c r="G215" s="338" t="str">
        <f>IF(LEN(A215)=3,"类",IF(LEN(A215)=5,"款","项"))</f>
        <v>项</v>
      </c>
    </row>
    <row r="216" s="331" customFormat="1" ht="36" customHeight="1" spans="1:7">
      <c r="A216" s="356" t="s">
        <v>3129</v>
      </c>
      <c r="B216" s="372" t="s">
        <v>3130</v>
      </c>
      <c r="C216" s="370"/>
      <c r="D216" s="359"/>
      <c r="E216" s="360" t="s">
        <v>80</v>
      </c>
      <c r="F216" s="355" t="str">
        <f>IF(LEN(A216)=3,"是",IF(B216&lt;&gt;"",IF(SUM(C216:D216)&lt;&gt;0,"是","否"),"是"))</f>
        <v>否</v>
      </c>
      <c r="G216" s="338" t="str">
        <f>IF(LEN(A216)=3,"类",IF(LEN(A216)=5,"款","项"))</f>
        <v>项</v>
      </c>
    </row>
    <row r="217" s="331" customFormat="1" ht="36" customHeight="1" spans="1:7">
      <c r="A217" s="356" t="s">
        <v>3131</v>
      </c>
      <c r="B217" s="366" t="s">
        <v>3132</v>
      </c>
      <c r="C217" s="367">
        <v>0</v>
      </c>
      <c r="D217" s="359">
        <v>0</v>
      </c>
      <c r="E217" s="360" t="s">
        <v>80</v>
      </c>
      <c r="F217" s="355" t="str">
        <f>IF(LEN(A217)=3,"是",IF(B217&lt;&gt;"",IF(SUM(C217:D217)&lt;&gt;0,"是","否"),"是"))</f>
        <v>否</v>
      </c>
      <c r="G217" s="338" t="str">
        <f>IF(LEN(A217)=3,"类",IF(LEN(A217)=5,"款","项"))</f>
        <v>项</v>
      </c>
    </row>
    <row r="218" s="331" customFormat="1" ht="36" customHeight="1" spans="1:7">
      <c r="A218" s="356" t="s">
        <v>3133</v>
      </c>
      <c r="B218" s="368" t="s">
        <v>3059</v>
      </c>
      <c r="C218" s="370"/>
      <c r="D218" s="359"/>
      <c r="E218" s="360" t="s">
        <v>80</v>
      </c>
      <c r="F218" s="355" t="str">
        <f>IF(LEN(A218)=3,"是",IF(B218&lt;&gt;"",IF(SUM(C218:D218)&lt;&gt;0,"是","否"),"是"))</f>
        <v>否</v>
      </c>
      <c r="G218" s="338" t="str">
        <f>IF(LEN(A218)=3,"类",IF(LEN(A218)=5,"款","项"))</f>
        <v>项</v>
      </c>
    </row>
    <row r="219" s="331" customFormat="1" ht="36" customHeight="1" spans="1:7">
      <c r="A219" s="356" t="s">
        <v>3134</v>
      </c>
      <c r="B219" s="368" t="s">
        <v>3135</v>
      </c>
      <c r="C219" s="370"/>
      <c r="D219" s="361"/>
      <c r="E219" s="362" t="s">
        <v>80</v>
      </c>
      <c r="F219" s="355" t="str">
        <f>IF(LEN(A219)=3,"是",IF(B219&lt;&gt;"",IF(SUM(C219:D219)&lt;&gt;0,"是","否"),"是"))</f>
        <v>否</v>
      </c>
      <c r="G219" s="338" t="str">
        <f>IF(LEN(A219)=3,"类",IF(LEN(A219)=5,"款","项"))</f>
        <v>项</v>
      </c>
    </row>
    <row r="220" s="331" customFormat="1" ht="36" customHeight="1" spans="1:7">
      <c r="A220" s="356" t="s">
        <v>3136</v>
      </c>
      <c r="B220" s="373" t="s">
        <v>3137</v>
      </c>
      <c r="C220" s="367"/>
      <c r="D220" s="361"/>
      <c r="E220" s="362" t="s">
        <v>80</v>
      </c>
      <c r="F220" s="355" t="str">
        <f>IF(LEN(A220)=3,"是",IF(B220&lt;&gt;"",IF(SUM(C220:D220)&lt;&gt;0,"是","否"),"是"))</f>
        <v>否</v>
      </c>
      <c r="G220" s="338" t="str">
        <f>IF(LEN(A220)=3,"类",IF(LEN(A220)=5,"款","项"))</f>
        <v>项</v>
      </c>
    </row>
    <row r="221" s="331" customFormat="1" ht="36" customHeight="1" spans="1:7">
      <c r="A221" s="350" t="s">
        <v>3138</v>
      </c>
      <c r="B221" s="351" t="s">
        <v>2781</v>
      </c>
      <c r="C221" s="367">
        <v>0</v>
      </c>
      <c r="D221" s="353">
        <v>0</v>
      </c>
      <c r="E221" s="354" t="s">
        <v>80</v>
      </c>
      <c r="F221" s="355" t="str">
        <f>IF(LEN(A221)=3,"是",IF(B221&lt;&gt;"",IF(SUM(C221:D221)&lt;&gt;0,"是","否"),"是"))</f>
        <v>是</v>
      </c>
      <c r="G221" s="338" t="str">
        <f>IF(LEN(A221)=3,"类",IF(LEN(A221)=5,"款","项"))</f>
        <v>类</v>
      </c>
    </row>
    <row r="222" s="331" customFormat="1" ht="36" customHeight="1" spans="1:7">
      <c r="A222" s="377">
        <v>23304</v>
      </c>
      <c r="B222" s="371" t="s">
        <v>1901</v>
      </c>
      <c r="C222" s="370"/>
      <c r="D222" s="353"/>
      <c r="E222" s="354" t="s">
        <v>80</v>
      </c>
      <c r="F222" s="355" t="str">
        <f>IF(LEN(A222)=3,"是",IF(B222&lt;&gt;"",IF(SUM(C222:D222)&lt;&gt;0,"是","否"),"是"))</f>
        <v>否</v>
      </c>
      <c r="G222" s="338" t="str">
        <f>IF(LEN(A222)=3,"类",IF(LEN(A222)=5,"款","项"))</f>
        <v>款</v>
      </c>
    </row>
    <row r="223" s="331" customFormat="1" ht="36" customHeight="1" spans="1:7">
      <c r="A223" s="356" t="s">
        <v>3139</v>
      </c>
      <c r="B223" s="371" t="s">
        <v>1940</v>
      </c>
      <c r="C223" s="370"/>
      <c r="D223" s="359"/>
      <c r="E223" s="360" t="s">
        <v>80</v>
      </c>
      <c r="F223" s="355" t="str">
        <f>IF(LEN(A223)=3,"是",IF(B223&lt;&gt;"",IF(SUM(C223:D223)&lt;&gt;0,"是","否"),"是"))</f>
        <v>否</v>
      </c>
      <c r="G223" s="338" t="str">
        <f>IF(LEN(A223)=3,"类",IF(LEN(A223)=5,"款","项"))</f>
        <v>项</v>
      </c>
    </row>
    <row r="224" s="331" customFormat="1" ht="36" customHeight="1" spans="1:7">
      <c r="A224" s="356" t="s">
        <v>3140</v>
      </c>
      <c r="B224" s="371" t="s">
        <v>1957</v>
      </c>
      <c r="C224" s="370"/>
      <c r="D224" s="359"/>
      <c r="E224" s="360" t="s">
        <v>80</v>
      </c>
      <c r="F224" s="355" t="str">
        <f>IF(LEN(A224)=3,"是",IF(B224&lt;&gt;"",IF(SUM(C224:D224)&lt;&gt;0,"是","否"),"是"))</f>
        <v>否</v>
      </c>
      <c r="G224" s="338" t="str">
        <f>IF(LEN(A224)=3,"类",IF(LEN(A224)=5,"款","项"))</f>
        <v>项</v>
      </c>
    </row>
    <row r="225" s="331" customFormat="1" ht="36" customHeight="1" spans="1:7">
      <c r="A225" s="356" t="s">
        <v>3141</v>
      </c>
      <c r="B225" s="371" t="s">
        <v>1974</v>
      </c>
      <c r="C225" s="370"/>
      <c r="D225" s="359"/>
      <c r="E225" s="360" t="s">
        <v>80</v>
      </c>
      <c r="F225" s="355" t="str">
        <f>IF(LEN(A225)=3,"是",IF(B225&lt;&gt;"",IF(SUM(C225:D225)&lt;&gt;0,"是","否"),"是"))</f>
        <v>否</v>
      </c>
      <c r="G225" s="338" t="str">
        <f>IF(LEN(A225)=3,"类",IF(LEN(A225)=5,"款","项"))</f>
        <v>项</v>
      </c>
    </row>
    <row r="226" s="331" customFormat="1" ht="36" customHeight="1" spans="1:7">
      <c r="A226" s="356" t="s">
        <v>3142</v>
      </c>
      <c r="B226" s="371" t="s">
        <v>3143</v>
      </c>
      <c r="C226" s="370"/>
      <c r="D226" s="359"/>
      <c r="E226" s="360" t="s">
        <v>80</v>
      </c>
      <c r="F226" s="355" t="str">
        <f>IF(LEN(A226)=3,"是",IF(B226&lt;&gt;"",IF(SUM(C226:D226)&lt;&gt;0,"是","否"),"是"))</f>
        <v>否</v>
      </c>
      <c r="G226" s="338" t="str">
        <f>IF(LEN(A226)=3,"类",IF(LEN(A226)=5,"款","项"))</f>
        <v>项</v>
      </c>
    </row>
    <row r="227" s="331" customFormat="1" ht="36" customHeight="1" spans="1:7">
      <c r="A227" s="356" t="s">
        <v>3144</v>
      </c>
      <c r="B227" s="381" t="s">
        <v>3145</v>
      </c>
      <c r="C227" s="367">
        <v>0</v>
      </c>
      <c r="D227" s="359">
        <v>0</v>
      </c>
      <c r="E227" s="360" t="s">
        <v>80</v>
      </c>
      <c r="F227" s="355" t="str">
        <f>IF(LEN(A227)=3,"是",IF(B227&lt;&gt;"",IF(SUM(C227:D227)&lt;&gt;0,"是","否"),"是"))</f>
        <v>否</v>
      </c>
      <c r="G227" s="338" t="str">
        <f>IF(LEN(A227)=3,"类",IF(LEN(A227)=5,"款","项"))</f>
        <v>项</v>
      </c>
    </row>
    <row r="228" s="331" customFormat="1" ht="36" customHeight="1" spans="1:7">
      <c r="A228" s="356" t="s">
        <v>3146</v>
      </c>
      <c r="B228" s="381" t="s">
        <v>3147</v>
      </c>
      <c r="C228" s="367">
        <v>0</v>
      </c>
      <c r="D228" s="359">
        <v>0</v>
      </c>
      <c r="E228" s="360" t="s">
        <v>80</v>
      </c>
      <c r="F228" s="355" t="str">
        <f>IF(LEN(A228)=3,"是",IF(B228&lt;&gt;"",IF(SUM(C228:D228)&lt;&gt;0,"是","否"),"是"))</f>
        <v>否</v>
      </c>
      <c r="G228" s="338" t="str">
        <f>IF(LEN(A228)=3,"类",IF(LEN(A228)=5,"款","项"))</f>
        <v>项</v>
      </c>
    </row>
    <row r="229" s="331" customFormat="1" ht="36" customHeight="1" spans="1:7">
      <c r="A229" s="356" t="s">
        <v>3148</v>
      </c>
      <c r="B229" s="382" t="s">
        <v>3149</v>
      </c>
      <c r="C229" s="370"/>
      <c r="D229" s="359"/>
      <c r="E229" s="360" t="s">
        <v>80</v>
      </c>
      <c r="F229" s="355" t="str">
        <f>IF(LEN(A229)=3,"是",IF(B229&lt;&gt;"",IF(SUM(C229:D229)&lt;&gt;0,"是","否"),"是"))</f>
        <v>否</v>
      </c>
      <c r="G229" s="338" t="str">
        <f>IF(LEN(A229)=3,"类",IF(LEN(A229)=5,"款","项"))</f>
        <v>项</v>
      </c>
    </row>
    <row r="230" s="331" customFormat="1" ht="36" customHeight="1" spans="1:7">
      <c r="A230" s="356" t="s">
        <v>3150</v>
      </c>
      <c r="B230" s="382" t="s">
        <v>3151</v>
      </c>
      <c r="C230" s="370"/>
      <c r="D230" s="359"/>
      <c r="E230" s="360" t="s">
        <v>80</v>
      </c>
      <c r="F230" s="355" t="str">
        <f>IF(LEN(A230)=3,"是",IF(B230&lt;&gt;"",IF(SUM(C230:D230)&lt;&gt;0,"是","否"),"是"))</f>
        <v>否</v>
      </c>
      <c r="G230" s="338" t="str">
        <f>IF(LEN(A230)=3,"类",IF(LEN(A230)=5,"款","项"))</f>
        <v>项</v>
      </c>
    </row>
    <row r="231" s="331" customFormat="1" ht="36" customHeight="1" spans="1:7">
      <c r="A231" s="356" t="s">
        <v>3152</v>
      </c>
      <c r="B231" s="382" t="s">
        <v>3153</v>
      </c>
      <c r="C231" s="370"/>
      <c r="D231" s="359"/>
      <c r="E231" s="360" t="s">
        <v>80</v>
      </c>
      <c r="F231" s="355" t="str">
        <f>IF(LEN(A231)=3,"是",IF(B231&lt;&gt;"",IF(SUM(C231:D231)&lt;&gt;0,"是","否"),"是"))</f>
        <v>否</v>
      </c>
      <c r="G231" s="338" t="str">
        <f>IF(LEN(A231)=3,"类",IF(LEN(A231)=5,"款","项"))</f>
        <v>项</v>
      </c>
    </row>
    <row r="232" s="331" customFormat="1" ht="36" customHeight="1" spans="1:7">
      <c r="A232" s="356" t="s">
        <v>3154</v>
      </c>
      <c r="B232" s="351" t="s">
        <v>2781</v>
      </c>
      <c r="C232" s="367">
        <v>0</v>
      </c>
      <c r="D232" s="359">
        <v>0</v>
      </c>
      <c r="E232" s="360" t="s">
        <v>80</v>
      </c>
      <c r="F232" s="355" t="str">
        <f>IF(LEN(A232)=3,"是",IF(B232&lt;&gt;"",IF(SUM(C232:D232)&lt;&gt;0,"是","否"),"是"))</f>
        <v>否</v>
      </c>
      <c r="G232" s="338" t="str">
        <f>IF(LEN(A232)=3,"类",IF(LEN(A232)=5,"款","项"))</f>
        <v>项</v>
      </c>
    </row>
    <row r="233" s="331" customFormat="1" ht="36" customHeight="1" spans="1:7">
      <c r="A233" s="356" t="s">
        <v>3155</v>
      </c>
      <c r="B233" s="371" t="s">
        <v>1991</v>
      </c>
      <c r="C233" s="370"/>
      <c r="D233" s="359"/>
      <c r="E233" s="360" t="s">
        <v>80</v>
      </c>
      <c r="F233" s="355" t="str">
        <f>IF(LEN(A233)=3,"是",IF(B233&lt;&gt;"",IF(SUM(C233:D233)&lt;&gt;0,"是","否"),"是"))</f>
        <v>否</v>
      </c>
      <c r="G233" s="338" t="str">
        <f>IF(LEN(A233)=3,"类",IF(LEN(A233)=5,"款","项"))</f>
        <v>项</v>
      </c>
    </row>
    <row r="234" s="331" customFormat="1" ht="36" customHeight="1" spans="1:7">
      <c r="A234" s="356" t="s">
        <v>3156</v>
      </c>
      <c r="B234" s="371" t="s">
        <v>2008</v>
      </c>
      <c r="C234" s="370"/>
      <c r="D234" s="359"/>
      <c r="E234" s="360" t="s">
        <v>80</v>
      </c>
      <c r="F234" s="355" t="str">
        <f>IF(LEN(A234)=3,"是",IF(B234&lt;&gt;"",IF(SUM(C234:D234)&lt;&gt;0,"是","否"),"是"))</f>
        <v>否</v>
      </c>
      <c r="G234" s="338" t="str">
        <f>IF(LEN(A234)=3,"类",IF(LEN(A234)=5,"款","项"))</f>
        <v>项</v>
      </c>
    </row>
    <row r="235" s="331" customFormat="1" ht="36" customHeight="1" spans="1:7">
      <c r="A235" s="356" t="s">
        <v>3157</v>
      </c>
      <c r="B235" s="371" t="s">
        <v>3158</v>
      </c>
      <c r="C235" s="370"/>
      <c r="D235" s="359"/>
      <c r="E235" s="360" t="s">
        <v>80</v>
      </c>
      <c r="F235" s="355" t="str">
        <f>IF(LEN(A235)=3,"是",IF(B235&lt;&gt;"",IF(SUM(C235:D235)&lt;&gt;0,"是","否"),"是"))</f>
        <v>否</v>
      </c>
      <c r="G235" s="338" t="str">
        <f>IF(LEN(A235)=3,"类",IF(LEN(A235)=5,"款","项"))</f>
        <v>项</v>
      </c>
    </row>
    <row r="236" s="331" customFormat="1" ht="36" customHeight="1" spans="1:7">
      <c r="A236" s="356" t="s">
        <v>3159</v>
      </c>
      <c r="B236" s="371" t="s">
        <v>2083</v>
      </c>
      <c r="C236" s="370"/>
      <c r="D236" s="359"/>
      <c r="E236" s="360" t="s">
        <v>80</v>
      </c>
      <c r="F236" s="355" t="str">
        <f>IF(LEN(A236)=3,"是",IF(B236&lt;&gt;"",IF(SUM(C236:D236)&lt;&gt;0,"是","否"),"是"))</f>
        <v>否</v>
      </c>
      <c r="G236" s="338" t="str">
        <f>IF(LEN(A236)=3,"类",IF(LEN(A236)=5,"款","项"))</f>
        <v>项</v>
      </c>
    </row>
    <row r="237" s="331" customFormat="1" ht="36" customHeight="1" spans="1:7">
      <c r="A237" s="356" t="s">
        <v>3160</v>
      </c>
      <c r="B237" s="381" t="s">
        <v>3161</v>
      </c>
      <c r="C237" s="367">
        <v>0</v>
      </c>
      <c r="D237" s="361">
        <v>0</v>
      </c>
      <c r="E237" s="362" t="s">
        <v>80</v>
      </c>
      <c r="F237" s="355" t="str">
        <f>IF(LEN(A237)=3,"是",IF(B237&lt;&gt;"",IF(SUM(C237:D237)&lt;&gt;0,"是","否"),"是"))</f>
        <v>否</v>
      </c>
      <c r="G237" s="338" t="str">
        <f>IF(LEN(A237)=3,"类",IF(LEN(A237)=5,"款","项"))</f>
        <v>项</v>
      </c>
    </row>
    <row r="238" s="331" customFormat="1" ht="36" customHeight="1" spans="1:7">
      <c r="A238" s="356" t="s">
        <v>3162</v>
      </c>
      <c r="B238" s="381" t="s">
        <v>3163</v>
      </c>
      <c r="C238" s="367">
        <v>0</v>
      </c>
      <c r="D238" s="361">
        <v>0</v>
      </c>
      <c r="E238" s="362" t="s">
        <v>80</v>
      </c>
      <c r="F238" s="355" t="str">
        <f>IF(LEN(A238)=3,"是",IF(B238&lt;&gt;"",IF(SUM(C238:D238)&lt;&gt;0,"是","否"),"是"))</f>
        <v>否</v>
      </c>
      <c r="G238" s="338" t="str">
        <f>IF(LEN(A238)=3,"类",IF(LEN(A238)=5,"款","项"))</f>
        <v>项</v>
      </c>
    </row>
    <row r="239" s="331" customFormat="1" ht="36" customHeight="1" spans="1:7">
      <c r="A239" s="377" t="s">
        <v>3164</v>
      </c>
      <c r="B239" s="382" t="s">
        <v>3165</v>
      </c>
      <c r="C239" s="370"/>
      <c r="D239" s="353"/>
      <c r="E239" s="354" t="s">
        <v>80</v>
      </c>
      <c r="F239" s="355" t="str">
        <f>IF(LEN(A239)=3,"是",IF(B239&lt;&gt;"",IF(SUM(C239:D239)&lt;&gt;0,"是","否"),"是"))</f>
        <v>是</v>
      </c>
      <c r="G239" s="338" t="str">
        <f>IF(LEN(A239)=3,"类",IF(LEN(A239)=5,"款","项"))</f>
        <v>类</v>
      </c>
    </row>
    <row r="240" s="331" customFormat="1" ht="36" customHeight="1" spans="1:7">
      <c r="A240" s="377" t="s">
        <v>3166</v>
      </c>
      <c r="B240" s="382" t="s">
        <v>3167</v>
      </c>
      <c r="C240" s="370"/>
      <c r="D240" s="364"/>
      <c r="E240" s="365" t="s">
        <v>80</v>
      </c>
      <c r="F240" s="355" t="str">
        <f>IF(LEN(A240)=3,"是",IF(B240&lt;&gt;"",IF(SUM(C240:D240)&lt;&gt;0,"是","否"),"是"))</f>
        <v>否</v>
      </c>
      <c r="G240" s="338" t="str">
        <f>IF(LEN(A240)=3,"类",IF(LEN(A240)=5,"款","项"))</f>
        <v>款</v>
      </c>
    </row>
    <row r="241" s="331" customFormat="1" ht="36" customHeight="1" spans="1:7">
      <c r="A241" s="378" t="s">
        <v>3168</v>
      </c>
      <c r="B241" s="382" t="s">
        <v>3169</v>
      </c>
      <c r="C241" s="370"/>
      <c r="D241" s="359"/>
      <c r="E241" s="360" t="s">
        <v>80</v>
      </c>
      <c r="F241" s="355" t="str">
        <f>IF(LEN(A241)=3,"是",IF(B241&lt;&gt;"",IF(SUM(C241:D241)&lt;&gt;0,"是","否"),"是"))</f>
        <v>否</v>
      </c>
      <c r="G241" s="338" t="str">
        <f>IF(LEN(A241)=3,"类",IF(LEN(A241)=5,"款","项"))</f>
        <v>项</v>
      </c>
    </row>
    <row r="242" s="331" customFormat="1" ht="36" customHeight="1" spans="1:7">
      <c r="A242" s="378" t="s">
        <v>3170</v>
      </c>
      <c r="B242" s="383" t="s">
        <v>3171</v>
      </c>
      <c r="C242" s="367">
        <v>0</v>
      </c>
      <c r="D242" s="359">
        <v>0</v>
      </c>
      <c r="E242" s="360" t="s">
        <v>80</v>
      </c>
      <c r="F242" s="355" t="str">
        <f>IF(LEN(A242)=3,"是",IF(B242&lt;&gt;"",IF(SUM(C242:D242)&lt;&gt;0,"是","否"),"是"))</f>
        <v>否</v>
      </c>
      <c r="G242" s="338" t="str">
        <f>IF(LEN(A242)=3,"类",IF(LEN(A242)=5,"款","项"))</f>
        <v>项</v>
      </c>
    </row>
    <row r="243" s="331" customFormat="1" ht="36" customHeight="1" spans="1:7">
      <c r="A243" s="378" t="s">
        <v>3172</v>
      </c>
      <c r="B243" s="374" t="s">
        <v>3173</v>
      </c>
      <c r="C243" s="367">
        <v>0</v>
      </c>
      <c r="D243" s="359">
        <v>0</v>
      </c>
      <c r="E243" s="360" t="s">
        <v>80</v>
      </c>
      <c r="F243" s="355" t="str">
        <f>IF(LEN(A243)=3,"是",IF(B243&lt;&gt;"",IF(SUM(C243:D243)&lt;&gt;0,"是","否"),"是"))</f>
        <v>否</v>
      </c>
      <c r="G243" s="338" t="str">
        <f>IF(LEN(A243)=3,"类",IF(LEN(A243)=5,"款","项"))</f>
        <v>项</v>
      </c>
    </row>
    <row r="244" s="331" customFormat="1" ht="36" customHeight="1" spans="1:7">
      <c r="A244" s="378" t="s">
        <v>3174</v>
      </c>
      <c r="B244" s="384" t="s">
        <v>3175</v>
      </c>
      <c r="C244" s="370"/>
      <c r="D244" s="359"/>
      <c r="E244" s="360" t="s">
        <v>80</v>
      </c>
      <c r="F244" s="355" t="str">
        <f>IF(LEN(A244)=3,"是",IF(B244&lt;&gt;"",IF(SUM(C244:D244)&lt;&gt;0,"是","否"),"是"))</f>
        <v>否</v>
      </c>
      <c r="G244" s="338" t="str">
        <f>IF(LEN(A244)=3,"类",IF(LEN(A244)=5,"款","项"))</f>
        <v>项</v>
      </c>
    </row>
    <row r="245" s="331" customFormat="1" ht="36" customHeight="1" spans="1:7">
      <c r="A245" s="378" t="s">
        <v>3176</v>
      </c>
      <c r="B245" s="384" t="s">
        <v>3177</v>
      </c>
      <c r="C245" s="370"/>
      <c r="D245" s="359"/>
      <c r="E245" s="360" t="s">
        <v>80</v>
      </c>
      <c r="F245" s="355" t="str">
        <f>IF(LEN(A245)=3,"是",IF(B245&lt;&gt;"",IF(SUM(C245:D245)&lt;&gt;0,"是","否"),"是"))</f>
        <v>否</v>
      </c>
      <c r="G245" s="338" t="str">
        <f>IF(LEN(A245)=3,"类",IF(LEN(A245)=5,"款","项"))</f>
        <v>项</v>
      </c>
    </row>
    <row r="246" s="331" customFormat="1" ht="36" customHeight="1" spans="1:7">
      <c r="A246" s="378" t="s">
        <v>3178</v>
      </c>
      <c r="B246" s="374" t="s">
        <v>2274</v>
      </c>
      <c r="C246" s="367">
        <v>0</v>
      </c>
      <c r="D246" s="359">
        <v>0</v>
      </c>
      <c r="E246" s="360" t="s">
        <v>80</v>
      </c>
      <c r="F246" s="355" t="str">
        <f>IF(LEN(A246)=3,"是",IF(B246&lt;&gt;"",IF(SUM(C246:D246)&lt;&gt;0,"是","否"),"是"))</f>
        <v>否</v>
      </c>
      <c r="G246" s="338" t="str">
        <f>IF(LEN(A246)=3,"类",IF(LEN(A246)=5,"款","项"))</f>
        <v>项</v>
      </c>
    </row>
    <row r="247" s="331" customFormat="1" ht="36" customHeight="1" spans="1:7">
      <c r="A247" s="378" t="s">
        <v>3179</v>
      </c>
      <c r="B247" s="351" t="s">
        <v>2781</v>
      </c>
      <c r="C247" s="367">
        <v>0</v>
      </c>
      <c r="D247" s="359">
        <v>0</v>
      </c>
      <c r="E247" s="360" t="s">
        <v>80</v>
      </c>
      <c r="F247" s="355" t="str">
        <f>IF(LEN(A247)=3,"是",IF(B247&lt;&gt;"",IF(SUM(C247:D247)&lt;&gt;0,"是","否"),"是"))</f>
        <v>否</v>
      </c>
      <c r="G247" s="338" t="str">
        <f>IF(LEN(A247)=3,"类",IF(LEN(A247)=5,"款","项"))</f>
        <v>项</v>
      </c>
    </row>
    <row r="248" s="331" customFormat="1" ht="36" customHeight="1" spans="1:7">
      <c r="A248" s="378" t="s">
        <v>3180</v>
      </c>
      <c r="B248" s="371" t="s">
        <v>3181</v>
      </c>
      <c r="C248" s="370"/>
      <c r="D248" s="359"/>
      <c r="E248" s="360" t="s">
        <v>80</v>
      </c>
      <c r="F248" s="355" t="str">
        <f>IF(LEN(A248)=3,"是",IF(B248&lt;&gt;"",IF(SUM(C248:D248)&lt;&gt;0,"是","否"),"是"))</f>
        <v>否</v>
      </c>
      <c r="G248" s="338" t="str">
        <f>IF(LEN(A248)=3,"类",IF(LEN(A248)=5,"款","项"))</f>
        <v>项</v>
      </c>
    </row>
    <row r="249" s="331" customFormat="1" ht="36" customHeight="1" spans="1:7">
      <c r="A249" s="378" t="s">
        <v>3182</v>
      </c>
      <c r="B249" s="371" t="s">
        <v>3183</v>
      </c>
      <c r="C249" s="370"/>
      <c r="D249" s="359"/>
      <c r="E249" s="360" t="s">
        <v>80</v>
      </c>
      <c r="F249" s="355" t="str">
        <f>IF(LEN(A249)=3,"是",IF(B249&lt;&gt;"",IF(SUM(C249:D249)&lt;&gt;0,"是","否"),"是"))</f>
        <v>否</v>
      </c>
      <c r="G249" s="338" t="str">
        <f>IF(LEN(A249)=3,"类",IF(LEN(A249)=5,"款","项"))</f>
        <v>项</v>
      </c>
    </row>
    <row r="250" s="331" customFormat="1" ht="36" customHeight="1" spans="1:7">
      <c r="A250" s="378" t="s">
        <v>3184</v>
      </c>
      <c r="B250" s="385" t="s">
        <v>2311</v>
      </c>
      <c r="C250" s="367">
        <v>0</v>
      </c>
      <c r="D250" s="359">
        <v>0</v>
      </c>
      <c r="E250" s="360" t="s">
        <v>80</v>
      </c>
      <c r="F250" s="355" t="str">
        <f>IF(LEN(A250)=3,"是",IF(B250&lt;&gt;"",IF(SUM(C250:D250)&lt;&gt;0,"是","否"),"是"))</f>
        <v>否</v>
      </c>
      <c r="G250" s="338" t="str">
        <f>IF(LEN(A250)=3,"类",IF(LEN(A250)=5,"款","项"))</f>
        <v>项</v>
      </c>
    </row>
    <row r="251" s="331" customFormat="1" ht="36" customHeight="1" spans="1:7">
      <c r="A251" s="378" t="s">
        <v>3185</v>
      </c>
      <c r="B251" s="351" t="s">
        <v>2781</v>
      </c>
      <c r="C251" s="367">
        <v>0</v>
      </c>
      <c r="D251" s="359">
        <v>0</v>
      </c>
      <c r="E251" s="360" t="s">
        <v>80</v>
      </c>
      <c r="F251" s="355" t="str">
        <f>IF(LEN(A251)=3,"是",IF(B251&lt;&gt;"",IF(SUM(C251:D251)&lt;&gt;0,"是","否"),"是"))</f>
        <v>否</v>
      </c>
      <c r="G251" s="338" t="str">
        <f>IF(LEN(A251)=3,"类",IF(LEN(A251)=5,"款","项"))</f>
        <v>项</v>
      </c>
    </row>
    <row r="252" s="331" customFormat="1" ht="36" customHeight="1" spans="1:7">
      <c r="A252" s="378" t="s">
        <v>3186</v>
      </c>
      <c r="B252" s="371" t="s">
        <v>3187</v>
      </c>
      <c r="C252" s="370"/>
      <c r="D252" s="359"/>
      <c r="E252" s="360" t="s">
        <v>80</v>
      </c>
      <c r="F252" s="355" t="str">
        <f>IF(LEN(A252)=3,"是",IF(B252&lt;&gt;"",IF(SUM(C252:D252)&lt;&gt;0,"是","否"),"是"))</f>
        <v>否</v>
      </c>
      <c r="G252" s="338" t="str">
        <f>IF(LEN(A252)=3,"类",IF(LEN(A252)=5,"款","项"))</f>
        <v>项</v>
      </c>
    </row>
    <row r="253" s="331" customFormat="1" ht="36" customHeight="1" spans="1:7">
      <c r="A253" s="377" t="s">
        <v>3188</v>
      </c>
      <c r="B253" s="371" t="s">
        <v>3189</v>
      </c>
      <c r="C253" s="370"/>
      <c r="D253" s="364"/>
      <c r="E253" s="365" t="s">
        <v>80</v>
      </c>
      <c r="F253" s="355" t="str">
        <f>IF(LEN(A253)=3,"是",IF(B253&lt;&gt;"",IF(SUM(C253:D253)&lt;&gt;0,"是","否"),"是"))</f>
        <v>否</v>
      </c>
      <c r="G253" s="338" t="str">
        <f>IF(LEN(A253)=3,"类",IF(LEN(A253)=5,"款","项"))</f>
        <v>款</v>
      </c>
    </row>
    <row r="254" s="331" customFormat="1" ht="36" customHeight="1" spans="1:7">
      <c r="A254" s="378" t="s">
        <v>3190</v>
      </c>
      <c r="B254" s="385" t="s">
        <v>3191</v>
      </c>
      <c r="C254" s="367">
        <v>0</v>
      </c>
      <c r="D254" s="359">
        <v>0</v>
      </c>
      <c r="E254" s="360" t="s">
        <v>80</v>
      </c>
      <c r="F254" s="355" t="str">
        <f>IF(LEN(A254)=3,"是",IF(B254&lt;&gt;"",IF(SUM(C254:D254)&lt;&gt;0,"是","否"),"是"))</f>
        <v>否</v>
      </c>
      <c r="G254" s="338" t="str">
        <f>IF(LEN(A254)=3,"类",IF(LEN(A254)=5,"款","项"))</f>
        <v>项</v>
      </c>
    </row>
    <row r="255" s="331" customFormat="1" ht="36" customHeight="1" spans="1:7">
      <c r="A255" s="378" t="s">
        <v>3192</v>
      </c>
      <c r="B255" s="351" t="s">
        <v>2781</v>
      </c>
      <c r="C255" s="367">
        <v>0</v>
      </c>
      <c r="D255" s="359">
        <v>0</v>
      </c>
      <c r="E255" s="360" t="s">
        <v>80</v>
      </c>
      <c r="F255" s="355" t="str">
        <f>IF(LEN(A255)=3,"是",IF(B255&lt;&gt;"",IF(SUM(C255:D255)&lt;&gt;0,"是","否"),"是"))</f>
        <v>否</v>
      </c>
      <c r="G255" s="338" t="str">
        <f>IF(LEN(A255)=3,"类",IF(LEN(A255)=5,"款","项"))</f>
        <v>项</v>
      </c>
    </row>
    <row r="256" s="331" customFormat="1" ht="36" customHeight="1" spans="1:7">
      <c r="A256" s="378" t="s">
        <v>3193</v>
      </c>
      <c r="B256" s="371" t="s">
        <v>2456</v>
      </c>
      <c r="C256" s="370"/>
      <c r="D256" s="359"/>
      <c r="E256" s="360" t="s">
        <v>80</v>
      </c>
      <c r="F256" s="355" t="str">
        <f>IF(LEN(A256)=3,"是",IF(B256&lt;&gt;"",IF(SUM(C256:D256)&lt;&gt;0,"是","否"),"是"))</f>
        <v>否</v>
      </c>
      <c r="G256" s="338" t="str">
        <f>IF(LEN(A256)=3,"类",IF(LEN(A256)=5,"款","项"))</f>
        <v>项</v>
      </c>
    </row>
    <row r="257" s="331" customFormat="1" ht="36" customHeight="1" spans="1:7">
      <c r="A257" s="378" t="s">
        <v>3194</v>
      </c>
      <c r="B257" s="371" t="s">
        <v>3195</v>
      </c>
      <c r="C257" s="370"/>
      <c r="D257" s="359"/>
      <c r="E257" s="360" t="s">
        <v>80</v>
      </c>
      <c r="F257" s="355" t="str">
        <f>IF(LEN(A257)=3,"是",IF(B257&lt;&gt;"",IF(SUM(C257:D257)&lt;&gt;0,"是","否"),"是"))</f>
        <v>否</v>
      </c>
      <c r="G257" s="338" t="str">
        <f>IF(LEN(A257)=3,"类",IF(LEN(A257)=5,"款","项"))</f>
        <v>项</v>
      </c>
    </row>
    <row r="258" s="331" customFormat="1" ht="36" customHeight="1" spans="1:7">
      <c r="A258" s="378" t="s">
        <v>3196</v>
      </c>
      <c r="B258" s="371" t="s">
        <v>3197</v>
      </c>
      <c r="C258" s="370"/>
      <c r="D258" s="359"/>
      <c r="E258" s="360" t="s">
        <v>80</v>
      </c>
      <c r="F258" s="355" t="str">
        <f>IF(LEN(A258)=3,"是",IF(B258&lt;&gt;"",IF(SUM(C258:D258)&lt;&gt;0,"是","否"),"是"))</f>
        <v>否</v>
      </c>
      <c r="G258" s="338" t="str">
        <f>IF(LEN(A258)=3,"类",IF(LEN(A258)=5,"款","项"))</f>
        <v>项</v>
      </c>
    </row>
    <row r="259" s="331" customFormat="1" ht="36" customHeight="1" spans="1:7">
      <c r="A259" s="378" t="s">
        <v>3198</v>
      </c>
      <c r="B259" s="385" t="s">
        <v>2478</v>
      </c>
      <c r="C259" s="386">
        <v>2133</v>
      </c>
      <c r="D259" s="364">
        <v>3150</v>
      </c>
      <c r="E259" s="365">
        <v>0.4768</v>
      </c>
      <c r="F259" s="355" t="str">
        <f>IF(LEN(A259)=3,"是",IF(B259&lt;&gt;"",IF(SUM(C259:D259)&lt;&gt;0,"是","否"),"是"))</f>
        <v>是</v>
      </c>
      <c r="G259" s="338" t="str">
        <f>IF(LEN(A259)=3,"类",IF(LEN(A259)=5,"款","项"))</f>
        <v>项</v>
      </c>
    </row>
    <row r="260" s="331" customFormat="1" ht="36" customHeight="1" spans="1:7">
      <c r="A260" s="356"/>
      <c r="B260" s="381" t="s">
        <v>3199</v>
      </c>
      <c r="C260" s="367">
        <v>0</v>
      </c>
      <c r="D260" s="361">
        <v>0</v>
      </c>
      <c r="E260" s="354" t="s">
        <v>80</v>
      </c>
      <c r="F260" s="355" t="str">
        <f>IF(LEN(A260)=3,"是",IF(B260&lt;&gt;"",IF(SUM(C260:D260)&lt;&gt;0,"是","否"),"是"))</f>
        <v>否</v>
      </c>
      <c r="G260" s="338"/>
    </row>
    <row r="261" s="331" customFormat="1" ht="36" customHeight="1" spans="1:7">
      <c r="A261" s="387"/>
      <c r="B261" s="382" t="s">
        <v>3200</v>
      </c>
      <c r="C261" s="370"/>
      <c r="D261" s="353"/>
      <c r="E261" s="354" t="s">
        <v>80</v>
      </c>
      <c r="F261" s="355" t="str">
        <f>IF(LEN(A261)=3,"是",IF(B261&lt;&gt;"",IF(SUM(C261:D261)&lt;&gt;0,"是","否"),"是"))</f>
        <v>否</v>
      </c>
      <c r="G261" s="338"/>
    </row>
    <row r="262" s="331" customFormat="1" ht="36" customHeight="1" spans="1:7">
      <c r="A262" s="388" t="s">
        <v>3202</v>
      </c>
      <c r="B262" s="382" t="s">
        <v>3203</v>
      </c>
      <c r="C262" s="370"/>
      <c r="D262" s="131"/>
      <c r="E262" s="169" t="s">
        <v>80</v>
      </c>
      <c r="F262" s="355" t="str">
        <f>IF(LEN(A262)=3,"是",IF(B262&lt;&gt;"",IF(SUM(C262:D262)&lt;&gt;0,"是","否"),"是"))</f>
        <v>是</v>
      </c>
      <c r="G262" s="338"/>
    </row>
    <row r="263" s="331" customFormat="1" ht="36" customHeight="1" spans="1:7">
      <c r="A263" s="388" t="s">
        <v>3204</v>
      </c>
      <c r="B263" s="382" t="s">
        <v>3205</v>
      </c>
      <c r="C263" s="370"/>
      <c r="D263" s="138"/>
      <c r="E263" s="166" t="s">
        <v>80</v>
      </c>
      <c r="F263" s="355" t="str">
        <f>IF(LEN(A263)=3,"是",IF(B263&lt;&gt;"",IF(SUM(C263:D263)&lt;&gt;0,"是","否"),"是"))</f>
        <v>否</v>
      </c>
      <c r="G263" s="338"/>
    </row>
    <row r="264" s="331" customFormat="1" ht="36" customHeight="1" spans="1:7">
      <c r="A264" s="389" t="s">
        <v>3324</v>
      </c>
      <c r="B264" s="381" t="s">
        <v>3207</v>
      </c>
      <c r="C264" s="367">
        <v>9</v>
      </c>
      <c r="D264" s="131">
        <v>24</v>
      </c>
      <c r="E264" s="169">
        <v>1.6667</v>
      </c>
      <c r="F264" s="355" t="str">
        <f>IF(LEN(A264)=3,"是",IF(B264&lt;&gt;"",IF(SUM(C264:D264)&lt;&gt;0,"是","否"),"是"))</f>
        <v>是</v>
      </c>
      <c r="G264" s="338"/>
    </row>
    <row r="265" s="331" customFormat="1" ht="36" customHeight="1" spans="1:6">
      <c r="A265" s="390" t="s">
        <v>3206</v>
      </c>
      <c r="B265" s="382" t="s">
        <v>3209</v>
      </c>
      <c r="C265" s="370"/>
      <c r="D265" s="138"/>
      <c r="E265" s="166" t="s">
        <v>80</v>
      </c>
      <c r="F265" s="355" t="str">
        <f>IF(LEN(A265)=3,"是",IF(B265&lt;&gt;"",IF(SUM(C265:D265)&lt;&gt;0,"是","否"),"是"))</f>
        <v>否</v>
      </c>
    </row>
    <row r="266" s="331" customFormat="1" ht="36" customHeight="1" spans="1:7">
      <c r="A266" s="389" t="s">
        <v>3325</v>
      </c>
      <c r="B266" s="382" t="s">
        <v>3211</v>
      </c>
      <c r="C266" s="370"/>
      <c r="D266" s="138"/>
      <c r="E266" s="166" t="s">
        <v>80</v>
      </c>
      <c r="F266" s="355" t="str">
        <f>IF(LEN(A266)=3,"是",IF(B266&lt;&gt;"",IF(SUM(C266:D266)&lt;&gt;0,"是","否"),"是"))</f>
        <v>否</v>
      </c>
      <c r="G266" s="338"/>
    </row>
    <row r="267" s="331" customFormat="1" ht="36" customHeight="1" spans="1:7">
      <c r="A267" s="389" t="s">
        <v>3212</v>
      </c>
      <c r="B267" s="382" t="s">
        <v>3213</v>
      </c>
      <c r="C267" s="370">
        <v>5</v>
      </c>
      <c r="D267" s="138">
        <v>15</v>
      </c>
      <c r="E267" s="166">
        <v>2</v>
      </c>
      <c r="F267" s="355" t="str">
        <f>IF(LEN(A267)=3,"是",IF(B267&lt;&gt;"",IF(SUM(C267:D267)&lt;&gt;0,"是","否"),"是"))</f>
        <v>是</v>
      </c>
      <c r="G267" s="338"/>
    </row>
    <row r="268" ht="36" customHeight="1" spans="1:7">
      <c r="A268" s="389" t="s">
        <v>3326</v>
      </c>
      <c r="B268" s="382" t="s">
        <v>3215</v>
      </c>
      <c r="C268" s="370"/>
      <c r="D268" s="138"/>
      <c r="E268" s="166" t="s">
        <v>80</v>
      </c>
      <c r="F268" s="355" t="str">
        <f>IF(LEN(A268)=3,"是",IF(B268&lt;&gt;"",IF(SUM(C268:D268)&lt;&gt;0,"是","否"),"是"))</f>
        <v>否</v>
      </c>
      <c r="G268" s="338"/>
    </row>
    <row r="269" ht="36" customHeight="1" spans="1:7">
      <c r="A269" s="388" t="s">
        <v>3214</v>
      </c>
      <c r="B269" s="382" t="s">
        <v>3216</v>
      </c>
      <c r="C269" s="370"/>
      <c r="D269" s="131"/>
      <c r="E269" s="166" t="s">
        <v>80</v>
      </c>
      <c r="F269" s="355" t="str">
        <f>IF(LEN(A269)=3,"是",IF(B269&lt;&gt;"",IF(SUM(C269:D269)&lt;&gt;0,"是","否"),"是"))</f>
        <v>是</v>
      </c>
      <c r="G269" s="338"/>
    </row>
    <row r="270" ht="36" customHeight="1" spans="1:7">
      <c r="A270" s="388"/>
      <c r="B270" s="382" t="s">
        <v>3217</v>
      </c>
      <c r="C270" s="369"/>
      <c r="D270" s="138"/>
      <c r="E270" s="166" t="s">
        <v>80</v>
      </c>
      <c r="F270" s="355" t="str">
        <f>IF(LEN(A270)=3,"是",IF(B270&lt;&gt;"",IF(SUM(C270:D270)&lt;&gt;0,"是","否"),"是"))</f>
        <v>否</v>
      </c>
      <c r="G270" s="338"/>
    </row>
    <row r="271" ht="36" customHeight="1" spans="1:7">
      <c r="A271" s="391"/>
      <c r="B271" s="382" t="s">
        <v>3218</v>
      </c>
      <c r="C271" s="369">
        <v>4</v>
      </c>
      <c r="D271" s="138">
        <v>9</v>
      </c>
      <c r="E271" s="166">
        <v>1.25</v>
      </c>
      <c r="F271" s="355" t="str">
        <f>IF(LEN(A271)=3,"是",IF(B271&lt;&gt;"",IF(SUM(C271:D271)&lt;&gt;0,"是","否"),"是"))</f>
        <v>是</v>
      </c>
      <c r="G271" s="338"/>
    </row>
    <row r="272" ht="36" customHeight="1" spans="2:5">
      <c r="B272" s="382" t="s">
        <v>3219</v>
      </c>
      <c r="C272" s="369"/>
      <c r="D272" s="392"/>
      <c r="E272" s="166" t="s">
        <v>80</v>
      </c>
    </row>
    <row r="273" ht="36" customHeight="1" spans="2:5">
      <c r="B273" s="381" t="s">
        <v>3220</v>
      </c>
      <c r="C273" s="376">
        <v>0</v>
      </c>
      <c r="D273" s="392">
        <v>0</v>
      </c>
      <c r="E273" s="166" t="s">
        <v>80</v>
      </c>
    </row>
    <row r="274" ht="36" customHeight="1" spans="2:5">
      <c r="B274" s="382" t="s">
        <v>3221</v>
      </c>
      <c r="C274" s="369"/>
      <c r="D274" s="392"/>
      <c r="E274" s="166" t="s">
        <v>80</v>
      </c>
    </row>
    <row r="275" ht="36" customHeight="1" spans="2:5">
      <c r="B275" s="351" t="s">
        <v>3222</v>
      </c>
      <c r="C275" s="376">
        <v>0</v>
      </c>
      <c r="D275" s="393">
        <v>0</v>
      </c>
      <c r="E275" s="166" t="s">
        <v>80</v>
      </c>
    </row>
    <row r="276" ht="36" customHeight="1" spans="2:5">
      <c r="B276" s="382" t="s">
        <v>3223</v>
      </c>
      <c r="C276" s="369"/>
      <c r="D276" s="393"/>
      <c r="E276" s="166" t="s">
        <v>80</v>
      </c>
    </row>
    <row r="277" ht="36" customHeight="1" spans="2:5">
      <c r="B277" s="351" t="s">
        <v>3224</v>
      </c>
      <c r="C277" s="376">
        <v>0</v>
      </c>
      <c r="D277" s="393">
        <v>0</v>
      </c>
      <c r="E277" s="166" t="s">
        <v>80</v>
      </c>
    </row>
    <row r="278" ht="36" customHeight="1" spans="2:5">
      <c r="B278" s="382" t="s">
        <v>3225</v>
      </c>
      <c r="C278" s="369"/>
      <c r="D278" s="393"/>
      <c r="E278" s="166" t="s">
        <v>80</v>
      </c>
    </row>
    <row r="279" ht="36" customHeight="1" spans="2:5">
      <c r="B279" s="381" t="s">
        <v>3226</v>
      </c>
      <c r="C279" s="376">
        <v>2124</v>
      </c>
      <c r="D279" s="394">
        <v>3126</v>
      </c>
      <c r="E279" s="169">
        <v>0.4718</v>
      </c>
    </row>
    <row r="280" ht="36" customHeight="1" spans="2:5">
      <c r="B280" s="382" t="s">
        <v>3227</v>
      </c>
      <c r="C280" s="369"/>
      <c r="D280" s="393"/>
      <c r="E280" s="166" t="s">
        <v>80</v>
      </c>
    </row>
    <row r="281" ht="36" customHeight="1" spans="2:5">
      <c r="B281" s="382" t="s">
        <v>3228</v>
      </c>
      <c r="C281" s="395">
        <v>883</v>
      </c>
      <c r="D281" s="393">
        <v>1608</v>
      </c>
      <c r="E281" s="166">
        <v>0.8211</v>
      </c>
    </row>
    <row r="282" ht="36" customHeight="1" spans="2:5">
      <c r="B282" s="382" t="s">
        <v>3229</v>
      </c>
      <c r="C282" s="395">
        <v>849</v>
      </c>
      <c r="D282" s="393">
        <v>1056</v>
      </c>
      <c r="E282" s="166">
        <v>0.2438</v>
      </c>
    </row>
    <row r="283" ht="36" customHeight="1" spans="2:5">
      <c r="B283" s="382" t="s">
        <v>3230</v>
      </c>
      <c r="C283" s="370"/>
      <c r="D283" s="393">
        <v>24</v>
      </c>
      <c r="E283" s="166" t="s">
        <v>80</v>
      </c>
    </row>
    <row r="284" ht="36" customHeight="1" spans="2:5">
      <c r="B284" s="382" t="s">
        <v>3231</v>
      </c>
      <c r="C284" s="370"/>
      <c r="D284" s="393"/>
      <c r="E284" s="166" t="s">
        <v>80</v>
      </c>
    </row>
    <row r="285" ht="36" customHeight="1" spans="2:5">
      <c r="B285" s="382" t="s">
        <v>3232</v>
      </c>
      <c r="C285" s="370">
        <v>10</v>
      </c>
      <c r="D285" s="393">
        <v>120</v>
      </c>
      <c r="E285" s="166">
        <v>11</v>
      </c>
    </row>
    <row r="286" ht="36" customHeight="1" spans="2:5">
      <c r="B286" s="382" t="s">
        <v>3233</v>
      </c>
      <c r="C286" s="370"/>
      <c r="D286" s="393"/>
      <c r="E286" s="166" t="s">
        <v>80</v>
      </c>
    </row>
    <row r="287" ht="36" customHeight="1" spans="2:5">
      <c r="B287" s="382" t="s">
        <v>3234</v>
      </c>
      <c r="C287" s="370"/>
      <c r="D287" s="393"/>
      <c r="E287" s="166" t="s">
        <v>80</v>
      </c>
    </row>
    <row r="288" ht="36" customHeight="1" spans="2:5">
      <c r="B288" s="382" t="s">
        <v>3235</v>
      </c>
      <c r="C288" s="370"/>
      <c r="D288" s="393"/>
      <c r="E288" s="166" t="s">
        <v>80</v>
      </c>
    </row>
    <row r="289" ht="36" customHeight="1" spans="2:5">
      <c r="B289" s="382" t="s">
        <v>3236</v>
      </c>
      <c r="C289" s="370"/>
      <c r="D289" s="393"/>
      <c r="E289" s="166" t="s">
        <v>80</v>
      </c>
    </row>
    <row r="290" ht="36" customHeight="1" spans="2:5">
      <c r="B290" s="382" t="s">
        <v>3237</v>
      </c>
      <c r="C290" s="370">
        <v>382</v>
      </c>
      <c r="D290" s="393">
        <v>318</v>
      </c>
      <c r="E290" s="166">
        <v>-0.1675</v>
      </c>
    </row>
    <row r="291" ht="36" customHeight="1" spans="2:5">
      <c r="B291" s="351" t="s">
        <v>3238</v>
      </c>
      <c r="C291" s="367">
        <v>0</v>
      </c>
      <c r="D291" s="393">
        <v>0</v>
      </c>
      <c r="E291" s="166" t="s">
        <v>80</v>
      </c>
    </row>
    <row r="292" ht="36" customHeight="1" spans="2:5">
      <c r="B292" s="382" t="s">
        <v>3239</v>
      </c>
      <c r="C292" s="370"/>
      <c r="D292" s="393"/>
      <c r="E292" s="166" t="s">
        <v>80</v>
      </c>
    </row>
    <row r="293" ht="36" customHeight="1" spans="2:5">
      <c r="B293" s="381" t="s">
        <v>3240</v>
      </c>
      <c r="C293" s="367">
        <v>10333</v>
      </c>
      <c r="D293" s="394">
        <v>10609</v>
      </c>
      <c r="E293" s="169">
        <v>0.0267</v>
      </c>
    </row>
    <row r="294" ht="36" customHeight="1" spans="2:5">
      <c r="B294" s="381" t="s">
        <v>3241</v>
      </c>
      <c r="C294" s="367">
        <v>10333</v>
      </c>
      <c r="D294" s="394">
        <v>10609</v>
      </c>
      <c r="E294" s="169">
        <v>0.0267</v>
      </c>
    </row>
    <row r="295" ht="36" customHeight="1" spans="2:5">
      <c r="B295" s="382" t="s">
        <v>3242</v>
      </c>
      <c r="C295" s="370"/>
      <c r="D295" s="393"/>
      <c r="E295" s="166" t="s">
        <v>80</v>
      </c>
    </row>
    <row r="296" ht="36" customHeight="1" spans="2:5">
      <c r="B296" s="382" t="s">
        <v>3243</v>
      </c>
      <c r="C296" s="370"/>
      <c r="D296" s="393"/>
      <c r="E296" s="166" t="s">
        <v>80</v>
      </c>
    </row>
    <row r="297" ht="36" customHeight="1" spans="2:5">
      <c r="B297" s="382" t="s">
        <v>3244</v>
      </c>
      <c r="C297" s="370"/>
      <c r="D297" s="393">
        <v>231</v>
      </c>
      <c r="E297" s="166" t="s">
        <v>80</v>
      </c>
    </row>
    <row r="298" ht="36" customHeight="1" spans="2:5">
      <c r="B298" s="382" t="s">
        <v>3245</v>
      </c>
      <c r="C298" s="370"/>
      <c r="D298" s="393"/>
      <c r="E298" s="166" t="s">
        <v>80</v>
      </c>
    </row>
    <row r="299" ht="36" customHeight="1" spans="2:5">
      <c r="B299" s="382" t="s">
        <v>3246</v>
      </c>
      <c r="C299" s="370"/>
      <c r="D299" s="393"/>
      <c r="E299" s="166" t="s">
        <v>80</v>
      </c>
    </row>
    <row r="300" ht="36" customHeight="1" spans="2:5">
      <c r="B300" s="382" t="s">
        <v>3247</v>
      </c>
      <c r="C300" s="370"/>
      <c r="D300" s="393"/>
      <c r="E300" s="166" t="s">
        <v>80</v>
      </c>
    </row>
    <row r="301" ht="36" customHeight="1" spans="2:5">
      <c r="B301" s="382" t="s">
        <v>3248</v>
      </c>
      <c r="C301" s="370"/>
      <c r="D301" s="393"/>
      <c r="E301" s="166" t="s">
        <v>80</v>
      </c>
    </row>
    <row r="302" ht="36" customHeight="1" spans="2:5">
      <c r="B302" s="382" t="s">
        <v>3249</v>
      </c>
      <c r="C302" s="370"/>
      <c r="D302" s="393"/>
      <c r="E302" s="166" t="s">
        <v>80</v>
      </c>
    </row>
    <row r="303" ht="36" customHeight="1" spans="2:5">
      <c r="B303" s="382" t="s">
        <v>3250</v>
      </c>
      <c r="C303" s="370"/>
      <c r="D303" s="393"/>
      <c r="E303" s="166" t="s">
        <v>80</v>
      </c>
    </row>
    <row r="304" ht="36" customHeight="1" spans="2:5">
      <c r="B304" s="382" t="s">
        <v>3251</v>
      </c>
      <c r="C304" s="370"/>
      <c r="D304" s="393"/>
      <c r="E304" s="166" t="s">
        <v>80</v>
      </c>
    </row>
    <row r="305" ht="36" customHeight="1" spans="2:5">
      <c r="B305" s="382" t="s">
        <v>3252</v>
      </c>
      <c r="C305" s="370"/>
      <c r="D305" s="393">
        <v>843</v>
      </c>
      <c r="E305" s="166" t="s">
        <v>80</v>
      </c>
    </row>
    <row r="306" ht="36" customHeight="1" spans="2:5">
      <c r="B306" s="382" t="s">
        <v>3253</v>
      </c>
      <c r="C306" s="370"/>
      <c r="D306" s="393"/>
      <c r="E306" s="166" t="s">
        <v>80</v>
      </c>
    </row>
    <row r="307" ht="36" customHeight="1" spans="2:5">
      <c r="B307" s="382" t="s">
        <v>3254</v>
      </c>
      <c r="C307" s="370"/>
      <c r="D307" s="393"/>
      <c r="E307" s="166" t="s">
        <v>80</v>
      </c>
    </row>
    <row r="308" ht="36" customHeight="1" spans="2:5">
      <c r="B308" s="382" t="s">
        <v>3255</v>
      </c>
      <c r="C308" s="370"/>
      <c r="D308" s="393">
        <v>4241</v>
      </c>
      <c r="E308" s="166" t="s">
        <v>80</v>
      </c>
    </row>
    <row r="309" ht="36" customHeight="1" spans="2:5">
      <c r="B309" s="382" t="s">
        <v>3256</v>
      </c>
      <c r="C309" s="396">
        <v>10333</v>
      </c>
      <c r="D309" s="393">
        <v>5294</v>
      </c>
      <c r="E309" s="166">
        <v>-0.4877</v>
      </c>
    </row>
    <row r="310" ht="36" customHeight="1" spans="2:5">
      <c r="B310" s="397" t="s">
        <v>2519</v>
      </c>
      <c r="C310" s="398">
        <v>160</v>
      </c>
      <c r="D310" s="394">
        <v>108</v>
      </c>
      <c r="E310" s="169">
        <v>-0.325</v>
      </c>
    </row>
    <row r="311" ht="36" customHeight="1" spans="2:5">
      <c r="B311" s="399" t="s">
        <v>3257</v>
      </c>
      <c r="C311" s="398">
        <v>160</v>
      </c>
      <c r="D311" s="394">
        <v>108</v>
      </c>
      <c r="E311" s="169">
        <v>-0.325</v>
      </c>
    </row>
    <row r="312" ht="36" customHeight="1" spans="2:5">
      <c r="B312" s="382" t="s">
        <v>3258</v>
      </c>
      <c r="C312" s="396"/>
      <c r="D312" s="393"/>
      <c r="E312" s="166" t="s">
        <v>80</v>
      </c>
    </row>
    <row r="313" ht="36" customHeight="1" spans="2:5">
      <c r="B313" s="382" t="s">
        <v>3259</v>
      </c>
      <c r="C313" s="396"/>
      <c r="D313" s="393"/>
      <c r="E313" s="166" t="s">
        <v>80</v>
      </c>
    </row>
    <row r="314" ht="36" customHeight="1" spans="2:5">
      <c r="B314" s="382" t="s">
        <v>3260</v>
      </c>
      <c r="C314" s="396"/>
      <c r="D314" s="393">
        <v>2</v>
      </c>
      <c r="E314" s="166" t="s">
        <v>80</v>
      </c>
    </row>
    <row r="315" ht="36" customHeight="1" spans="2:5">
      <c r="B315" s="382" t="s">
        <v>3261</v>
      </c>
      <c r="C315" s="396"/>
      <c r="D315" s="393"/>
      <c r="E315" s="166" t="s">
        <v>80</v>
      </c>
    </row>
    <row r="316" ht="36" customHeight="1" spans="2:5">
      <c r="B316" s="382" t="s">
        <v>3262</v>
      </c>
      <c r="C316" s="396"/>
      <c r="D316" s="393"/>
      <c r="E316" s="166" t="s">
        <v>80</v>
      </c>
    </row>
    <row r="317" ht="36" customHeight="1" spans="2:5">
      <c r="B317" s="382" t="s">
        <v>3263</v>
      </c>
      <c r="C317" s="396"/>
      <c r="D317" s="393"/>
      <c r="E317" s="166" t="s">
        <v>80</v>
      </c>
    </row>
    <row r="318" ht="36" customHeight="1" spans="2:5">
      <c r="B318" s="382" t="s">
        <v>3264</v>
      </c>
      <c r="C318" s="396"/>
      <c r="D318" s="393"/>
      <c r="E318" s="166" t="s">
        <v>80</v>
      </c>
    </row>
    <row r="319" ht="36" customHeight="1" spans="2:5">
      <c r="B319" s="382" t="s">
        <v>3265</v>
      </c>
      <c r="C319" s="396"/>
      <c r="D319" s="393"/>
      <c r="E319" s="166" t="s">
        <v>80</v>
      </c>
    </row>
    <row r="320" ht="36" customHeight="1" spans="2:5">
      <c r="B320" s="382" t="s">
        <v>3266</v>
      </c>
      <c r="C320" s="396"/>
      <c r="D320" s="393"/>
      <c r="E320" s="166" t="s">
        <v>80</v>
      </c>
    </row>
    <row r="321" ht="36" customHeight="1" spans="2:5">
      <c r="B321" s="382" t="s">
        <v>3267</v>
      </c>
      <c r="C321" s="396"/>
      <c r="D321" s="393"/>
      <c r="E321" s="166" t="s">
        <v>80</v>
      </c>
    </row>
    <row r="322" ht="36" customHeight="1" spans="2:5">
      <c r="B322" s="382" t="s">
        <v>3268</v>
      </c>
      <c r="C322" s="396"/>
      <c r="D322" s="393">
        <v>6</v>
      </c>
      <c r="E322" s="166" t="s">
        <v>80</v>
      </c>
    </row>
    <row r="323" ht="36" customHeight="1" spans="2:5">
      <c r="B323" s="382" t="s">
        <v>3269</v>
      </c>
      <c r="C323" s="396"/>
      <c r="D323" s="393"/>
      <c r="E323" s="166" t="s">
        <v>80</v>
      </c>
    </row>
    <row r="324" ht="36" customHeight="1" spans="2:5">
      <c r="B324" s="382" t="s">
        <v>3270</v>
      </c>
      <c r="C324" s="396"/>
      <c r="D324" s="393"/>
      <c r="E324" s="166" t="s">
        <v>80</v>
      </c>
    </row>
    <row r="325" ht="36" customHeight="1" spans="2:5">
      <c r="B325" s="382" t="s">
        <v>3271</v>
      </c>
      <c r="C325" s="396"/>
      <c r="D325" s="393">
        <v>14</v>
      </c>
      <c r="E325" s="166" t="s">
        <v>80</v>
      </c>
    </row>
    <row r="326" ht="36" customHeight="1" spans="2:5">
      <c r="B326" s="382" t="s">
        <v>3272</v>
      </c>
      <c r="C326" s="396">
        <v>160</v>
      </c>
      <c r="D326" s="393">
        <v>86</v>
      </c>
      <c r="E326" s="166">
        <v>-0.4625</v>
      </c>
    </row>
    <row r="327" ht="36" customHeight="1" spans="2:5">
      <c r="B327" s="400" t="s">
        <v>3273</v>
      </c>
      <c r="C327" s="398">
        <v>0</v>
      </c>
      <c r="D327" s="393">
        <v>0</v>
      </c>
      <c r="E327" s="166" t="s">
        <v>80</v>
      </c>
    </row>
    <row r="328" ht="36" customHeight="1" spans="2:5">
      <c r="B328" s="401" t="s">
        <v>3274</v>
      </c>
      <c r="C328" s="398">
        <v>0</v>
      </c>
      <c r="D328" s="393">
        <v>0</v>
      </c>
      <c r="E328" s="166" t="s">
        <v>80</v>
      </c>
    </row>
    <row r="329" ht="36" customHeight="1" spans="2:5">
      <c r="B329" s="402" t="s">
        <v>3275</v>
      </c>
      <c r="C329" s="396"/>
      <c r="D329" s="393"/>
      <c r="E329" s="166" t="s">
        <v>80</v>
      </c>
    </row>
    <row r="330" ht="36" customHeight="1" spans="2:5">
      <c r="B330" s="402" t="s">
        <v>3276</v>
      </c>
      <c r="C330" s="396"/>
      <c r="D330" s="393"/>
      <c r="E330" s="166" t="s">
        <v>80</v>
      </c>
    </row>
    <row r="331" ht="36" customHeight="1" spans="2:5">
      <c r="B331" s="402" t="s">
        <v>3277</v>
      </c>
      <c r="C331" s="396"/>
      <c r="D331" s="393"/>
      <c r="E331" s="166" t="s">
        <v>80</v>
      </c>
    </row>
    <row r="332" ht="36" customHeight="1" spans="2:5">
      <c r="B332" s="402" t="s">
        <v>3278</v>
      </c>
      <c r="C332" s="396"/>
      <c r="D332" s="393"/>
      <c r="E332" s="166" t="s">
        <v>80</v>
      </c>
    </row>
    <row r="333" ht="36" customHeight="1" spans="2:5">
      <c r="B333" s="402" t="s">
        <v>3279</v>
      </c>
      <c r="C333" s="396"/>
      <c r="D333" s="393"/>
      <c r="E333" s="166" t="s">
        <v>80</v>
      </c>
    </row>
    <row r="334" ht="36" customHeight="1" spans="2:5">
      <c r="B334" s="402" t="s">
        <v>3280</v>
      </c>
      <c r="C334" s="396"/>
      <c r="D334" s="393"/>
      <c r="E334" s="166" t="s">
        <v>80</v>
      </c>
    </row>
    <row r="335" ht="36" customHeight="1" spans="2:5">
      <c r="B335" s="402" t="s">
        <v>3281</v>
      </c>
      <c r="C335" s="396"/>
      <c r="D335" s="393"/>
      <c r="E335" s="166" t="s">
        <v>80</v>
      </c>
    </row>
    <row r="336" ht="36" customHeight="1" spans="2:5">
      <c r="B336" s="402" t="s">
        <v>3282</v>
      </c>
      <c r="C336" s="396"/>
      <c r="D336" s="393"/>
      <c r="E336" s="166" t="s">
        <v>80</v>
      </c>
    </row>
    <row r="337" ht="36" customHeight="1" spans="2:5">
      <c r="B337" s="402" t="s">
        <v>3283</v>
      </c>
      <c r="C337" s="396"/>
      <c r="D337" s="393"/>
      <c r="E337" s="166" t="s">
        <v>80</v>
      </c>
    </row>
    <row r="338" ht="36" customHeight="1" spans="2:5">
      <c r="B338" s="402" t="s">
        <v>3284</v>
      </c>
      <c r="C338" s="396"/>
      <c r="D338" s="393"/>
      <c r="E338" s="166" t="s">
        <v>80</v>
      </c>
    </row>
    <row r="339" ht="36" customHeight="1" spans="2:5">
      <c r="B339" s="402" t="s">
        <v>3285</v>
      </c>
      <c r="C339" s="396"/>
      <c r="D339" s="393"/>
      <c r="E339" s="166" t="s">
        <v>80</v>
      </c>
    </row>
    <row r="340" ht="36" customHeight="1" spans="2:5">
      <c r="B340" s="402" t="s">
        <v>3286</v>
      </c>
      <c r="C340" s="396"/>
      <c r="D340" s="393"/>
      <c r="E340" s="166" t="s">
        <v>80</v>
      </c>
    </row>
    <row r="341" ht="36" customHeight="1" spans="2:5">
      <c r="B341" s="401" t="s">
        <v>3287</v>
      </c>
      <c r="C341" s="398">
        <v>0</v>
      </c>
      <c r="D341" s="393">
        <v>0</v>
      </c>
      <c r="E341" s="166" t="s">
        <v>80</v>
      </c>
    </row>
    <row r="342" ht="36" customHeight="1" spans="2:5">
      <c r="B342" s="402" t="s">
        <v>3288</v>
      </c>
      <c r="C342" s="396"/>
      <c r="D342" s="393"/>
      <c r="E342" s="166" t="s">
        <v>80</v>
      </c>
    </row>
    <row r="343" ht="36" customHeight="1" spans="2:5">
      <c r="B343" s="402" t="s">
        <v>3289</v>
      </c>
      <c r="C343" s="396"/>
      <c r="D343" s="393"/>
      <c r="E343" s="166" t="s">
        <v>80</v>
      </c>
    </row>
    <row r="344" ht="36" customHeight="1" spans="2:5">
      <c r="B344" s="402" t="s">
        <v>3290</v>
      </c>
      <c r="C344" s="396"/>
      <c r="D344" s="393"/>
      <c r="E344" s="166" t="s">
        <v>80</v>
      </c>
    </row>
    <row r="345" ht="36" customHeight="1" spans="2:5">
      <c r="B345" s="402" t="s">
        <v>3291</v>
      </c>
      <c r="C345" s="396"/>
      <c r="D345" s="393"/>
      <c r="E345" s="166" t="s">
        <v>80</v>
      </c>
    </row>
    <row r="346" ht="36" customHeight="1" spans="2:5">
      <c r="B346" s="402" t="s">
        <v>3292</v>
      </c>
      <c r="C346" s="396"/>
      <c r="D346" s="393"/>
      <c r="E346" s="166" t="s">
        <v>80</v>
      </c>
    </row>
    <row r="347" ht="36" customHeight="1" spans="2:5">
      <c r="B347" s="402" t="s">
        <v>3293</v>
      </c>
      <c r="C347" s="396"/>
      <c r="D347" s="393"/>
      <c r="E347" s="166" t="s">
        <v>80</v>
      </c>
    </row>
    <row r="348" ht="36" customHeight="1" spans="2:5">
      <c r="B348" s="262" t="s">
        <v>3294</v>
      </c>
      <c r="C348" s="398">
        <v>25112</v>
      </c>
      <c r="D348" s="394">
        <v>28519</v>
      </c>
      <c r="E348" s="169">
        <v>0.1357</v>
      </c>
    </row>
    <row r="349" ht="36" customHeight="1" spans="2:5">
      <c r="B349" s="403" t="s">
        <v>3295</v>
      </c>
      <c r="C349" s="398">
        <v>179</v>
      </c>
      <c r="D349" s="394">
        <v>115</v>
      </c>
      <c r="E349" s="166"/>
    </row>
    <row r="350" ht="36" customHeight="1" spans="2:5">
      <c r="B350" s="404" t="s">
        <v>3296</v>
      </c>
      <c r="C350" s="398">
        <v>179</v>
      </c>
      <c r="D350" s="394">
        <v>115</v>
      </c>
      <c r="E350" s="169">
        <v>-0.3575</v>
      </c>
    </row>
    <row r="351" ht="36" customHeight="1" spans="2:5">
      <c r="B351" s="405" t="s">
        <v>3297</v>
      </c>
      <c r="C351" s="396">
        <v>179</v>
      </c>
      <c r="D351" s="393">
        <v>115</v>
      </c>
      <c r="E351" s="166">
        <v>-0.3575</v>
      </c>
    </row>
    <row r="352" ht="36" customHeight="1" spans="2:5">
      <c r="B352" s="404" t="s">
        <v>3298</v>
      </c>
      <c r="C352" s="398">
        <v>0</v>
      </c>
      <c r="D352" s="393">
        <v>0</v>
      </c>
      <c r="E352" s="166" t="s">
        <v>80</v>
      </c>
    </row>
    <row r="353" ht="36" customHeight="1" spans="2:5">
      <c r="B353" s="405" t="s">
        <v>3299</v>
      </c>
      <c r="C353" s="396"/>
      <c r="D353" s="393"/>
      <c r="E353" s="166" t="s">
        <v>80</v>
      </c>
    </row>
    <row r="354" ht="36" customHeight="1" spans="2:5">
      <c r="B354" s="404" t="s">
        <v>3300</v>
      </c>
      <c r="C354" s="398">
        <v>0</v>
      </c>
      <c r="D354" s="393">
        <v>0</v>
      </c>
      <c r="E354" s="166" t="s">
        <v>80</v>
      </c>
    </row>
    <row r="355" ht="36" customHeight="1" spans="2:5">
      <c r="B355" s="405" t="s">
        <v>3301</v>
      </c>
      <c r="C355" s="396"/>
      <c r="D355" s="393"/>
      <c r="E355" s="166" t="s">
        <v>80</v>
      </c>
    </row>
    <row r="356" ht="36" customHeight="1" spans="2:5">
      <c r="B356" s="400" t="s">
        <v>3302</v>
      </c>
      <c r="C356" s="398">
        <v>83585</v>
      </c>
      <c r="D356" s="394">
        <v>95500</v>
      </c>
      <c r="E356" s="169">
        <v>0.1425</v>
      </c>
    </row>
    <row r="357" ht="36" customHeight="1" spans="2:5">
      <c r="B357" s="404" t="s">
        <v>3303</v>
      </c>
      <c r="C357" s="398">
        <v>83585</v>
      </c>
      <c r="D357" s="394">
        <v>95500</v>
      </c>
      <c r="E357" s="169">
        <v>0.1425</v>
      </c>
    </row>
    <row r="358" ht="36" customHeight="1" spans="2:5">
      <c r="B358" s="405" t="s">
        <v>3304</v>
      </c>
      <c r="C358" s="398"/>
      <c r="D358" s="393"/>
      <c r="E358" s="166"/>
    </row>
    <row r="359" ht="36" customHeight="1" spans="2:5">
      <c r="B359" s="405" t="s">
        <v>3305</v>
      </c>
      <c r="C359" s="398"/>
      <c r="D359" s="393"/>
      <c r="E359" s="166"/>
    </row>
    <row r="360" ht="36" customHeight="1" spans="2:5">
      <c r="B360" s="405" t="s">
        <v>3306</v>
      </c>
      <c r="C360" s="398"/>
      <c r="D360" s="393"/>
      <c r="E360" s="166"/>
    </row>
    <row r="361" ht="36" customHeight="1" spans="2:5">
      <c r="B361" s="405" t="s">
        <v>3307</v>
      </c>
      <c r="C361" s="398"/>
      <c r="D361" s="393"/>
      <c r="E361" s="166"/>
    </row>
    <row r="362" ht="36" customHeight="1" spans="2:5">
      <c r="B362" s="405" t="s">
        <v>3308</v>
      </c>
      <c r="C362" s="398"/>
      <c r="D362" s="393"/>
      <c r="E362" s="166"/>
    </row>
    <row r="363" ht="36" customHeight="1" spans="2:5">
      <c r="B363" s="405" t="s">
        <v>3309</v>
      </c>
      <c r="C363" s="398"/>
      <c r="D363" s="393"/>
      <c r="E363" s="166"/>
    </row>
    <row r="364" ht="36" customHeight="1" spans="2:5">
      <c r="B364" s="405" t="s">
        <v>3310</v>
      </c>
      <c r="C364" s="398"/>
      <c r="D364" s="393"/>
      <c r="E364" s="166"/>
    </row>
    <row r="365" ht="36" customHeight="1" spans="2:5">
      <c r="B365" s="405" t="s">
        <v>3311</v>
      </c>
      <c r="C365" s="398"/>
      <c r="D365" s="393"/>
      <c r="E365" s="166"/>
    </row>
    <row r="366" ht="36" customHeight="1" spans="2:5">
      <c r="B366" s="405" t="s">
        <v>3312</v>
      </c>
      <c r="C366" s="398"/>
      <c r="D366" s="393"/>
      <c r="E366" s="166"/>
    </row>
    <row r="367" ht="36" customHeight="1" spans="2:5">
      <c r="B367" s="405" t="s">
        <v>3313</v>
      </c>
      <c r="C367" s="398"/>
      <c r="D367" s="393"/>
      <c r="E367" s="166"/>
    </row>
    <row r="368" ht="36" customHeight="1" spans="2:5">
      <c r="B368" s="405" t="s">
        <v>3314</v>
      </c>
      <c r="C368" s="398"/>
      <c r="D368" s="393"/>
      <c r="E368" s="166"/>
    </row>
    <row r="369" ht="36" customHeight="1" spans="2:5">
      <c r="B369" s="405" t="s">
        <v>3315</v>
      </c>
      <c r="C369" s="398"/>
      <c r="D369" s="393"/>
      <c r="E369" s="166"/>
    </row>
    <row r="370" ht="36" customHeight="1" spans="2:5">
      <c r="B370" s="405" t="s">
        <v>3316</v>
      </c>
      <c r="C370" s="398"/>
      <c r="D370" s="393"/>
      <c r="E370" s="166"/>
    </row>
    <row r="371" ht="36" customHeight="1" spans="2:5">
      <c r="B371" s="405" t="s">
        <v>3317</v>
      </c>
      <c r="C371" s="396">
        <v>3220</v>
      </c>
      <c r="D371" s="393"/>
      <c r="E371" s="166"/>
    </row>
    <row r="372" ht="36" customHeight="1" spans="2:5">
      <c r="B372" s="405" t="s">
        <v>3318</v>
      </c>
      <c r="C372" s="396">
        <v>50000</v>
      </c>
      <c r="D372" s="393">
        <v>80000</v>
      </c>
      <c r="E372" s="166"/>
    </row>
    <row r="373" ht="36" customHeight="1" spans="2:5">
      <c r="B373" s="405" t="s">
        <v>3319</v>
      </c>
      <c r="C373" s="396">
        <v>30200</v>
      </c>
      <c r="D373" s="393">
        <v>14000</v>
      </c>
      <c r="E373" s="166"/>
    </row>
    <row r="374" ht="36" customHeight="1" spans="2:5">
      <c r="B374" s="405" t="s">
        <v>3320</v>
      </c>
      <c r="C374" s="396">
        <v>165</v>
      </c>
      <c r="D374" s="393">
        <v>1500</v>
      </c>
      <c r="E374" s="166"/>
    </row>
    <row r="375" ht="36" customHeight="1" spans="2:5">
      <c r="B375" s="262" t="s">
        <v>211</v>
      </c>
      <c r="C375" s="398">
        <v>108876</v>
      </c>
      <c r="D375" s="394">
        <v>124134</v>
      </c>
      <c r="E375" s="169">
        <v>0.1401</v>
      </c>
    </row>
    <row r="376" ht="36" customHeight="1" spans="2:5">
      <c r="B376" s="406" t="s">
        <v>3321</v>
      </c>
      <c r="C376" s="407"/>
      <c r="D376" s="407"/>
      <c r="E376" s="408"/>
    </row>
  </sheetData>
  <mergeCells count="2">
    <mergeCell ref="B1:E1"/>
    <mergeCell ref="B376:E376"/>
  </mergeCells>
  <conditionalFormatting sqref="C247">
    <cfRule type="expression" dxfId="1" priority="1" stopIfTrue="1">
      <formula>"len($A:$A)=3"</formula>
    </cfRule>
  </conditionalFormatting>
  <conditionalFormatting sqref="D268">
    <cfRule type="expression" dxfId="1" priority="16" stopIfTrue="1">
      <formula>"len($A:$A)=3"</formula>
    </cfRule>
  </conditionalFormatting>
  <conditionalFormatting sqref="D269">
    <cfRule type="expression" dxfId="1" priority="14" stopIfTrue="1">
      <formula>"len($A:$A)=3"</formula>
    </cfRule>
  </conditionalFormatting>
  <conditionalFormatting sqref="B327">
    <cfRule type="expression" dxfId="1" priority="3" stopIfTrue="1">
      <formula>"len($A:$A)=3"</formula>
    </cfRule>
  </conditionalFormatting>
  <conditionalFormatting sqref="B356">
    <cfRule type="expression" dxfId="1" priority="6" stopIfTrue="1">
      <formula>"len($A:$A)=3"</formula>
    </cfRule>
  </conditionalFormatting>
  <conditionalFormatting sqref="B357:B374">
    <cfRule type="expression" dxfId="1" priority="5" stopIfTrue="1">
      <formula>"len($A:$A)=3"</formula>
    </cfRule>
  </conditionalFormatting>
  <conditionalFormatting sqref="C287:C303 C304">
    <cfRule type="expression" dxfId="1" priority="2"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showGridLines="0" showZeros="0" view="pageBreakPreview" zoomScaleNormal="100" workbookViewId="0">
      <selection activeCell="A10" sqref="A1:E15"/>
    </sheetView>
  </sheetViews>
  <sheetFormatPr defaultColWidth="9" defaultRowHeight="13.5" outlineLevelCol="4"/>
  <cols>
    <col min="1" max="1" width="52.1333333333333" style="314" customWidth="1"/>
    <col min="2" max="4" width="20.6333333333333" customWidth="1"/>
    <col min="5" max="5" width="9" hidden="1" customWidth="1"/>
  </cols>
  <sheetData>
    <row r="1" s="313" customFormat="1" ht="45" customHeight="1" spans="1:5">
      <c r="A1" s="315" t="s">
        <v>3327</v>
      </c>
      <c r="B1" s="315"/>
      <c r="C1" s="315"/>
      <c r="D1" s="315"/>
      <c r="E1" s="316"/>
    </row>
    <row r="2" ht="20.1" customHeight="1" spans="1:5">
      <c r="A2" s="317"/>
      <c r="B2" s="318"/>
      <c r="C2" s="319"/>
      <c r="D2" s="319" t="s">
        <v>42</v>
      </c>
      <c r="E2" s="314"/>
    </row>
    <row r="3" ht="45" customHeight="1" spans="1:5">
      <c r="A3" s="237" t="s">
        <v>2613</v>
      </c>
      <c r="B3" s="243" t="s">
        <v>212</v>
      </c>
      <c r="C3" s="243" t="s">
        <v>46</v>
      </c>
      <c r="D3" s="243" t="s">
        <v>213</v>
      </c>
      <c r="E3" s="320" t="s">
        <v>214</v>
      </c>
    </row>
    <row r="4" ht="36" customHeight="1" spans="1:5">
      <c r="A4" s="321" t="s">
        <v>3328</v>
      </c>
      <c r="B4" s="322"/>
      <c r="C4" s="322"/>
      <c r="D4" s="323"/>
      <c r="E4" s="324" t="str">
        <f>IF(A4&lt;&gt;"",IF(SUM(B4:C4)&lt;&gt;0,"是","否"),"是")</f>
        <v>否</v>
      </c>
    </row>
    <row r="5" ht="36" customHeight="1" spans="1:5">
      <c r="A5" s="321" t="s">
        <v>3329</v>
      </c>
      <c r="B5" s="322"/>
      <c r="C5" s="322"/>
      <c r="D5" s="323"/>
      <c r="E5" s="324" t="str">
        <f>IF(A5&lt;&gt;"",IF(SUM(B5:C5)&lt;&gt;0,"是","否"),"是")</f>
        <v>否</v>
      </c>
    </row>
    <row r="6" ht="36" customHeight="1" spans="1:5">
      <c r="A6" s="321" t="s">
        <v>3330</v>
      </c>
      <c r="B6" s="322"/>
      <c r="C6" s="322"/>
      <c r="D6" s="323"/>
      <c r="E6" s="324" t="str">
        <f>IF(A6&lt;&gt;"",IF(SUM(B6:C6)&lt;&gt;0,"是","否"),"是")</f>
        <v>否</v>
      </c>
    </row>
    <row r="7" ht="36" customHeight="1" spans="1:5">
      <c r="A7" s="325" t="s">
        <v>3331</v>
      </c>
      <c r="B7" s="322"/>
      <c r="C7" s="322"/>
      <c r="D7" s="323"/>
      <c r="E7" s="326" t="str">
        <f>IF(A7&lt;&gt;"",IF(SUM(B7:C7)&lt;&gt;0,"是","否"),"是")</f>
        <v>否</v>
      </c>
    </row>
    <row r="8" ht="36" customHeight="1" spans="1:5">
      <c r="A8" s="321" t="s">
        <v>3332</v>
      </c>
      <c r="B8" s="322"/>
      <c r="C8" s="322">
        <v>311</v>
      </c>
      <c r="D8" s="323"/>
      <c r="E8" s="324" t="str">
        <f>IF(A8&lt;&gt;"",IF(SUM(B8:C8)&lt;&gt;0,"是","否"),"是")</f>
        <v>是</v>
      </c>
    </row>
    <row r="9" ht="36" customHeight="1" spans="1:5">
      <c r="A9" s="321" t="s">
        <v>3333</v>
      </c>
      <c r="B9" s="322"/>
      <c r="C9" s="322"/>
      <c r="D9" s="323"/>
      <c r="E9" s="324" t="str">
        <f>IF(A9&lt;&gt;"",IF(SUM(B9:C9)&lt;&gt;0,"是","否"),"是")</f>
        <v>否</v>
      </c>
    </row>
    <row r="10" ht="36" customHeight="1" spans="1:5">
      <c r="A10" s="325" t="s">
        <v>3334</v>
      </c>
      <c r="B10" s="322"/>
      <c r="C10" s="322"/>
      <c r="D10" s="323"/>
      <c r="E10" s="326" t="str">
        <f>IF(A10&lt;&gt;"",IF(SUM(B10:C10)&lt;&gt;0,"是","否"),"是")</f>
        <v>否</v>
      </c>
    </row>
    <row r="11" ht="36" customHeight="1" spans="1:5">
      <c r="A11" s="321" t="s">
        <v>3335</v>
      </c>
      <c r="B11" s="327">
        <v>2</v>
      </c>
      <c r="C11" s="327"/>
      <c r="D11" s="323"/>
      <c r="E11" s="324" t="str">
        <f>IF(A11&lt;&gt;"",IF(SUM(B11:C11)&lt;&gt;0,"是","否"),"是")</f>
        <v>是</v>
      </c>
    </row>
    <row r="12" ht="36" customHeight="1" spans="1:5">
      <c r="A12" s="325" t="s">
        <v>3336</v>
      </c>
      <c r="B12" s="327"/>
      <c r="C12" s="327"/>
      <c r="D12" s="323"/>
      <c r="E12" s="326" t="str">
        <f>IF(A12&lt;&gt;"",IF(SUM(B12:C12)&lt;&gt;0,"是","否"),"是")</f>
        <v>否</v>
      </c>
    </row>
    <row r="13" ht="36" customHeight="1" spans="1:5">
      <c r="A13" s="325" t="s">
        <v>3337</v>
      </c>
      <c r="B13" s="327"/>
      <c r="C13" s="327"/>
      <c r="D13" s="323"/>
      <c r="E13" s="326" t="str">
        <f>IF(A13&lt;&gt;"",IF(SUM(B13:C13)&lt;&gt;0,"是","否"),"是")</f>
        <v>否</v>
      </c>
    </row>
    <row r="14" ht="36" customHeight="1" spans="1:5">
      <c r="A14" s="325" t="s">
        <v>3338</v>
      </c>
      <c r="B14" s="327"/>
      <c r="C14" s="327"/>
      <c r="D14" s="323"/>
      <c r="E14" s="326" t="str">
        <f>IF(A14&lt;&gt;"",IF(SUM(B14:C14)&lt;&gt;0,"是","否"),"是")</f>
        <v>否</v>
      </c>
    </row>
    <row r="15" ht="36" customHeight="1" spans="1:5">
      <c r="A15" s="328" t="s">
        <v>3339</v>
      </c>
      <c r="B15" s="329">
        <v>2</v>
      </c>
      <c r="C15" s="329">
        <v>311</v>
      </c>
      <c r="D15" s="330">
        <v>154.5</v>
      </c>
      <c r="E15" s="324" t="str">
        <f>IF(A15&lt;&gt;"",IF(SUM(B15:C15)&lt;&gt;0,"是","否"),"是")</f>
        <v>是</v>
      </c>
    </row>
  </sheetData>
  <mergeCells count="1">
    <mergeCell ref="A1:D1"/>
  </mergeCells>
  <conditionalFormatting sqref="E4:E15">
    <cfRule type="cellIs" dxfId="2" priority="2" stopIfTrue="1" operator="lessThan">
      <formula>0</formula>
    </cfRule>
  </conditionalFormatting>
  <conditionalFormatting sqref="E13:E15">
    <cfRule type="cellIs" dxfId="2"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A3" sqref="A3:B12"/>
    </sheetView>
  </sheetViews>
  <sheetFormatPr defaultColWidth="9" defaultRowHeight="14.25" outlineLevelCol="1"/>
  <cols>
    <col min="1" max="1" width="62.3833333333333" style="104" customWidth="1"/>
    <col min="2" max="2" width="40.75" style="105" customWidth="1"/>
    <col min="3" max="237" width="9" style="104"/>
    <col min="238" max="238" width="41.6333333333333" style="104" customWidth="1"/>
    <col min="239" max="240" width="14.5" style="104" customWidth="1"/>
    <col min="241" max="241" width="13.8833333333333" style="104" customWidth="1"/>
    <col min="242" max="244" width="9" style="104"/>
    <col min="245" max="246" width="10.5" style="104" customWidth="1"/>
    <col min="247" max="16384" width="9" style="104"/>
  </cols>
  <sheetData>
    <row r="1" s="104" customFormat="1" ht="45" customHeight="1" spans="1:2">
      <c r="A1" s="311" t="s">
        <v>18</v>
      </c>
      <c r="B1" s="312"/>
    </row>
    <row r="2" s="104" customFormat="1" ht="20.1" customHeight="1" spans="1:2">
      <c r="A2" s="108"/>
      <c r="B2" s="109"/>
    </row>
    <row r="3" s="104" customFormat="1" ht="45" customHeight="1" spans="1:2">
      <c r="A3" s="110" t="s">
        <v>3340</v>
      </c>
      <c r="B3" s="111"/>
    </row>
    <row r="4" s="104" customFormat="1" ht="36" customHeight="1" spans="1:2">
      <c r="A4" s="112"/>
      <c r="B4" s="113"/>
    </row>
    <row r="5" s="104" customFormat="1" ht="36" customHeight="1" spans="1:2">
      <c r="A5" s="112"/>
      <c r="B5" s="113"/>
    </row>
    <row r="6" s="104" customFormat="1" ht="36" customHeight="1" spans="1:2">
      <c r="A6" s="112"/>
      <c r="B6" s="113"/>
    </row>
    <row r="7" s="104" customFormat="1" ht="36" customHeight="1" spans="1:2">
      <c r="A7" s="112"/>
      <c r="B7" s="113"/>
    </row>
    <row r="8" s="104" customFormat="1" ht="36" customHeight="1" spans="1:2">
      <c r="A8" s="112"/>
      <c r="B8" s="113"/>
    </row>
    <row r="9" s="104" customFormat="1" ht="36" customHeight="1" spans="1:2">
      <c r="A9" s="112"/>
      <c r="B9" s="113"/>
    </row>
    <row r="10" s="104" customFormat="1" ht="36" customHeight="1" spans="1:2">
      <c r="A10" s="112"/>
      <c r="B10" s="113"/>
    </row>
    <row r="11" s="104" customFormat="1" ht="36" customHeight="1" spans="1:2">
      <c r="A11" s="112"/>
      <c r="B11" s="113"/>
    </row>
    <row r="12" s="104" customFormat="1" ht="36" customHeight="1" spans="1:2">
      <c r="A12" s="114"/>
      <c r="B12" s="115"/>
    </row>
    <row r="13" s="104" customFormat="1" spans="2:2">
      <c r="B13" s="116"/>
    </row>
    <row r="14" s="104" customFormat="1" spans="2:2">
      <c r="B14" s="116"/>
    </row>
    <row r="15" s="104" customFormat="1" spans="2:2">
      <c r="B15" s="116"/>
    </row>
    <row r="16" s="104" customFormat="1" spans="2:2">
      <c r="B16" s="116"/>
    </row>
  </sheetData>
  <mergeCells count="2">
    <mergeCell ref="A1:B1"/>
    <mergeCell ref="A3:B12"/>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showGridLines="0" showZeros="0" view="pageBreakPreview" zoomScaleNormal="100" workbookViewId="0">
      <selection activeCell="A7" sqref="A1:E24"/>
    </sheetView>
  </sheetViews>
  <sheetFormatPr defaultColWidth="9" defaultRowHeight="14.25" outlineLevelCol="4"/>
  <cols>
    <col min="1" max="1" width="50.775" style="290" customWidth="1"/>
    <col min="2" max="4" width="20.6333333333333" style="290" customWidth="1"/>
    <col min="5" max="5" width="4.21666666666667" style="290" hidden="1" customWidth="1"/>
    <col min="6" max="6" width="13.775" style="290"/>
    <col min="7" max="16384" width="9" style="290"/>
  </cols>
  <sheetData>
    <row r="1" ht="45" customHeight="1" spans="1:4">
      <c r="A1" s="304" t="s">
        <v>19</v>
      </c>
      <c r="B1" s="304"/>
      <c r="C1" s="304"/>
      <c r="D1" s="304"/>
    </row>
    <row r="2" ht="20.1" customHeight="1" spans="1:4">
      <c r="A2" s="305"/>
      <c r="B2" s="306"/>
      <c r="C2" s="307"/>
      <c r="D2" s="308" t="s">
        <v>3341</v>
      </c>
    </row>
    <row r="3" ht="45" customHeight="1" spans="1:5">
      <c r="A3" s="271" t="s">
        <v>3342</v>
      </c>
      <c r="B3" s="127" t="s">
        <v>45</v>
      </c>
      <c r="C3" s="127" t="s">
        <v>46</v>
      </c>
      <c r="D3" s="127" t="s">
        <v>47</v>
      </c>
      <c r="E3" s="290" t="s">
        <v>214</v>
      </c>
    </row>
    <row r="4" ht="36" customHeight="1" spans="1:5">
      <c r="A4" s="252" t="s">
        <v>3343</v>
      </c>
      <c r="B4" s="272">
        <v>286</v>
      </c>
      <c r="C4" s="272">
        <f>SUM(C5:C6)</f>
        <v>289</v>
      </c>
      <c r="D4" s="132">
        <v>0.0105</v>
      </c>
      <c r="E4" s="309" t="str">
        <f>IF(A4&lt;&gt;"",IF(SUM(B4:C4)&lt;&gt;0,"是","否"),"是")</f>
        <v>是</v>
      </c>
    </row>
    <row r="5" ht="36" customHeight="1" spans="1:5">
      <c r="A5" s="273" t="s">
        <v>3344</v>
      </c>
      <c r="B5" s="274"/>
      <c r="C5" s="275"/>
      <c r="D5" s="175" t="s">
        <v>80</v>
      </c>
      <c r="E5" s="309" t="str">
        <f>IF(A5&lt;&gt;"",IF(SUM(B5:C5)&lt;&gt;0,"是","否"),"是")</f>
        <v>否</v>
      </c>
    </row>
    <row r="6" ht="36" customHeight="1" spans="1:5">
      <c r="A6" s="273" t="s">
        <v>3345</v>
      </c>
      <c r="B6" s="274">
        <v>286</v>
      </c>
      <c r="C6" s="275">
        <v>289</v>
      </c>
      <c r="D6" s="175">
        <v>0.0105</v>
      </c>
      <c r="E6" s="309" t="str">
        <f>IF(A6&lt;&gt;"",IF(SUM(B6:C6)&lt;&gt;0,"是","否"),"是")</f>
        <v>是</v>
      </c>
    </row>
    <row r="7" ht="36" customHeight="1" spans="1:5">
      <c r="A7" s="252" t="s">
        <v>3346</v>
      </c>
      <c r="B7" s="272">
        <v>0</v>
      </c>
      <c r="C7" s="272">
        <f>SUM(C9:C10)</f>
        <v>0</v>
      </c>
      <c r="D7" s="175" t="s">
        <v>80</v>
      </c>
      <c r="E7" s="309" t="str">
        <f>IF(A7&lt;&gt;"",IF(SUM(B7:C7)&lt;&gt;0,"是","否"),"是")</f>
        <v>否</v>
      </c>
    </row>
    <row r="8" ht="36" customHeight="1" spans="1:5">
      <c r="A8" s="279" t="s">
        <v>3347</v>
      </c>
      <c r="B8" s="272"/>
      <c r="C8" s="272"/>
      <c r="D8" s="175"/>
      <c r="E8" s="309" t="str">
        <f>IF(A8&lt;&gt;"",IF(SUM(B8:C8)&lt;&gt;0,"是","否"),"是")</f>
        <v>否</v>
      </c>
    </row>
    <row r="9" ht="36" customHeight="1" spans="1:5">
      <c r="A9" s="279" t="s">
        <v>3348</v>
      </c>
      <c r="B9" s="274"/>
      <c r="C9" s="275"/>
      <c r="D9" s="175" t="s">
        <v>80</v>
      </c>
      <c r="E9" s="309" t="str">
        <f>IF(A9&lt;&gt;"",IF(SUM(B9:C9)&lt;&gt;0,"是","否"),"是")</f>
        <v>否</v>
      </c>
    </row>
    <row r="10" ht="36" customHeight="1" spans="1:5">
      <c r="A10" s="279" t="s">
        <v>3349</v>
      </c>
      <c r="B10" s="274"/>
      <c r="C10" s="275"/>
      <c r="D10" s="175" t="s">
        <v>80</v>
      </c>
      <c r="E10" s="309" t="str">
        <f>IF(A10&lt;&gt;"",IF(SUM(B10:C10)&lt;&gt;0,"是","否"),"是")</f>
        <v>否</v>
      </c>
    </row>
    <row r="11" ht="36" customHeight="1" spans="1:5">
      <c r="A11" s="252" t="s">
        <v>3350</v>
      </c>
      <c r="B11" s="272">
        <v>0</v>
      </c>
      <c r="C11" s="272">
        <f>SUM(C12:C12)</f>
        <v>0</v>
      </c>
      <c r="D11" s="175" t="s">
        <v>80</v>
      </c>
      <c r="E11" s="309" t="str">
        <f>IF(A11&lt;&gt;"",IF(SUM(B11:C11)&lt;&gt;0,"是","否"),"是")</f>
        <v>否</v>
      </c>
    </row>
    <row r="12" ht="36" customHeight="1" spans="1:5">
      <c r="A12" s="279" t="s">
        <v>3351</v>
      </c>
      <c r="B12" s="274"/>
      <c r="C12" s="275"/>
      <c r="D12" s="175" t="s">
        <v>80</v>
      </c>
      <c r="E12" s="309" t="str">
        <f>IF(A12&lt;&gt;"",IF(SUM(B12:C12)&lt;&gt;0,"是","否"),"是")</f>
        <v>否</v>
      </c>
    </row>
    <row r="13" ht="36" customHeight="1" spans="1:5">
      <c r="A13" s="252" t="s">
        <v>3352</v>
      </c>
      <c r="B13" s="272">
        <v>0</v>
      </c>
      <c r="C13" s="272">
        <f>SUM(C14:C14)</f>
        <v>0</v>
      </c>
      <c r="D13" s="175" t="s">
        <v>80</v>
      </c>
      <c r="E13" s="309" t="str">
        <f>IF(A13&lt;&gt;"",IF(SUM(B13:C13)&lt;&gt;0,"是","否"),"是")</f>
        <v>否</v>
      </c>
    </row>
    <row r="14" ht="36" customHeight="1" spans="1:5">
      <c r="A14" s="279" t="s">
        <v>3353</v>
      </c>
      <c r="B14" s="274"/>
      <c r="C14" s="261"/>
      <c r="D14" s="175" t="s">
        <v>80</v>
      </c>
      <c r="E14" s="309" t="str">
        <f>IF(A14&lt;&gt;"",IF(SUM(B14:C14)&lt;&gt;0,"是","否"),"是")</f>
        <v>否</v>
      </c>
    </row>
    <row r="15" ht="36" customHeight="1" spans="1:5">
      <c r="A15" s="252" t="s">
        <v>3354</v>
      </c>
      <c r="B15" s="281"/>
      <c r="C15" s="282"/>
      <c r="D15" s="175" t="s">
        <v>80</v>
      </c>
      <c r="E15" s="309" t="str">
        <f>IF(A15&lt;&gt;"",IF(SUM(B15:C15)&lt;&gt;0,"是","否"),"是")</f>
        <v>否</v>
      </c>
    </row>
    <row r="16" ht="36" customHeight="1" spans="1:5">
      <c r="A16" s="283" t="s">
        <v>3355</v>
      </c>
      <c r="B16" s="272">
        <v>286</v>
      </c>
      <c r="C16" s="272">
        <f>C4+C7+C11+C13+C15</f>
        <v>289</v>
      </c>
      <c r="D16" s="132">
        <v>0.0105</v>
      </c>
      <c r="E16" s="309" t="str">
        <f>IF(A16&lt;&gt;"",IF(SUM(B16:C16)&lt;&gt;0,"是","否"),"是")</f>
        <v>是</v>
      </c>
    </row>
    <row r="17" ht="36" customHeight="1" spans="1:5">
      <c r="A17" s="284" t="s">
        <v>2767</v>
      </c>
      <c r="B17" s="281">
        <v>6</v>
      </c>
      <c r="C17" s="281">
        <f>SUM(C18,C20,C22)</f>
        <v>6</v>
      </c>
      <c r="D17" s="175">
        <v>0</v>
      </c>
      <c r="E17" s="309" t="str">
        <f>IF(A17&lt;&gt;"",IF(SUM(B17:C17)&lt;&gt;0,"是","否"),"是")</f>
        <v>是</v>
      </c>
    </row>
    <row r="18" ht="36" customHeight="1" spans="1:5">
      <c r="A18" s="284" t="s">
        <v>3356</v>
      </c>
      <c r="B18" s="281">
        <v>6</v>
      </c>
      <c r="C18" s="281">
        <f t="shared" ref="C18:C22" si="0">C19</f>
        <v>6</v>
      </c>
      <c r="D18" s="175">
        <v>0</v>
      </c>
      <c r="E18" s="309" t="str">
        <f>IF(A18&lt;&gt;"",IF(SUM(B18:C18)&lt;&gt;0,"是","否"),"是")</f>
        <v>是</v>
      </c>
    </row>
    <row r="19" ht="36" customHeight="1" spans="1:5">
      <c r="A19" s="285" t="s">
        <v>3357</v>
      </c>
      <c r="B19" s="274">
        <v>6</v>
      </c>
      <c r="C19" s="286">
        <v>6</v>
      </c>
      <c r="D19" s="175"/>
      <c r="E19" s="309" t="str">
        <f>IF(A19&lt;&gt;"",IF(SUM(B19:C19)&lt;&gt;0,"是","否"),"是")</f>
        <v>是</v>
      </c>
    </row>
    <row r="20" ht="36" customHeight="1" spans="1:5">
      <c r="A20" s="284" t="s">
        <v>2771</v>
      </c>
      <c r="B20" s="281">
        <v>0</v>
      </c>
      <c r="C20" s="281">
        <f t="shared" si="0"/>
        <v>0</v>
      </c>
      <c r="D20" s="175" t="s">
        <v>80</v>
      </c>
      <c r="E20" s="309" t="str">
        <f>IF(A20&lt;&gt;"",IF(SUM(B20:C20)&lt;&gt;0,"是","否"),"是")</f>
        <v>否</v>
      </c>
    </row>
    <row r="21" ht="36" customHeight="1" spans="1:5">
      <c r="A21" s="285" t="s">
        <v>3358</v>
      </c>
      <c r="B21" s="274"/>
      <c r="C21" s="286"/>
      <c r="D21" s="175"/>
      <c r="E21" s="309" t="str">
        <f>IF(A21&lt;&gt;"",IF(SUM(B21:C21)&lt;&gt;0,"是","否"),"是")</f>
        <v>否</v>
      </c>
    </row>
    <row r="22" ht="36" customHeight="1" spans="1:5">
      <c r="A22" s="284" t="s">
        <v>2773</v>
      </c>
      <c r="B22" s="281">
        <v>0</v>
      </c>
      <c r="C22" s="281">
        <f t="shared" si="0"/>
        <v>0</v>
      </c>
      <c r="D22" s="175" t="s">
        <v>80</v>
      </c>
      <c r="E22" s="309" t="str">
        <f>IF(A22&lt;&gt;"",IF(SUM(B22:C22)&lt;&gt;0,"是","否"),"是")</f>
        <v>否</v>
      </c>
    </row>
    <row r="23" ht="36" customHeight="1" spans="1:5">
      <c r="A23" s="285" t="s">
        <v>3359</v>
      </c>
      <c r="B23" s="274"/>
      <c r="C23" s="286"/>
      <c r="D23" s="132"/>
      <c r="E23" s="309" t="str">
        <f>IF(A23&lt;&gt;"",IF(SUM(B23:C23)&lt;&gt;0,"是","否"),"是")</f>
        <v>否</v>
      </c>
    </row>
    <row r="24" ht="36" customHeight="1" spans="1:5">
      <c r="A24" s="283" t="s">
        <v>149</v>
      </c>
      <c r="B24" s="272">
        <v>292</v>
      </c>
      <c r="C24" s="272">
        <f>C16+C17+C22</f>
        <v>295</v>
      </c>
      <c r="D24" s="132">
        <v>0.0103</v>
      </c>
      <c r="E24" s="309" t="str">
        <f>IF(A24&lt;&gt;"",IF(SUM(B24:C24)&lt;&gt;0,"是","否"),"是")</f>
        <v>是</v>
      </c>
    </row>
    <row r="25" spans="2:2">
      <c r="B25" s="310"/>
    </row>
    <row r="26" spans="2:3">
      <c r="B26" s="310"/>
      <c r="C26" s="310"/>
    </row>
    <row r="27" spans="2:2">
      <c r="B27" s="310"/>
    </row>
    <row r="28" spans="2:3">
      <c r="B28" s="310"/>
      <c r="C28" s="310"/>
    </row>
    <row r="29" spans="2:2">
      <c r="B29" s="310"/>
    </row>
    <row r="30" spans="2:2">
      <c r="B30" s="310"/>
    </row>
    <row r="31" spans="2:3">
      <c r="B31" s="310"/>
      <c r="C31" s="310"/>
    </row>
    <row r="32" spans="2:2">
      <c r="B32" s="310"/>
    </row>
    <row r="33" spans="2:2">
      <c r="B33" s="310"/>
    </row>
    <row r="34" spans="2:2">
      <c r="B34" s="310"/>
    </row>
    <row r="35" spans="2:2">
      <c r="B35" s="310"/>
    </row>
    <row r="36" spans="2:3">
      <c r="B36" s="310"/>
      <c r="C36" s="310"/>
    </row>
    <row r="37" spans="2:2">
      <c r="B37" s="310"/>
    </row>
  </sheetData>
  <mergeCells count="1">
    <mergeCell ref="A1:D1"/>
  </mergeCells>
  <conditionalFormatting sqref="E3:F24">
    <cfRule type="cellIs" dxfId="4" priority="2" stopIfTrue="1" operator="lessThanOrEqual">
      <formula>-1</formula>
    </cfRule>
  </conditionalFormatting>
  <conditionalFormatting sqref="E4:F4 F5:F9 E5:E24">
    <cfRule type="cellIs" dxfId="4"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3"/>
  <sheetViews>
    <sheetView showGridLines="0" showZeros="0" view="pageBreakPreview" zoomScaleNormal="100" topLeftCell="A29" workbookViewId="0">
      <selection activeCell="B35" sqref="A1:E43"/>
    </sheetView>
  </sheetViews>
  <sheetFormatPr defaultColWidth="9" defaultRowHeight="14.25" outlineLevelCol="4"/>
  <cols>
    <col min="1" max="1" width="50.775" style="264" customWidth="1"/>
    <col min="2" max="2" width="20.6333333333333" style="264" customWidth="1"/>
    <col min="3" max="3" width="20.6333333333333" style="290" customWidth="1"/>
    <col min="4" max="4" width="20.6333333333333" style="264" customWidth="1"/>
    <col min="5" max="5" width="4.775" style="264" hidden="1" customWidth="1"/>
    <col min="6" max="16384" width="9" style="264"/>
  </cols>
  <sheetData>
    <row r="1" ht="45" customHeight="1" spans="1:5">
      <c r="A1" s="291" t="s">
        <v>20</v>
      </c>
      <c r="B1" s="291"/>
      <c r="C1" s="291"/>
      <c r="D1" s="291"/>
      <c r="E1" s="292"/>
    </row>
    <row r="2" ht="20.1" customHeight="1" spans="1:5">
      <c r="A2" s="293"/>
      <c r="B2" s="293"/>
      <c r="C2" s="293"/>
      <c r="D2" s="294" t="s">
        <v>42</v>
      </c>
      <c r="E2" s="295"/>
    </row>
    <row r="3" ht="45" customHeight="1" spans="1:5">
      <c r="A3" s="296" t="s">
        <v>44</v>
      </c>
      <c r="B3" s="243" t="s">
        <v>45</v>
      </c>
      <c r="C3" s="243" t="s">
        <v>46</v>
      </c>
      <c r="D3" s="243" t="s">
        <v>47</v>
      </c>
      <c r="E3" s="297" t="s">
        <v>214</v>
      </c>
    </row>
    <row r="4" ht="35.1" customHeight="1" spans="1:5">
      <c r="A4" s="245" t="s">
        <v>2633</v>
      </c>
      <c r="B4" s="246">
        <v>0</v>
      </c>
      <c r="C4" s="246">
        <v>0</v>
      </c>
      <c r="D4" s="132" t="s">
        <v>80</v>
      </c>
      <c r="E4" s="298" t="str">
        <f>IF(A4&lt;&gt;"",IF(SUM(B4:C4)&lt;&gt;0,"是","否"),"是")</f>
        <v>否</v>
      </c>
    </row>
    <row r="5" ht="35.1" customHeight="1" spans="1:5">
      <c r="A5" s="245" t="s">
        <v>3360</v>
      </c>
      <c r="B5" s="246">
        <v>0</v>
      </c>
      <c r="C5" s="246">
        <v>0</v>
      </c>
      <c r="D5" s="280" t="s">
        <v>80</v>
      </c>
      <c r="E5" s="298" t="str">
        <f>IF(A5&lt;&gt;"",IF(SUM(B5:C5)&lt;&gt;0,"是","否"),"是")</f>
        <v>否</v>
      </c>
    </row>
    <row r="6" ht="35.1" customHeight="1" spans="1:5">
      <c r="A6" s="248" t="s">
        <v>3361</v>
      </c>
      <c r="B6" s="246"/>
      <c r="C6" s="249"/>
      <c r="D6" s="280" t="s">
        <v>80</v>
      </c>
      <c r="E6" s="298" t="str">
        <f>IF(A6&lt;&gt;"",IF(SUM(B6:C6)&lt;&gt;0,"是","否"),"是")</f>
        <v>否</v>
      </c>
    </row>
    <row r="7" ht="35.1" customHeight="1" spans="1:5">
      <c r="A7" s="245" t="s">
        <v>3362</v>
      </c>
      <c r="B7" s="246">
        <v>6</v>
      </c>
      <c r="C7" s="246">
        <v>36</v>
      </c>
      <c r="D7" s="299">
        <v>5</v>
      </c>
      <c r="E7" s="298" t="str">
        <f>IF(A7&lt;&gt;"",IF(SUM(B7:C7)&lt;&gt;0,"是","否"),"是")</f>
        <v>是</v>
      </c>
    </row>
    <row r="8" ht="35.1" customHeight="1" spans="1:5">
      <c r="A8" s="252" t="s">
        <v>3363</v>
      </c>
      <c r="B8" s="253">
        <v>6</v>
      </c>
      <c r="C8" s="253">
        <v>36</v>
      </c>
      <c r="D8" s="299">
        <v>5</v>
      </c>
      <c r="E8" s="298" t="str">
        <f>IF(A8&lt;&gt;"",IF(SUM(B8:C8)&lt;&gt;0,"是","否"),"是")</f>
        <v>是</v>
      </c>
    </row>
    <row r="9" ht="35.1" customHeight="1" spans="1:5">
      <c r="A9" s="248" t="s">
        <v>3364</v>
      </c>
      <c r="B9" s="253"/>
      <c r="C9" s="253"/>
      <c r="D9" s="277" t="s">
        <v>80</v>
      </c>
      <c r="E9" s="298" t="str">
        <f>IF(A9&lt;&gt;"",IF(SUM(B9:C9)&lt;&gt;0,"是","否"),"是")</f>
        <v>否</v>
      </c>
    </row>
    <row r="10" ht="35.1" customHeight="1" spans="1:5">
      <c r="A10" s="248" t="s">
        <v>3365</v>
      </c>
      <c r="B10" s="253"/>
      <c r="C10" s="253"/>
      <c r="D10" s="280" t="s">
        <v>80</v>
      </c>
      <c r="E10" s="298" t="str">
        <f>IF(A10&lt;&gt;"",IF(SUM(B10:C10)&lt;&gt;0,"是","否"),"是")</f>
        <v>否</v>
      </c>
    </row>
    <row r="11" ht="35.1" customHeight="1" spans="1:5">
      <c r="A11" s="248" t="s">
        <v>3366</v>
      </c>
      <c r="B11" s="253"/>
      <c r="C11" s="253"/>
      <c r="D11" s="299" t="s">
        <v>80</v>
      </c>
      <c r="E11" s="298" t="str">
        <f>IF(A11&lt;&gt;"",IF(SUM(B11:C11)&lt;&gt;0,"是","否"),"是")</f>
        <v>否</v>
      </c>
    </row>
    <row r="12" ht="35.1" customHeight="1" spans="1:5">
      <c r="A12" s="248" t="s">
        <v>3367</v>
      </c>
      <c r="B12" s="253"/>
      <c r="C12" s="253"/>
      <c r="D12" s="280" t="s">
        <v>80</v>
      </c>
      <c r="E12" s="298" t="str">
        <f>IF(A12&lt;&gt;"",IF(SUM(B12:C12)&lt;&gt;0,"是","否"),"是")</f>
        <v>否</v>
      </c>
    </row>
    <row r="13" ht="35.1" customHeight="1" spans="1:5">
      <c r="A13" s="248" t="s">
        <v>3368</v>
      </c>
      <c r="B13" s="255">
        <v>6</v>
      </c>
      <c r="C13" s="255">
        <v>6</v>
      </c>
      <c r="D13" s="280">
        <v>0</v>
      </c>
      <c r="E13" s="298" t="str">
        <f>IF(A13&lt;&gt;"",IF(SUM(B13:C13)&lt;&gt;0,"是","否"),"是")</f>
        <v>是</v>
      </c>
    </row>
    <row r="14" ht="35.1" customHeight="1" spans="1:5">
      <c r="A14" s="248" t="s">
        <v>3369</v>
      </c>
      <c r="B14" s="255"/>
      <c r="C14" s="255"/>
      <c r="D14" s="277" t="s">
        <v>80</v>
      </c>
      <c r="E14" s="298" t="str">
        <f>IF(A14&lt;&gt;"",IF(SUM(B14:C14)&lt;&gt;0,"是","否"),"是")</f>
        <v>否</v>
      </c>
    </row>
    <row r="15" ht="35.1" customHeight="1" spans="1:5">
      <c r="A15" s="248" t="s">
        <v>3370</v>
      </c>
      <c r="B15" s="255"/>
      <c r="C15" s="255"/>
      <c r="D15" s="277" t="s">
        <v>80</v>
      </c>
      <c r="E15" s="298" t="str">
        <f>IF(A15&lt;&gt;"",IF(SUM(B15:C15)&lt;&gt;0,"是","否"),"是")</f>
        <v>否</v>
      </c>
    </row>
    <row r="16" ht="35.1" customHeight="1" spans="1:5">
      <c r="A16" s="248" t="s">
        <v>3371</v>
      </c>
      <c r="B16" s="255"/>
      <c r="C16" s="255"/>
      <c r="D16" s="280" t="s">
        <v>80</v>
      </c>
      <c r="E16" s="298" t="str">
        <f>IF(A16&lt;&gt;"",IF(SUM(B16:C16)&lt;&gt;0,"是","否"),"是")</f>
        <v>否</v>
      </c>
    </row>
    <row r="17" s="289" customFormat="1" ht="35.1" customHeight="1" spans="1:5">
      <c r="A17" s="248" t="s">
        <v>3372</v>
      </c>
      <c r="B17" s="255"/>
      <c r="C17" s="255"/>
      <c r="D17" s="299" t="s">
        <v>80</v>
      </c>
      <c r="E17" s="298" t="str">
        <f>IF(A17&lt;&gt;"",IF(SUM(B17:C17)&lt;&gt;0,"是","否"),"是")</f>
        <v>否</v>
      </c>
    </row>
    <row r="18" ht="35.1" customHeight="1" spans="1:5">
      <c r="A18" s="248" t="s">
        <v>3373</v>
      </c>
      <c r="B18" s="255"/>
      <c r="C18" s="255">
        <v>30</v>
      </c>
      <c r="D18" s="299" t="s">
        <v>80</v>
      </c>
      <c r="E18" s="298" t="str">
        <f>IF(A18&lt;&gt;"",IF(SUM(B18:C18)&lt;&gt;0,"是","否"),"是")</f>
        <v>是</v>
      </c>
    </row>
    <row r="19" ht="35.1" customHeight="1" spans="1:5">
      <c r="A19" s="252" t="s">
        <v>3374</v>
      </c>
      <c r="B19" s="253">
        <v>0</v>
      </c>
      <c r="C19" s="253">
        <v>0</v>
      </c>
      <c r="D19" s="299" t="s">
        <v>80</v>
      </c>
      <c r="E19" s="298" t="str">
        <f>IF(A19&lt;&gt;"",IF(SUM(B19:C19)&lt;&gt;0,"是","否"),"是")</f>
        <v>否</v>
      </c>
    </row>
    <row r="20" ht="35.1" customHeight="1" spans="1:5">
      <c r="A20" s="248" t="s">
        <v>3375</v>
      </c>
      <c r="B20" s="255"/>
      <c r="C20" s="255"/>
      <c r="D20" s="280" t="s">
        <v>80</v>
      </c>
      <c r="E20" s="298" t="str">
        <f>IF(A20&lt;&gt;"",IF(SUM(B20:C20)&lt;&gt;0,"是","否"),"是")</f>
        <v>否</v>
      </c>
    </row>
    <row r="21" ht="35.1" customHeight="1" spans="1:5">
      <c r="A21" s="248" t="s">
        <v>3376</v>
      </c>
      <c r="B21" s="255"/>
      <c r="C21" s="255"/>
      <c r="D21" s="299" t="s">
        <v>80</v>
      </c>
      <c r="E21" s="298" t="str">
        <f>IF(A21&lt;&gt;"",IF(SUM(B21:C21)&lt;&gt;0,"是","否"),"是")</f>
        <v>否</v>
      </c>
    </row>
    <row r="22" ht="35.1" customHeight="1" spans="1:5">
      <c r="A22" s="248" t="s">
        <v>3377</v>
      </c>
      <c r="B22" s="255"/>
      <c r="C22" s="255"/>
      <c r="D22" s="280" t="s">
        <v>80</v>
      </c>
      <c r="E22" s="298" t="str">
        <f>IF(A22&lt;&gt;"",IF(SUM(B22:C22)&lt;&gt;0,"是","否"),"是")</f>
        <v>否</v>
      </c>
    </row>
    <row r="23" ht="35.1" customHeight="1" spans="1:5">
      <c r="A23" s="248" t="s">
        <v>3378</v>
      </c>
      <c r="B23" s="255"/>
      <c r="C23" s="255"/>
      <c r="D23" s="299" t="s">
        <v>80</v>
      </c>
      <c r="E23" s="298" t="str">
        <f>IF(A23&lt;&gt;"",IF(SUM(B23:C23)&lt;&gt;0,"是","否"),"是")</f>
        <v>否</v>
      </c>
    </row>
    <row r="24" ht="35.1" customHeight="1" spans="1:5">
      <c r="A24" s="248" t="s">
        <v>3379</v>
      </c>
      <c r="B24" s="255"/>
      <c r="C24" s="255"/>
      <c r="D24" s="299" t="s">
        <v>80</v>
      </c>
      <c r="E24" s="298" t="str">
        <f>IF(A24&lt;&gt;"",IF(SUM(B24:C24)&lt;&gt;0,"是","否"),"是")</f>
        <v>否</v>
      </c>
    </row>
    <row r="25" ht="35.1" customHeight="1" spans="1:5">
      <c r="A25" s="248" t="s">
        <v>3380</v>
      </c>
      <c r="B25" s="255"/>
      <c r="C25" s="255"/>
      <c r="D25" s="300" t="s">
        <v>80</v>
      </c>
      <c r="E25" s="298" t="str">
        <f>IF(A25&lt;&gt;"",IF(SUM(B25:C25)&lt;&gt;0,"是","否"),"是")</f>
        <v>否</v>
      </c>
    </row>
    <row r="26" ht="35.1" customHeight="1" spans="1:5">
      <c r="A26" s="248" t="s">
        <v>3381</v>
      </c>
      <c r="B26" s="255"/>
      <c r="C26" s="255"/>
      <c r="D26" s="299" t="s">
        <v>80</v>
      </c>
      <c r="E26" s="298" t="str">
        <f>IF(A26&lt;&gt;"",IF(SUM(B26:C26)&lt;&gt;0,"是","否"),"是")</f>
        <v>否</v>
      </c>
    </row>
    <row r="27" ht="35.1" customHeight="1" spans="1:5">
      <c r="A27" s="248" t="s">
        <v>3382</v>
      </c>
      <c r="B27" s="255"/>
      <c r="C27" s="255"/>
      <c r="D27" s="299" t="s">
        <v>80</v>
      </c>
      <c r="E27" s="298" t="str">
        <f>IF(A27&lt;&gt;"",IF(SUM(B27:C27)&lt;&gt;0,"是","否"),"是")</f>
        <v>否</v>
      </c>
    </row>
    <row r="28" ht="35.1" customHeight="1" spans="1:5">
      <c r="A28" s="252" t="s">
        <v>3383</v>
      </c>
      <c r="B28" s="253">
        <v>0</v>
      </c>
      <c r="C28" s="253">
        <v>0</v>
      </c>
      <c r="D28" s="299" t="s">
        <v>80</v>
      </c>
      <c r="E28" s="298" t="str">
        <f>IF(A28&lt;&gt;"",IF(SUM(B28:C28)&lt;&gt;0,"是","否"),"是")</f>
        <v>否</v>
      </c>
    </row>
    <row r="29" ht="34.5" customHeight="1" spans="1:4">
      <c r="A29" s="248" t="s">
        <v>3384</v>
      </c>
      <c r="B29" s="255"/>
      <c r="C29" s="255"/>
      <c r="D29" s="301" t="s">
        <v>80</v>
      </c>
    </row>
    <row r="30" ht="34.5" customHeight="1" spans="1:4">
      <c r="A30" s="252" t="s">
        <v>3385</v>
      </c>
      <c r="B30" s="253">
        <v>0</v>
      </c>
      <c r="C30" s="253">
        <v>0</v>
      </c>
      <c r="D30" s="301" t="s">
        <v>80</v>
      </c>
    </row>
    <row r="31" ht="34.5" customHeight="1" spans="1:4">
      <c r="A31" s="248" t="s">
        <v>3386</v>
      </c>
      <c r="B31" s="255"/>
      <c r="C31" s="255"/>
      <c r="D31" s="301" t="s">
        <v>80</v>
      </c>
    </row>
    <row r="32" ht="34.5" customHeight="1" spans="1:4">
      <c r="A32" s="257" t="s">
        <v>3387</v>
      </c>
      <c r="B32" s="253">
        <v>6</v>
      </c>
      <c r="C32" s="253">
        <v>36</v>
      </c>
      <c r="D32" s="302">
        <v>5</v>
      </c>
    </row>
    <row r="33" ht="34.5" customHeight="1" spans="1:4">
      <c r="A33" s="258" t="s">
        <v>3295</v>
      </c>
      <c r="B33" s="253">
        <v>286</v>
      </c>
      <c r="C33" s="253">
        <v>259</v>
      </c>
      <c r="D33" s="302">
        <v>-0.0944</v>
      </c>
    </row>
    <row r="34" ht="34.5" customHeight="1" spans="1:4">
      <c r="A34" s="259" t="s">
        <v>3388</v>
      </c>
      <c r="B34" s="260">
        <v>0</v>
      </c>
      <c r="C34" s="260">
        <v>0</v>
      </c>
      <c r="D34" s="301" t="s">
        <v>80</v>
      </c>
    </row>
    <row r="35" ht="34.5" customHeight="1" spans="1:4">
      <c r="A35" s="248" t="s">
        <v>3389</v>
      </c>
      <c r="B35" s="261"/>
      <c r="C35" s="255"/>
      <c r="D35" s="301" t="s">
        <v>80</v>
      </c>
    </row>
    <row r="36" ht="34.5" customHeight="1" spans="1:4">
      <c r="A36" s="259" t="s">
        <v>202</v>
      </c>
      <c r="B36" s="260">
        <v>0</v>
      </c>
      <c r="C36" s="260">
        <v>0</v>
      </c>
      <c r="D36" s="301" t="s">
        <v>80</v>
      </c>
    </row>
    <row r="37" ht="34.5" customHeight="1" spans="1:4">
      <c r="A37" s="248" t="s">
        <v>3390</v>
      </c>
      <c r="B37" s="261"/>
      <c r="C37" s="255"/>
      <c r="D37" s="301" t="s">
        <v>80</v>
      </c>
    </row>
    <row r="38" ht="34.5" customHeight="1" spans="1:4">
      <c r="A38" s="259" t="s">
        <v>205</v>
      </c>
      <c r="B38" s="260">
        <v>286</v>
      </c>
      <c r="C38" s="260">
        <v>259</v>
      </c>
      <c r="D38" s="302">
        <v>-0.0944</v>
      </c>
    </row>
    <row r="39" ht="34.5" customHeight="1" spans="1:4">
      <c r="A39" s="248" t="s">
        <v>3391</v>
      </c>
      <c r="B39" s="261">
        <v>286</v>
      </c>
      <c r="C39" s="261">
        <v>259</v>
      </c>
      <c r="D39" s="301">
        <v>-0.0944</v>
      </c>
    </row>
    <row r="40" ht="34.5" customHeight="1" spans="1:4">
      <c r="A40" s="259" t="s">
        <v>206</v>
      </c>
      <c r="B40" s="260">
        <v>0</v>
      </c>
      <c r="C40" s="260">
        <v>0</v>
      </c>
      <c r="D40" s="301" t="s">
        <v>80</v>
      </c>
    </row>
    <row r="41" ht="34.5" customHeight="1" spans="1:4">
      <c r="A41" s="248" t="s">
        <v>3392</v>
      </c>
      <c r="B41" s="260"/>
      <c r="C41" s="253"/>
      <c r="D41" s="301" t="s">
        <v>80</v>
      </c>
    </row>
    <row r="42" ht="34.5" customHeight="1" spans="1:4">
      <c r="A42" s="262" t="s">
        <v>211</v>
      </c>
      <c r="B42" s="253">
        <v>292</v>
      </c>
      <c r="C42" s="253">
        <v>295</v>
      </c>
      <c r="D42" s="302">
        <v>0.0103</v>
      </c>
    </row>
    <row r="43" ht="32" customHeight="1" spans="1:4">
      <c r="A43" s="303" t="s">
        <v>3393</v>
      </c>
      <c r="B43" s="303"/>
      <c r="C43" s="303"/>
      <c r="D43" s="303"/>
    </row>
  </sheetData>
  <mergeCells count="2">
    <mergeCell ref="A1:D1"/>
    <mergeCell ref="A43:D43"/>
  </mergeCells>
  <conditionalFormatting sqref="E29">
    <cfRule type="cellIs" dxfId="4" priority="1" stopIfTrue="1" operator="lessThanOrEqual">
      <formula>-1</formula>
    </cfRule>
  </conditionalFormatting>
  <conditionalFormatting sqref="E3:E29 D5:D28">
    <cfRule type="cellIs" dxfId="4" priority="2"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4" orientation="portrait"/>
  <headerFooter alignWithMargins="0">
    <oddFooter>&amp;C&amp;16-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showGridLines="0" showZeros="0" view="pageBreakPreview" zoomScaleNormal="100" workbookViewId="0">
      <selection activeCell="B10" sqref="A1:E24"/>
    </sheetView>
  </sheetViews>
  <sheetFormatPr defaultColWidth="9" defaultRowHeight="20.25" outlineLevelCol="4"/>
  <cols>
    <col min="1" max="1" width="52.6666666666667" style="264" customWidth="1"/>
    <col min="2" max="2" width="20.6333333333333" style="264" customWidth="1"/>
    <col min="3" max="3" width="20.6333333333333" style="265" customWidth="1"/>
    <col min="4" max="4" width="20.6333333333333" style="264" customWidth="1"/>
    <col min="5" max="5" width="4.44166666666667" style="264" hidden="1" customWidth="1"/>
    <col min="6" max="16384" width="9" style="264"/>
  </cols>
  <sheetData>
    <row r="1" ht="45" customHeight="1" spans="1:4">
      <c r="A1" s="266" t="s">
        <v>21</v>
      </c>
      <c r="B1" s="266"/>
      <c r="C1" s="267"/>
      <c r="D1" s="266"/>
    </row>
    <row r="2" ht="20.1" customHeight="1" spans="1:4">
      <c r="A2" s="268"/>
      <c r="B2" s="268"/>
      <c r="C2" s="269"/>
      <c r="D2" s="270" t="s">
        <v>42</v>
      </c>
    </row>
    <row r="3" ht="45" customHeight="1" spans="1:5">
      <c r="A3" s="271" t="s">
        <v>3342</v>
      </c>
      <c r="B3" s="243" t="s">
        <v>212</v>
      </c>
      <c r="C3" s="243" t="s">
        <v>46</v>
      </c>
      <c r="D3" s="243" t="s">
        <v>3394</v>
      </c>
      <c r="E3" s="264" t="s">
        <v>214</v>
      </c>
    </row>
    <row r="4" ht="36" customHeight="1" spans="1:5">
      <c r="A4" s="252" t="s">
        <v>3343</v>
      </c>
      <c r="B4" s="272">
        <v>358</v>
      </c>
      <c r="C4" s="272">
        <v>289</v>
      </c>
      <c r="D4" s="132">
        <v>-0.1927</v>
      </c>
      <c r="E4" s="203" t="str">
        <f>IF(A4&lt;&gt;"",IF(SUM(B4:C4)&lt;&gt;0,"是","否"),"是")</f>
        <v>是</v>
      </c>
    </row>
    <row r="5" ht="36" customHeight="1" spans="1:5">
      <c r="A5" s="273" t="s">
        <v>3344</v>
      </c>
      <c r="B5" s="274"/>
      <c r="C5" s="275"/>
      <c r="D5" s="276" t="s">
        <v>80</v>
      </c>
      <c r="E5" s="203" t="str">
        <f>IF(A5&lt;&gt;"",IF(SUM(B5:C5)&lt;&gt;0,"是","否"),"是")</f>
        <v>否</v>
      </c>
    </row>
    <row r="6" ht="36" customHeight="1" spans="1:5">
      <c r="A6" s="273" t="s">
        <v>3345</v>
      </c>
      <c r="B6" s="274">
        <v>358</v>
      </c>
      <c r="C6" s="275">
        <v>289</v>
      </c>
      <c r="D6" s="277">
        <v>-0.1927</v>
      </c>
      <c r="E6" s="203" t="str">
        <f>IF(A6&lt;&gt;"",IF(SUM(B6:C6)&lt;&gt;0,"是","否"),"是")</f>
        <v>是</v>
      </c>
    </row>
    <row r="7" ht="36" customHeight="1" spans="1:5">
      <c r="A7" s="252" t="s">
        <v>3346</v>
      </c>
      <c r="B7" s="272">
        <v>0</v>
      </c>
      <c r="C7" s="272">
        <v>0</v>
      </c>
      <c r="D7" s="278" t="s">
        <v>80</v>
      </c>
      <c r="E7" s="203" t="str">
        <f>IF(A7&lt;&gt;"",IF(SUM(B7:C7)&lt;&gt;0,"是","否"),"是")</f>
        <v>否</v>
      </c>
    </row>
    <row r="8" ht="36" customHeight="1" spans="1:5">
      <c r="A8" s="279" t="s">
        <v>3347</v>
      </c>
      <c r="B8" s="272"/>
      <c r="C8" s="272"/>
      <c r="D8" s="277"/>
      <c r="E8" s="203" t="str">
        <f>IF(A8&lt;&gt;"",IF(SUM(B8:C8)&lt;&gt;0,"是","否"),"是")</f>
        <v>否</v>
      </c>
    </row>
    <row r="9" ht="36" customHeight="1" spans="1:5">
      <c r="A9" s="279" t="s">
        <v>3348</v>
      </c>
      <c r="B9" s="274"/>
      <c r="C9" s="275"/>
      <c r="D9" s="278" t="s">
        <v>80</v>
      </c>
      <c r="E9" s="203" t="str">
        <f>IF(A9&lt;&gt;"",IF(SUM(B9:C9)&lt;&gt;0,"是","否"),"是")</f>
        <v>否</v>
      </c>
    </row>
    <row r="10" ht="36" customHeight="1" spans="1:5">
      <c r="A10" s="279" t="s">
        <v>3349</v>
      </c>
      <c r="B10" s="274"/>
      <c r="C10" s="275"/>
      <c r="D10" s="280" t="s">
        <v>80</v>
      </c>
      <c r="E10" s="203" t="str">
        <f>IF(A10&lt;&gt;"",IF(SUM(B10:C10)&lt;&gt;0,"是","否"),"是")</f>
        <v>否</v>
      </c>
    </row>
    <row r="11" ht="36" customHeight="1" spans="1:5">
      <c r="A11" s="252" t="s">
        <v>3350</v>
      </c>
      <c r="B11" s="272">
        <v>0</v>
      </c>
      <c r="C11" s="272">
        <v>0</v>
      </c>
      <c r="D11" s="278" t="s">
        <v>80</v>
      </c>
      <c r="E11" s="203" t="str">
        <f>IF(A11&lt;&gt;"",IF(SUM(B11:C11)&lt;&gt;0,"是","否"),"是")</f>
        <v>否</v>
      </c>
    </row>
    <row r="12" ht="36" customHeight="1" spans="1:5">
      <c r="A12" s="279" t="s">
        <v>3351</v>
      </c>
      <c r="B12" s="274"/>
      <c r="C12" s="275"/>
      <c r="D12" s="278" t="s">
        <v>80</v>
      </c>
      <c r="E12" s="203" t="str">
        <f>IF(A12&lt;&gt;"",IF(SUM(B12:C12)&lt;&gt;0,"是","否"),"是")</f>
        <v>否</v>
      </c>
    </row>
    <row r="13" ht="36" customHeight="1" spans="1:5">
      <c r="A13" s="252" t="s">
        <v>3352</v>
      </c>
      <c r="B13" s="272">
        <v>0</v>
      </c>
      <c r="C13" s="272">
        <v>0</v>
      </c>
      <c r="D13" s="278" t="s">
        <v>80</v>
      </c>
      <c r="E13" s="203" t="str">
        <f>IF(A13&lt;&gt;"",IF(SUM(B13:C13)&lt;&gt;0,"是","否"),"是")</f>
        <v>否</v>
      </c>
    </row>
    <row r="14" ht="36" customHeight="1" spans="1:5">
      <c r="A14" s="279" t="s">
        <v>3353</v>
      </c>
      <c r="B14" s="274"/>
      <c r="C14" s="261"/>
      <c r="D14" s="278" t="s">
        <v>80</v>
      </c>
      <c r="E14" s="203" t="str">
        <f>IF(A14&lt;&gt;"",IF(SUM(B14:C14)&lt;&gt;0,"是","否"),"是")</f>
        <v>否</v>
      </c>
    </row>
    <row r="15" ht="36" customHeight="1" spans="1:5">
      <c r="A15" s="252" t="s">
        <v>3354</v>
      </c>
      <c r="B15" s="281"/>
      <c r="C15" s="282"/>
      <c r="D15" s="278" t="s">
        <v>80</v>
      </c>
      <c r="E15" s="203" t="str">
        <f>IF(A15&lt;&gt;"",IF(SUM(B15:C15)&lt;&gt;0,"是","否"),"是")</f>
        <v>否</v>
      </c>
    </row>
    <row r="16" ht="36" customHeight="1" spans="1:5">
      <c r="A16" s="283" t="s">
        <v>3355</v>
      </c>
      <c r="B16" s="272">
        <v>358</v>
      </c>
      <c r="C16" s="272">
        <v>289</v>
      </c>
      <c r="D16" s="278">
        <v>-0.1927</v>
      </c>
      <c r="E16" s="203" t="str">
        <f>IF(A16&lt;&gt;"",IF(SUM(B16:C16)&lt;&gt;0,"是","否"),"是")</f>
        <v>是</v>
      </c>
    </row>
    <row r="17" ht="36" customHeight="1" spans="1:5">
      <c r="A17" s="284" t="s">
        <v>2767</v>
      </c>
      <c r="B17" s="281">
        <v>6</v>
      </c>
      <c r="C17" s="281">
        <v>6</v>
      </c>
      <c r="D17" s="278">
        <v>0</v>
      </c>
      <c r="E17" s="203" t="str">
        <f>IF(A17&lt;&gt;"",IF(SUM(B17:C17)&lt;&gt;0,"是","否"),"是")</f>
        <v>是</v>
      </c>
    </row>
    <row r="18" ht="36" customHeight="1" spans="1:5">
      <c r="A18" s="284" t="s">
        <v>3356</v>
      </c>
      <c r="B18" s="281">
        <v>6</v>
      </c>
      <c r="C18" s="281">
        <v>6</v>
      </c>
      <c r="D18" s="278">
        <v>0</v>
      </c>
      <c r="E18" s="203" t="str">
        <f>IF(A18&lt;&gt;"",IF(SUM(B18:C18)&lt;&gt;0,"是","否"),"是")</f>
        <v>是</v>
      </c>
    </row>
    <row r="19" ht="36" customHeight="1" spans="1:5">
      <c r="A19" s="285" t="s">
        <v>3357</v>
      </c>
      <c r="B19" s="274">
        <v>6</v>
      </c>
      <c r="C19" s="286">
        <v>6</v>
      </c>
      <c r="D19" s="277"/>
      <c r="E19" s="203" t="str">
        <f>IF(A19&lt;&gt;"",IF(SUM(B19:C19)&lt;&gt;0,"是","否"),"是")</f>
        <v>是</v>
      </c>
    </row>
    <row r="20" ht="36" customHeight="1" spans="1:5">
      <c r="A20" s="284" t="s">
        <v>2771</v>
      </c>
      <c r="B20" s="281">
        <v>0</v>
      </c>
      <c r="C20" s="281">
        <v>0</v>
      </c>
      <c r="D20" s="278" t="s">
        <v>80</v>
      </c>
      <c r="E20" s="203" t="str">
        <f>IF(A20&lt;&gt;"",IF(SUM(B20:C20)&lt;&gt;0,"是","否"),"是")</f>
        <v>否</v>
      </c>
    </row>
    <row r="21" ht="36" customHeight="1" spans="1:5">
      <c r="A21" s="285" t="s">
        <v>3358</v>
      </c>
      <c r="B21" s="274"/>
      <c r="C21" s="286"/>
      <c r="D21" s="276"/>
      <c r="E21" s="203" t="str">
        <f>IF(A21&lt;&gt;"",IF(SUM(B21:C21)&lt;&gt;0,"是","否"),"是")</f>
        <v>否</v>
      </c>
    </row>
    <row r="22" ht="36" customHeight="1" spans="1:5">
      <c r="A22" s="284" t="s">
        <v>2773</v>
      </c>
      <c r="B22" s="281">
        <v>0</v>
      </c>
      <c r="C22" s="281">
        <v>0</v>
      </c>
      <c r="D22" s="278" t="s">
        <v>80</v>
      </c>
      <c r="E22" s="203" t="str">
        <f>IF(A22&lt;&gt;"",IF(SUM(B22:C22)&lt;&gt;0,"是","否"),"是")</f>
        <v>否</v>
      </c>
    </row>
    <row r="23" ht="36" customHeight="1" spans="1:5">
      <c r="A23" s="285" t="s">
        <v>3359</v>
      </c>
      <c r="B23" s="274"/>
      <c r="C23" s="286"/>
      <c r="D23" s="278"/>
      <c r="E23" s="203" t="str">
        <f>IF(A23&lt;&gt;"",IF(SUM(B23:C23)&lt;&gt;0,"是","否"),"是")</f>
        <v>否</v>
      </c>
    </row>
    <row r="24" ht="36" customHeight="1" spans="1:5">
      <c r="A24" s="283" t="s">
        <v>149</v>
      </c>
      <c r="B24" s="272">
        <v>364</v>
      </c>
      <c r="C24" s="272">
        <v>295</v>
      </c>
      <c r="D24" s="277">
        <v>-0.1896</v>
      </c>
      <c r="E24" s="203" t="str">
        <f>IF(A24&lt;&gt;"",IF(SUM(B24:C24)&lt;&gt;0,"是","否"),"是")</f>
        <v>是</v>
      </c>
    </row>
    <row r="25" spans="2:2">
      <c r="B25" s="287"/>
    </row>
    <row r="26" spans="2:2">
      <c r="B26" s="288"/>
    </row>
    <row r="27" spans="2:2">
      <c r="B27" s="287"/>
    </row>
    <row r="28" spans="2:2">
      <c r="B28" s="288"/>
    </row>
    <row r="29" spans="2:2">
      <c r="B29" s="287"/>
    </row>
    <row r="30" spans="2:2">
      <c r="B30" s="287"/>
    </row>
    <row r="31" spans="2:2">
      <c r="B31" s="288"/>
    </row>
    <row r="32" spans="2:2">
      <c r="B32" s="287"/>
    </row>
    <row r="33" spans="2:2">
      <c r="B33" s="287"/>
    </row>
    <row r="34" spans="2:2">
      <c r="B34" s="287"/>
    </row>
    <row r="35" spans="2:2">
      <c r="B35" s="287"/>
    </row>
    <row r="36" spans="2:2">
      <c r="B36" s="288"/>
    </row>
    <row r="37" spans="2:2">
      <c r="B37" s="287"/>
    </row>
  </sheetData>
  <mergeCells count="1">
    <mergeCell ref="A1:D1"/>
  </mergeCells>
  <conditionalFormatting sqref="E3:E24">
    <cfRule type="cellIs" dxfId="4" priority="2" stopIfTrue="1" operator="lessThanOrEqual">
      <formula>-1</formula>
    </cfRule>
  </conditionalFormatting>
  <conditionalFormatting sqref="D5 D7:D9 D11:D18 D20:D23">
    <cfRule type="cellIs" dxfId="5"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9"/>
  <sheetViews>
    <sheetView showGridLines="0" showZeros="0" view="pageBreakPreview" zoomScale="85" zoomScaleNormal="90" workbookViewId="0">
      <pane ySplit="3" topLeftCell="A4" activePane="bottomLeft" state="frozen"/>
      <selection/>
      <selection pane="bottomLeft" activeCell="B9" sqref="B9"/>
    </sheetView>
  </sheetViews>
  <sheetFormatPr defaultColWidth="9" defaultRowHeight="14.25" outlineLevelCol="4"/>
  <cols>
    <col min="1" max="1" width="17.6333333333333" style="335" customWidth="1"/>
    <col min="2" max="2" width="50.75" style="335" customWidth="1"/>
    <col min="3" max="4" width="20.6333333333333" style="335" customWidth="1"/>
    <col min="5" max="5" width="20.6333333333333" style="627" customWidth="1"/>
    <col min="6" max="16384" width="9" style="526"/>
  </cols>
  <sheetData>
    <row r="1" ht="45" customHeight="1" spans="1:5">
      <c r="A1" s="628"/>
      <c r="B1" s="628" t="s">
        <v>4</v>
      </c>
      <c r="C1" s="628"/>
      <c r="D1" s="628"/>
      <c r="E1" s="628"/>
    </row>
    <row r="2" ht="18.95" customHeight="1" spans="1:5">
      <c r="A2" s="628"/>
      <c r="B2" s="629"/>
      <c r="C2" s="630"/>
      <c r="D2" s="631"/>
      <c r="E2" s="632" t="s">
        <v>42</v>
      </c>
    </row>
    <row r="3" s="624" customFormat="1" ht="45" customHeight="1" spans="1:5">
      <c r="A3" s="345" t="s">
        <v>43</v>
      </c>
      <c r="B3" s="633" t="s">
        <v>44</v>
      </c>
      <c r="C3" s="347" t="s">
        <v>45</v>
      </c>
      <c r="D3" s="347" t="s">
        <v>46</v>
      </c>
      <c r="E3" s="633" t="s">
        <v>47</v>
      </c>
    </row>
    <row r="4" ht="37.5" customHeight="1" spans="1:5">
      <c r="A4" s="591" t="s">
        <v>48</v>
      </c>
      <c r="B4" s="592" t="s">
        <v>49</v>
      </c>
      <c r="C4" s="593">
        <v>16512</v>
      </c>
      <c r="D4" s="593">
        <v>17338</v>
      </c>
      <c r="E4" s="594">
        <v>0.05</v>
      </c>
    </row>
    <row r="5" ht="37.5" customHeight="1" spans="1:5">
      <c r="A5" s="461" t="s">
        <v>50</v>
      </c>
      <c r="B5" s="595" t="s">
        <v>51</v>
      </c>
      <c r="C5" s="634">
        <v>6321</v>
      </c>
      <c r="D5" s="634">
        <v>6360</v>
      </c>
      <c r="E5" s="635">
        <v>0.0062</v>
      </c>
    </row>
    <row r="6" ht="37.5" customHeight="1" spans="1:5">
      <c r="A6" s="461" t="s">
        <v>52</v>
      </c>
      <c r="B6" s="595" t="s">
        <v>53</v>
      </c>
      <c r="C6" s="636">
        <v>565</v>
      </c>
      <c r="D6" s="636">
        <v>512</v>
      </c>
      <c r="E6" s="635">
        <v>-0.0938</v>
      </c>
    </row>
    <row r="7" ht="37.5" customHeight="1" spans="1:5">
      <c r="A7" s="461" t="s">
        <v>54</v>
      </c>
      <c r="B7" s="595" t="s">
        <v>55</v>
      </c>
      <c r="C7" s="636">
        <v>166</v>
      </c>
      <c r="D7" s="636">
        <v>157</v>
      </c>
      <c r="E7" s="597">
        <v>-0.0542</v>
      </c>
    </row>
    <row r="8" ht="37.5" customHeight="1" spans="1:5">
      <c r="A8" s="461" t="s">
        <v>56</v>
      </c>
      <c r="B8" s="595" t="s">
        <v>57</v>
      </c>
      <c r="C8" s="636">
        <v>395</v>
      </c>
      <c r="D8" s="636">
        <v>335</v>
      </c>
      <c r="E8" s="597">
        <v>-0.1519</v>
      </c>
    </row>
    <row r="9" ht="37.5" customHeight="1" spans="1:5">
      <c r="A9" s="461" t="s">
        <v>58</v>
      </c>
      <c r="B9" s="595" t="s">
        <v>59</v>
      </c>
      <c r="C9" s="596">
        <v>580</v>
      </c>
      <c r="D9" s="596">
        <v>458</v>
      </c>
      <c r="E9" s="637">
        <v>-0.2103</v>
      </c>
    </row>
    <row r="10" ht="37.5" customHeight="1" spans="1:5">
      <c r="A10" s="461" t="s">
        <v>60</v>
      </c>
      <c r="B10" s="595" t="s">
        <v>61</v>
      </c>
      <c r="C10" s="596">
        <v>760</v>
      </c>
      <c r="D10" s="596">
        <v>770</v>
      </c>
      <c r="E10" s="597">
        <v>0.0132</v>
      </c>
    </row>
    <row r="11" ht="37.5" customHeight="1" spans="1:5">
      <c r="A11" s="461" t="s">
        <v>62</v>
      </c>
      <c r="B11" s="595" t="s">
        <v>63</v>
      </c>
      <c r="C11" s="596">
        <v>289</v>
      </c>
      <c r="D11" s="596">
        <v>210</v>
      </c>
      <c r="E11" s="597">
        <v>-0.2734</v>
      </c>
    </row>
    <row r="12" ht="37.5" customHeight="1" spans="1:5">
      <c r="A12" s="461" t="s">
        <v>64</v>
      </c>
      <c r="B12" s="595" t="s">
        <v>65</v>
      </c>
      <c r="C12" s="596">
        <v>527</v>
      </c>
      <c r="D12" s="596">
        <v>490</v>
      </c>
      <c r="E12" s="597">
        <v>-0.0702</v>
      </c>
    </row>
    <row r="13" ht="37.5" customHeight="1" spans="1:5">
      <c r="A13" s="461" t="s">
        <v>66</v>
      </c>
      <c r="B13" s="595" t="s">
        <v>67</v>
      </c>
      <c r="C13" s="596">
        <v>388</v>
      </c>
      <c r="D13" s="596">
        <v>700</v>
      </c>
      <c r="E13" s="597">
        <v>0.8041</v>
      </c>
    </row>
    <row r="14" ht="37.5" customHeight="1" spans="1:5">
      <c r="A14" s="461" t="s">
        <v>68</v>
      </c>
      <c r="B14" s="595" t="s">
        <v>69</v>
      </c>
      <c r="C14" s="596">
        <v>730</v>
      </c>
      <c r="D14" s="596">
        <v>735</v>
      </c>
      <c r="E14" s="597">
        <v>0.0068</v>
      </c>
    </row>
    <row r="15" ht="37.5" customHeight="1" spans="1:5">
      <c r="A15" s="461" t="s">
        <v>70</v>
      </c>
      <c r="B15" s="595" t="s">
        <v>71</v>
      </c>
      <c r="C15" s="596">
        <v>497</v>
      </c>
      <c r="D15" s="596">
        <v>1690</v>
      </c>
      <c r="E15" s="597">
        <v>2.4004</v>
      </c>
    </row>
    <row r="16" ht="37.5" customHeight="1" spans="1:5">
      <c r="A16" s="461" t="s">
        <v>72</v>
      </c>
      <c r="B16" s="595" t="s">
        <v>73</v>
      </c>
      <c r="C16" s="596">
        <v>677</v>
      </c>
      <c r="D16" s="596">
        <v>490</v>
      </c>
      <c r="E16" s="597">
        <v>-0.2762</v>
      </c>
    </row>
    <row r="17" ht="37.5" customHeight="1" spans="1:5">
      <c r="A17" s="461" t="s">
        <v>74</v>
      </c>
      <c r="B17" s="595" t="s">
        <v>75</v>
      </c>
      <c r="C17" s="598">
        <v>4488</v>
      </c>
      <c r="D17" s="598">
        <v>4340</v>
      </c>
      <c r="E17" s="597">
        <v>-0.033</v>
      </c>
    </row>
    <row r="18" ht="37.5" customHeight="1" spans="1:5">
      <c r="A18" s="461" t="s">
        <v>76</v>
      </c>
      <c r="B18" s="599" t="s">
        <v>77</v>
      </c>
      <c r="C18" s="598">
        <v>129</v>
      </c>
      <c r="D18" s="598">
        <v>91</v>
      </c>
      <c r="E18" s="597">
        <v>-0.2946</v>
      </c>
    </row>
    <row r="19" ht="37.5" customHeight="1" spans="1:5">
      <c r="A19" s="644" t="s">
        <v>78</v>
      </c>
      <c r="B19" s="599" t="s">
        <v>79</v>
      </c>
      <c r="C19" s="598"/>
      <c r="D19" s="598"/>
      <c r="E19" s="594" t="s">
        <v>80</v>
      </c>
    </row>
    <row r="20" ht="37.5" customHeight="1" spans="1:5">
      <c r="A20" s="460" t="s">
        <v>81</v>
      </c>
      <c r="B20" s="600" t="s">
        <v>82</v>
      </c>
      <c r="C20" s="593">
        <v>9082</v>
      </c>
      <c r="D20" s="593">
        <v>9536</v>
      </c>
      <c r="E20" s="594">
        <v>0.05</v>
      </c>
    </row>
    <row r="21" ht="37.5" customHeight="1" spans="1:5">
      <c r="A21" s="601" t="s">
        <v>83</v>
      </c>
      <c r="B21" s="595" t="s">
        <v>84</v>
      </c>
      <c r="C21" s="598">
        <v>2541</v>
      </c>
      <c r="D21" s="598">
        <v>1858</v>
      </c>
      <c r="E21" s="597">
        <v>-0.2688</v>
      </c>
    </row>
    <row r="22" ht="37.5" customHeight="1" spans="1:5">
      <c r="A22" s="461" t="s">
        <v>85</v>
      </c>
      <c r="B22" s="595" t="s">
        <v>86</v>
      </c>
      <c r="C22" s="598">
        <v>2497</v>
      </c>
      <c r="D22" s="598">
        <v>1432</v>
      </c>
      <c r="E22" s="597">
        <v>-0.4265</v>
      </c>
    </row>
    <row r="23" ht="37.5" customHeight="1" spans="1:5">
      <c r="A23" s="461" t="s">
        <v>87</v>
      </c>
      <c r="B23" s="595" t="s">
        <v>88</v>
      </c>
      <c r="C23" s="598">
        <v>2403</v>
      </c>
      <c r="D23" s="598">
        <v>2437</v>
      </c>
      <c r="E23" s="597">
        <v>0.0141</v>
      </c>
    </row>
    <row r="24" ht="37.5" customHeight="1" spans="1:5">
      <c r="A24" s="461" t="s">
        <v>89</v>
      </c>
      <c r="B24" s="595" t="s">
        <v>90</v>
      </c>
      <c r="C24" s="598"/>
      <c r="D24" s="598"/>
      <c r="E24" s="597"/>
    </row>
    <row r="25" ht="37.5" customHeight="1" spans="1:5">
      <c r="A25" s="461" t="s">
        <v>91</v>
      </c>
      <c r="B25" s="595" t="s">
        <v>92</v>
      </c>
      <c r="C25" s="598">
        <v>916</v>
      </c>
      <c r="D25" s="598">
        <v>3146</v>
      </c>
      <c r="E25" s="597">
        <v>2.4345</v>
      </c>
    </row>
    <row r="26" ht="37.5" customHeight="1" spans="1:5">
      <c r="A26" s="461" t="s">
        <v>93</v>
      </c>
      <c r="B26" s="595" t="s">
        <v>94</v>
      </c>
      <c r="C26" s="598"/>
      <c r="D26" s="598"/>
      <c r="E26" s="597" t="s">
        <v>80</v>
      </c>
    </row>
    <row r="27" ht="37.5" customHeight="1" spans="1:5">
      <c r="A27" s="461" t="s">
        <v>95</v>
      </c>
      <c r="B27" s="595" t="s">
        <v>96</v>
      </c>
      <c r="C27" s="598">
        <v>122</v>
      </c>
      <c r="D27" s="598">
        <v>124</v>
      </c>
      <c r="E27" s="597">
        <v>0.0164</v>
      </c>
    </row>
    <row r="28" ht="37.5" customHeight="1" spans="1:5">
      <c r="A28" s="461" t="s">
        <v>97</v>
      </c>
      <c r="B28" s="595" t="s">
        <v>98</v>
      </c>
      <c r="C28" s="598">
        <v>603</v>
      </c>
      <c r="D28" s="598">
        <v>539</v>
      </c>
      <c r="E28" s="597">
        <v>-0.1061</v>
      </c>
    </row>
    <row r="29" ht="37.5" customHeight="1" spans="1:5">
      <c r="A29" s="461"/>
      <c r="B29" s="602" t="s">
        <v>99</v>
      </c>
      <c r="C29" s="593">
        <v>25594</v>
      </c>
      <c r="D29" s="593">
        <v>26874</v>
      </c>
      <c r="E29" s="594">
        <v>0.05</v>
      </c>
    </row>
    <row r="30" s="625" customFormat="1" ht="37.5" customHeight="1" spans="1:5">
      <c r="A30" s="460">
        <v>110</v>
      </c>
      <c r="B30" s="600" t="s">
        <v>100</v>
      </c>
      <c r="C30" s="593">
        <v>235343</v>
      </c>
      <c r="D30" s="593">
        <v>259943</v>
      </c>
      <c r="E30" s="594">
        <v>0.1045</v>
      </c>
    </row>
    <row r="31" ht="37.5" customHeight="1" spans="1:5">
      <c r="A31" s="460">
        <v>11001</v>
      </c>
      <c r="B31" s="600" t="s">
        <v>101</v>
      </c>
      <c r="C31" s="593">
        <v>3280</v>
      </c>
      <c r="D31" s="593">
        <v>3886</v>
      </c>
      <c r="E31" s="594">
        <v>0.1848</v>
      </c>
    </row>
    <row r="32" ht="37.5" customHeight="1" spans="1:5">
      <c r="A32" s="595">
        <v>1100102</v>
      </c>
      <c r="B32" s="595" t="s">
        <v>102</v>
      </c>
      <c r="C32" s="598">
        <v>112</v>
      </c>
      <c r="D32" s="598">
        <v>112</v>
      </c>
      <c r="E32" s="594">
        <v>0</v>
      </c>
    </row>
    <row r="33" ht="37.5" customHeight="1" spans="1:5">
      <c r="A33" s="595">
        <v>1100104</v>
      </c>
      <c r="B33" s="595" t="s">
        <v>103</v>
      </c>
      <c r="C33" s="598">
        <v>2699</v>
      </c>
      <c r="D33" s="598">
        <v>2699</v>
      </c>
      <c r="E33" s="594">
        <v>0</v>
      </c>
    </row>
    <row r="34" ht="37.5" customHeight="1" spans="1:5">
      <c r="A34" s="595">
        <v>1100105</v>
      </c>
      <c r="B34" s="595" t="s">
        <v>104</v>
      </c>
      <c r="C34" s="598">
        <v>190</v>
      </c>
      <c r="D34" s="598">
        <v>190</v>
      </c>
      <c r="E34" s="594">
        <v>0</v>
      </c>
    </row>
    <row r="35" ht="37.5" customHeight="1" spans="1:5">
      <c r="A35" s="595">
        <v>1100106</v>
      </c>
      <c r="B35" s="595" t="s">
        <v>105</v>
      </c>
      <c r="C35" s="598">
        <v>885</v>
      </c>
      <c r="D35" s="598">
        <v>885</v>
      </c>
      <c r="E35" s="594">
        <v>0</v>
      </c>
    </row>
    <row r="36" ht="37.5" customHeight="1" spans="1:5">
      <c r="A36" s="595">
        <v>1100199</v>
      </c>
      <c r="B36" s="595" t="s">
        <v>106</v>
      </c>
      <c r="C36" s="638">
        <v>-606</v>
      </c>
      <c r="D36" s="598"/>
      <c r="E36" s="594" t="s">
        <v>80</v>
      </c>
    </row>
    <row r="37" s="626" customFormat="1" ht="37.5" customHeight="1" spans="1:5">
      <c r="A37" s="600">
        <v>11002</v>
      </c>
      <c r="B37" s="600" t="s">
        <v>107</v>
      </c>
      <c r="C37" s="593">
        <v>150981</v>
      </c>
      <c r="D37" s="593">
        <v>186818</v>
      </c>
      <c r="E37" s="594">
        <v>0.2374</v>
      </c>
    </row>
    <row r="38" s="626" customFormat="1" ht="37.5" customHeight="1" spans="1:5">
      <c r="A38" s="595">
        <v>1100201</v>
      </c>
      <c r="B38" s="595" t="s">
        <v>108</v>
      </c>
      <c r="C38" s="598"/>
      <c r="D38" s="598"/>
      <c r="E38" s="597" t="s">
        <v>80</v>
      </c>
    </row>
    <row r="39" ht="37.5" customHeight="1" spans="1:5">
      <c r="A39" s="595">
        <v>1100202</v>
      </c>
      <c r="B39" s="595" t="s">
        <v>109</v>
      </c>
      <c r="C39" s="598">
        <v>25428</v>
      </c>
      <c r="D39" s="598">
        <v>34680</v>
      </c>
      <c r="E39" s="597">
        <v>0.3639</v>
      </c>
    </row>
    <row r="40" ht="37.5" customHeight="1" spans="1:5">
      <c r="A40" s="595">
        <v>1100207</v>
      </c>
      <c r="B40" s="595" t="s">
        <v>110</v>
      </c>
      <c r="C40" s="598">
        <v>19551</v>
      </c>
      <c r="D40" s="598">
        <v>28017</v>
      </c>
      <c r="E40" s="597">
        <v>0.433</v>
      </c>
    </row>
    <row r="41" ht="37.5" customHeight="1" spans="1:5">
      <c r="A41" s="603">
        <v>1100208</v>
      </c>
      <c r="B41" s="603" t="s">
        <v>111</v>
      </c>
      <c r="C41" s="598">
        <v>6632</v>
      </c>
      <c r="D41" s="598">
        <v>31048</v>
      </c>
      <c r="E41" s="597">
        <v>3.6815</v>
      </c>
    </row>
    <row r="42" ht="37.5" customHeight="1" spans="1:5">
      <c r="A42" s="603">
        <v>1100214</v>
      </c>
      <c r="B42" s="603" t="s">
        <v>112</v>
      </c>
      <c r="C42" s="598"/>
      <c r="D42" s="598"/>
      <c r="E42" s="597"/>
    </row>
    <row r="43" ht="37.5" customHeight="1" spans="1:5">
      <c r="A43" s="603">
        <v>1100225</v>
      </c>
      <c r="B43" s="603" t="s">
        <v>113</v>
      </c>
      <c r="C43" s="598"/>
      <c r="D43" s="598"/>
      <c r="E43" s="597"/>
    </row>
    <row r="44" ht="37.5" customHeight="1" spans="1:5">
      <c r="A44" s="603">
        <v>1100226</v>
      </c>
      <c r="B44" s="603" t="s">
        <v>114</v>
      </c>
      <c r="C44" s="598">
        <v>2463</v>
      </c>
      <c r="D44" s="598">
        <v>1958</v>
      </c>
      <c r="E44" s="597">
        <v>-0.205</v>
      </c>
    </row>
    <row r="45" ht="37.5" customHeight="1" spans="1:5">
      <c r="A45" s="603">
        <v>1100227</v>
      </c>
      <c r="B45" s="603" t="s">
        <v>115</v>
      </c>
      <c r="C45" s="598">
        <v>15009</v>
      </c>
      <c r="D45" s="598">
        <v>24263</v>
      </c>
      <c r="E45" s="597">
        <v>0.6166</v>
      </c>
    </row>
    <row r="46" ht="37.5" customHeight="1" spans="1:5">
      <c r="A46" s="603">
        <v>1100229</v>
      </c>
      <c r="B46" s="603" t="s">
        <v>116</v>
      </c>
      <c r="C46" s="598">
        <v>2095</v>
      </c>
      <c r="D46" s="598">
        <v>3080</v>
      </c>
      <c r="E46" s="597">
        <v>0.4702</v>
      </c>
    </row>
    <row r="47" ht="37.5" customHeight="1" spans="1:5">
      <c r="A47" s="603">
        <v>1100230</v>
      </c>
      <c r="B47" s="603" t="s">
        <v>117</v>
      </c>
      <c r="C47" s="598">
        <v>17579</v>
      </c>
      <c r="D47" s="598">
        <v>15412</v>
      </c>
      <c r="E47" s="597">
        <v>-0.1233</v>
      </c>
    </row>
    <row r="48" ht="37.5" customHeight="1" spans="1:5">
      <c r="A48" s="604">
        <v>1100231</v>
      </c>
      <c r="B48" s="604" t="s">
        <v>118</v>
      </c>
      <c r="C48" s="598">
        <v>8030</v>
      </c>
      <c r="D48" s="598">
        <v>4893</v>
      </c>
      <c r="E48" s="597">
        <v>-0.3907</v>
      </c>
    </row>
    <row r="49" ht="37.5" customHeight="1" spans="1:5">
      <c r="A49" s="595">
        <v>1100241</v>
      </c>
      <c r="B49" s="595" t="s">
        <v>119</v>
      </c>
      <c r="C49" s="598"/>
      <c r="D49" s="598"/>
      <c r="E49" s="597" t="s">
        <v>80</v>
      </c>
    </row>
    <row r="50" ht="37.5" customHeight="1" spans="1:5">
      <c r="A50" s="595">
        <v>1100242</v>
      </c>
      <c r="B50" s="595" t="s">
        <v>120</v>
      </c>
      <c r="C50" s="598"/>
      <c r="D50" s="598"/>
      <c r="E50" s="597"/>
    </row>
    <row r="51" ht="37.5" customHeight="1" spans="1:5">
      <c r="A51" s="595">
        <v>1100243</v>
      </c>
      <c r="B51" s="595" t="s">
        <v>121</v>
      </c>
      <c r="C51" s="598"/>
      <c r="D51" s="598"/>
      <c r="E51" s="597"/>
    </row>
    <row r="52" ht="37.5" customHeight="1" spans="1:5">
      <c r="A52" s="603">
        <v>1100244</v>
      </c>
      <c r="B52" s="603" t="s">
        <v>122</v>
      </c>
      <c r="C52" s="598">
        <v>2250</v>
      </c>
      <c r="D52" s="598"/>
      <c r="E52" s="597" t="s">
        <v>80</v>
      </c>
    </row>
    <row r="53" ht="37.5" customHeight="1" spans="1:5">
      <c r="A53" s="603">
        <v>1100245</v>
      </c>
      <c r="B53" s="603" t="s">
        <v>123</v>
      </c>
      <c r="C53" s="598">
        <v>16547</v>
      </c>
      <c r="D53" s="598">
        <v>10812</v>
      </c>
      <c r="E53" s="597">
        <v>-0.3466</v>
      </c>
    </row>
    <row r="54" ht="37.5" customHeight="1" spans="1:5">
      <c r="A54" s="603">
        <v>1100246</v>
      </c>
      <c r="B54" s="603" t="s">
        <v>124</v>
      </c>
      <c r="C54" s="598"/>
      <c r="D54" s="598"/>
      <c r="E54" s="597"/>
    </row>
    <row r="55" ht="37.5" customHeight="1" spans="1:5">
      <c r="A55" s="603">
        <v>1100247</v>
      </c>
      <c r="B55" s="603" t="s">
        <v>125</v>
      </c>
      <c r="C55" s="598">
        <v>455</v>
      </c>
      <c r="D55" s="598"/>
      <c r="E55" s="597"/>
    </row>
    <row r="56" ht="37.5" customHeight="1" spans="1:5">
      <c r="A56" s="603">
        <v>1100248</v>
      </c>
      <c r="B56" s="603" t="s">
        <v>126</v>
      </c>
      <c r="C56" s="598">
        <v>11306</v>
      </c>
      <c r="D56" s="598">
        <v>7781</v>
      </c>
      <c r="E56" s="597">
        <v>-0.3118</v>
      </c>
    </row>
    <row r="57" ht="37.5" customHeight="1" spans="1:5">
      <c r="A57" s="603">
        <v>1100249</v>
      </c>
      <c r="B57" s="603" t="s">
        <v>127</v>
      </c>
      <c r="C57" s="598">
        <v>5369</v>
      </c>
      <c r="D57" s="598">
        <v>3115</v>
      </c>
      <c r="E57" s="597">
        <v>-0.4198</v>
      </c>
    </row>
    <row r="58" ht="37.5" customHeight="1" spans="1:5">
      <c r="A58" s="603">
        <v>1100250</v>
      </c>
      <c r="B58" s="603" t="s">
        <v>128</v>
      </c>
      <c r="C58" s="598">
        <v>3436</v>
      </c>
      <c r="D58" s="598"/>
      <c r="E58" s="597" t="s">
        <v>80</v>
      </c>
    </row>
    <row r="59" ht="37.5" customHeight="1" spans="1:5">
      <c r="A59" s="603">
        <v>1100251</v>
      </c>
      <c r="B59" s="603" t="s">
        <v>129</v>
      </c>
      <c r="C59" s="598"/>
      <c r="D59" s="598"/>
      <c r="E59" s="597"/>
    </row>
    <row r="60" ht="37.5" customHeight="1" spans="1:5">
      <c r="A60" s="603">
        <v>1100252</v>
      </c>
      <c r="B60" s="603" t="s">
        <v>130</v>
      </c>
      <c r="C60" s="598">
        <v>11585</v>
      </c>
      <c r="D60" s="598">
        <v>8999</v>
      </c>
      <c r="E60" s="597">
        <v>-0.2232</v>
      </c>
    </row>
    <row r="61" ht="37.5" customHeight="1" spans="1:5">
      <c r="A61" s="603">
        <v>1100253</v>
      </c>
      <c r="B61" s="603" t="s">
        <v>131</v>
      </c>
      <c r="C61" s="598">
        <v>1016</v>
      </c>
      <c r="D61" s="598">
        <v>32</v>
      </c>
      <c r="E61" s="597">
        <v>-0.9685</v>
      </c>
    </row>
    <row r="62" ht="37.5" customHeight="1" spans="1:5">
      <c r="A62" s="603">
        <v>1100254</v>
      </c>
      <c r="B62" s="603" t="s">
        <v>132</v>
      </c>
      <c r="C62" s="598"/>
      <c r="D62" s="598"/>
      <c r="E62" s="597" t="s">
        <v>80</v>
      </c>
    </row>
    <row r="63" ht="37.5" customHeight="1" spans="1:5">
      <c r="A63" s="603">
        <v>1100255</v>
      </c>
      <c r="B63" s="603" t="s">
        <v>133</v>
      </c>
      <c r="C63" s="598"/>
      <c r="D63" s="598"/>
      <c r="E63" s="597"/>
    </row>
    <row r="64" ht="37.5" customHeight="1" spans="1:5">
      <c r="A64" s="603">
        <v>1100256</v>
      </c>
      <c r="B64" s="603" t="s">
        <v>134</v>
      </c>
      <c r="C64" s="598"/>
      <c r="D64" s="598"/>
      <c r="E64" s="597"/>
    </row>
    <row r="65" ht="37.5" customHeight="1" spans="1:5">
      <c r="A65" s="603">
        <v>1100257</v>
      </c>
      <c r="B65" s="603" t="s">
        <v>135</v>
      </c>
      <c r="C65" s="598"/>
      <c r="D65" s="598"/>
      <c r="E65" s="597"/>
    </row>
    <row r="66" ht="37.5" customHeight="1" spans="1:5">
      <c r="A66" s="603">
        <v>1100258</v>
      </c>
      <c r="B66" s="603" t="s">
        <v>136</v>
      </c>
      <c r="C66" s="598">
        <v>1866</v>
      </c>
      <c r="D66" s="598">
        <v>47</v>
      </c>
      <c r="E66" s="597">
        <v>-0.9748</v>
      </c>
    </row>
    <row r="67" ht="37.5" customHeight="1" spans="1:5">
      <c r="A67" s="603">
        <v>1100259</v>
      </c>
      <c r="B67" s="603" t="s">
        <v>137</v>
      </c>
      <c r="C67" s="598">
        <v>117</v>
      </c>
      <c r="D67" s="598"/>
      <c r="E67" s="597" t="s">
        <v>80</v>
      </c>
    </row>
    <row r="68" ht="37.5" customHeight="1" spans="1:5">
      <c r="A68" s="603">
        <v>1100260</v>
      </c>
      <c r="B68" s="603" t="s">
        <v>138</v>
      </c>
      <c r="C68" s="598">
        <v>154</v>
      </c>
      <c r="D68" s="598"/>
      <c r="E68" s="597" t="s">
        <v>80</v>
      </c>
    </row>
    <row r="69" ht="37.5" customHeight="1" spans="1:5">
      <c r="A69" s="603">
        <v>1100269</v>
      </c>
      <c r="B69" s="603" t="s">
        <v>139</v>
      </c>
      <c r="C69" s="598"/>
      <c r="D69" s="598"/>
      <c r="E69" s="597" t="s">
        <v>80</v>
      </c>
    </row>
    <row r="70" ht="37.5" customHeight="1" spans="1:5">
      <c r="A70" s="603">
        <v>1020299</v>
      </c>
      <c r="B70" s="603" t="s">
        <v>140</v>
      </c>
      <c r="C70" s="598">
        <v>93</v>
      </c>
      <c r="D70" s="598">
        <v>12681</v>
      </c>
      <c r="E70" s="597">
        <v>135.3548</v>
      </c>
    </row>
    <row r="71" ht="37.5" customHeight="1" spans="1:5">
      <c r="A71" s="600">
        <v>11003</v>
      </c>
      <c r="B71" s="600" t="s">
        <v>141</v>
      </c>
      <c r="C71" s="593">
        <v>42911</v>
      </c>
      <c r="D71" s="593">
        <v>2277</v>
      </c>
      <c r="E71" s="594">
        <v>-0.9469</v>
      </c>
    </row>
    <row r="72" ht="37.5" customHeight="1" spans="1:5">
      <c r="A72" s="605">
        <v>11008</v>
      </c>
      <c r="B72" s="605" t="s">
        <v>142</v>
      </c>
      <c r="C72" s="593">
        <v>8331</v>
      </c>
      <c r="D72" s="593">
        <v>749</v>
      </c>
      <c r="E72" s="594">
        <v>-0.9101</v>
      </c>
    </row>
    <row r="73" ht="37.5" customHeight="1" spans="1:5">
      <c r="A73" s="600">
        <v>11009</v>
      </c>
      <c r="B73" s="600" t="s">
        <v>143</v>
      </c>
      <c r="C73" s="593">
        <v>10440</v>
      </c>
      <c r="D73" s="593">
        <v>54713</v>
      </c>
      <c r="E73" s="594">
        <v>4.2407</v>
      </c>
    </row>
    <row r="74" ht="37.5" customHeight="1" spans="1:5">
      <c r="A74" s="603">
        <v>110090102</v>
      </c>
      <c r="B74" s="603" t="s">
        <v>144</v>
      </c>
      <c r="C74" s="598">
        <v>395</v>
      </c>
      <c r="D74" s="598"/>
      <c r="E74" s="594" t="s">
        <v>80</v>
      </c>
    </row>
    <row r="75" ht="37.5" customHeight="1" spans="1:5">
      <c r="A75" s="603">
        <v>110090103</v>
      </c>
      <c r="B75" s="603" t="s">
        <v>145</v>
      </c>
      <c r="C75" s="598">
        <v>286</v>
      </c>
      <c r="D75" s="598">
        <v>259</v>
      </c>
      <c r="E75" s="597">
        <v>-0.0944</v>
      </c>
    </row>
    <row r="76" ht="37.5" customHeight="1" spans="1:5">
      <c r="A76" s="606">
        <v>110090199</v>
      </c>
      <c r="B76" s="606" t="s">
        <v>146</v>
      </c>
      <c r="C76" s="598">
        <v>9759</v>
      </c>
      <c r="D76" s="598">
        <v>54454</v>
      </c>
      <c r="E76" s="597">
        <v>4.5799</v>
      </c>
    </row>
    <row r="77" ht="37.5" customHeight="1" spans="1:5">
      <c r="A77" s="600">
        <v>11011</v>
      </c>
      <c r="B77" s="600" t="s">
        <v>147</v>
      </c>
      <c r="C77" s="593">
        <v>19400</v>
      </c>
      <c r="D77" s="593">
        <v>11500</v>
      </c>
      <c r="E77" s="594">
        <v>-0.4072</v>
      </c>
    </row>
    <row r="78" ht="37.5" customHeight="1" spans="1:5">
      <c r="A78" s="600">
        <v>11015</v>
      </c>
      <c r="B78" s="600" t="s">
        <v>148</v>
      </c>
      <c r="C78" s="593"/>
      <c r="D78" s="593"/>
      <c r="E78" s="594" t="s">
        <v>80</v>
      </c>
    </row>
    <row r="79" ht="37.5" customHeight="1" spans="1:5">
      <c r="A79" s="393"/>
      <c r="B79" s="602" t="s">
        <v>149</v>
      </c>
      <c r="C79" s="593">
        <v>260937</v>
      </c>
      <c r="D79" s="593">
        <v>286817</v>
      </c>
      <c r="E79" s="594">
        <v>0.0992</v>
      </c>
    </row>
  </sheetData>
  <conditionalFormatting sqref="E2">
    <cfRule type="cellIs" dxfId="0" priority="47" stopIfTrue="1" operator="lessThanOrEqual">
      <formula>-1</formula>
    </cfRule>
  </conditionalFormatting>
  <conditionalFormatting sqref="A31">
    <cfRule type="expression" dxfId="1" priority="53" stopIfTrue="1">
      <formula>"len($A:$A)=3"</formula>
    </cfRule>
  </conditionalFormatting>
  <conditionalFormatting sqref="A76">
    <cfRule type="expression" dxfId="1" priority="1" stopIfTrue="1">
      <formula>"len($A:$A)=3"</formula>
    </cfRule>
  </conditionalFormatting>
  <conditionalFormatting sqref="B76">
    <cfRule type="expression" dxfId="1" priority="4" stopIfTrue="1">
      <formula>"len($A:$A)=3"</formula>
    </cfRule>
  </conditionalFormatting>
  <conditionalFormatting sqref="A4:A29">
    <cfRule type="expression" dxfId="1" priority="58" stopIfTrue="1">
      <formula>"len($A:$A)=3"</formula>
    </cfRule>
  </conditionalFormatting>
  <conditionalFormatting sqref="A42:A43">
    <cfRule type="expression" dxfId="1" priority="2" stopIfTrue="1">
      <formula>"len($A:$A)=3"</formula>
    </cfRule>
  </conditionalFormatting>
  <conditionalFormatting sqref="B42:B43">
    <cfRule type="expression" dxfId="1" priority="5" stopIfTrue="1">
      <formula>"len($A:$A)=3"</formula>
    </cfRule>
  </conditionalFormatting>
  <conditionalFormatting sqref="B4:B28 B30:B41 B45:B51 B69:B75 B77:B78">
    <cfRule type="expression" dxfId="1" priority="6" stopIfTrue="1">
      <formula>"len($A:$A)=3"</formula>
    </cfRule>
  </conditionalFormatting>
  <conditionalFormatting sqref="A32:A41 A45:A51 A69:A75 A77:A78">
    <cfRule type="expression" dxfId="1" priority="3"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oddFooter>&amp;C&amp;16-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3"/>
  <sheetViews>
    <sheetView showGridLines="0" showZeros="0" view="pageBreakPreview" zoomScaleNormal="100" workbookViewId="0">
      <selection activeCell="B10" sqref="A1:E43"/>
    </sheetView>
  </sheetViews>
  <sheetFormatPr defaultColWidth="9" defaultRowHeight="13.5" outlineLevelCol="4"/>
  <cols>
    <col min="1" max="1" width="50.775" customWidth="1"/>
    <col min="2" max="4" width="20.6333333333333" customWidth="1"/>
    <col min="5" max="5" width="5.33333333333333" hidden="1" customWidth="1"/>
  </cols>
  <sheetData>
    <row r="1" ht="45" customHeight="1" spans="1:4">
      <c r="A1" s="239" t="s">
        <v>22</v>
      </c>
      <c r="B1" s="239"/>
      <c r="C1" s="239"/>
      <c r="D1" s="239"/>
    </row>
    <row r="2" ht="20.1" customHeight="1" spans="1:4">
      <c r="A2" s="240"/>
      <c r="B2" s="240"/>
      <c r="C2" s="240"/>
      <c r="D2" s="241" t="s">
        <v>42</v>
      </c>
    </row>
    <row r="3" ht="45" customHeight="1" spans="1:5">
      <c r="A3" s="242" t="s">
        <v>3395</v>
      </c>
      <c r="B3" s="243" t="s">
        <v>212</v>
      </c>
      <c r="C3" s="243" t="s">
        <v>46</v>
      </c>
      <c r="D3" s="243" t="s">
        <v>3394</v>
      </c>
      <c r="E3" s="244" t="s">
        <v>214</v>
      </c>
    </row>
    <row r="4" ht="36" customHeight="1" spans="1:5">
      <c r="A4" s="245" t="s">
        <v>2633</v>
      </c>
      <c r="B4" s="246">
        <v>0</v>
      </c>
      <c r="C4" s="246">
        <v>0</v>
      </c>
      <c r="D4" s="132" t="s">
        <v>80</v>
      </c>
      <c r="E4" s="203" t="str">
        <f>IF(A4&lt;&gt;"",IF(SUM(B4:C4)&lt;&gt;0,"是","否"),"是")</f>
        <v>否</v>
      </c>
    </row>
    <row r="5" ht="36" customHeight="1" spans="1:5">
      <c r="A5" s="245" t="s">
        <v>3360</v>
      </c>
      <c r="B5" s="246">
        <v>0</v>
      </c>
      <c r="C5" s="246">
        <v>0</v>
      </c>
      <c r="D5" s="247" t="s">
        <v>80</v>
      </c>
      <c r="E5" s="203" t="str">
        <f>IF(A5&lt;&gt;"",IF(SUM(B5:C5)&lt;&gt;0,"是","否"),"是")</f>
        <v>否</v>
      </c>
    </row>
    <row r="6" ht="36" customHeight="1" spans="1:5">
      <c r="A6" s="248" t="s">
        <v>3361</v>
      </c>
      <c r="B6" s="246"/>
      <c r="C6" s="249"/>
      <c r="D6" s="250" t="s">
        <v>80</v>
      </c>
      <c r="E6" s="203" t="str">
        <f>IF(A6&lt;&gt;"",IF(SUM(B6:C6)&lt;&gt;0,"是","否"),"是")</f>
        <v>否</v>
      </c>
    </row>
    <row r="7" ht="36" customHeight="1" spans="1:5">
      <c r="A7" s="245" t="s">
        <v>3362</v>
      </c>
      <c r="B7" s="246">
        <v>364</v>
      </c>
      <c r="C7" s="246">
        <v>36</v>
      </c>
      <c r="D7" s="251">
        <v>-0.9011</v>
      </c>
      <c r="E7" s="203" t="str">
        <f>IF(A7&lt;&gt;"",IF(SUM(B7:C7)&lt;&gt;0,"是","否"),"是")</f>
        <v>是</v>
      </c>
    </row>
    <row r="8" ht="36" customHeight="1" spans="1:5">
      <c r="A8" s="252" t="s">
        <v>3363</v>
      </c>
      <c r="B8" s="253">
        <v>364</v>
      </c>
      <c r="C8" s="253">
        <v>36</v>
      </c>
      <c r="D8" s="247">
        <v>-0.9011</v>
      </c>
      <c r="E8" s="203" t="str">
        <f>IF(A8&lt;&gt;"",IF(SUM(B8:C8)&lt;&gt;0,"是","否"),"是")</f>
        <v>是</v>
      </c>
    </row>
    <row r="9" ht="36" customHeight="1" spans="1:5">
      <c r="A9" s="248" t="s">
        <v>3364</v>
      </c>
      <c r="B9" s="253"/>
      <c r="C9" s="253"/>
      <c r="D9" s="247" t="s">
        <v>80</v>
      </c>
      <c r="E9" s="203" t="str">
        <f>IF(A9&lt;&gt;"",IF(SUM(B9:C9)&lt;&gt;0,"是","否"),"是")</f>
        <v>否</v>
      </c>
    </row>
    <row r="10" ht="36" customHeight="1" spans="1:5">
      <c r="A10" s="248" t="s">
        <v>3365</v>
      </c>
      <c r="B10" s="253"/>
      <c r="C10" s="253"/>
      <c r="D10" s="254" t="s">
        <v>80</v>
      </c>
      <c r="E10" s="203" t="str">
        <f>IF(A10&lt;&gt;"",IF(SUM(B10:C10)&lt;&gt;0,"是","否"),"是")</f>
        <v>否</v>
      </c>
    </row>
    <row r="11" ht="36" customHeight="1" spans="1:5">
      <c r="A11" s="248" t="s">
        <v>3366</v>
      </c>
      <c r="B11" s="253"/>
      <c r="C11" s="253"/>
      <c r="D11" s="250" t="s">
        <v>80</v>
      </c>
      <c r="E11" s="203" t="str">
        <f>IF(A11&lt;&gt;"",IF(SUM(B11:C11)&lt;&gt;0,"是","否"),"是")</f>
        <v>否</v>
      </c>
    </row>
    <row r="12" ht="36" customHeight="1" spans="1:5">
      <c r="A12" s="248" t="s">
        <v>3367</v>
      </c>
      <c r="B12" s="253"/>
      <c r="C12" s="253"/>
      <c r="D12" s="254" t="s">
        <v>80</v>
      </c>
      <c r="E12" s="203" t="str">
        <f>IF(A12&lt;&gt;"",IF(SUM(B12:C12)&lt;&gt;0,"是","否"),"是")</f>
        <v>否</v>
      </c>
    </row>
    <row r="13" ht="36" customHeight="1" spans="1:5">
      <c r="A13" s="248" t="s">
        <v>3368</v>
      </c>
      <c r="B13" s="255">
        <v>6</v>
      </c>
      <c r="C13" s="255">
        <v>6</v>
      </c>
      <c r="D13" s="250">
        <v>0</v>
      </c>
      <c r="E13" s="203" t="str">
        <f>IF(A13&lt;&gt;"",IF(SUM(B13:C13)&lt;&gt;0,"是","否"),"是")</f>
        <v>是</v>
      </c>
    </row>
    <row r="14" ht="36" customHeight="1" spans="1:5">
      <c r="A14" s="248" t="s">
        <v>3369</v>
      </c>
      <c r="B14" s="255"/>
      <c r="C14" s="255"/>
      <c r="D14" s="251" t="s">
        <v>80</v>
      </c>
      <c r="E14" s="203" t="str">
        <f>IF(A14&lt;&gt;"",IF(SUM(B14:C14)&lt;&gt;0,"是","否"),"是")</f>
        <v>否</v>
      </c>
    </row>
    <row r="15" ht="36" customHeight="1" spans="1:5">
      <c r="A15" s="248" t="s">
        <v>3370</v>
      </c>
      <c r="B15" s="255"/>
      <c r="C15" s="255"/>
      <c r="D15" s="247" t="s">
        <v>80</v>
      </c>
      <c r="E15" s="203" t="str">
        <f>IF(A15&lt;&gt;"",IF(SUM(B15:C15)&lt;&gt;0,"是","否"),"是")</f>
        <v>否</v>
      </c>
    </row>
    <row r="16" ht="36" customHeight="1" spans="1:5">
      <c r="A16" s="248" t="s">
        <v>3371</v>
      </c>
      <c r="B16" s="255"/>
      <c r="C16" s="255"/>
      <c r="D16" s="251" t="s">
        <v>80</v>
      </c>
      <c r="E16" s="203" t="str">
        <f>IF(A16&lt;&gt;"",IF(SUM(B16:C16)&lt;&gt;0,"是","否"),"是")</f>
        <v>否</v>
      </c>
    </row>
    <row r="17" ht="36" customHeight="1" spans="1:5">
      <c r="A17" s="248" t="s">
        <v>3372</v>
      </c>
      <c r="B17" s="255"/>
      <c r="C17" s="255"/>
      <c r="D17" s="251" t="s">
        <v>80</v>
      </c>
      <c r="E17" s="203" t="str">
        <f>IF(A17&lt;&gt;"",IF(SUM(B17:C17)&lt;&gt;0,"是","否"),"是")</f>
        <v>否</v>
      </c>
    </row>
    <row r="18" ht="36" customHeight="1" spans="1:5">
      <c r="A18" s="248" t="s">
        <v>3373</v>
      </c>
      <c r="B18" s="255">
        <v>358</v>
      </c>
      <c r="C18" s="255">
        <v>30</v>
      </c>
      <c r="D18" s="247">
        <v>-0.9162</v>
      </c>
      <c r="E18" s="203" t="str">
        <f>IF(A18&lt;&gt;"",IF(SUM(B18:C18)&lt;&gt;0,"是","否"),"是")</f>
        <v>是</v>
      </c>
    </row>
    <row r="19" ht="36" customHeight="1" spans="1:5">
      <c r="A19" s="252" t="s">
        <v>3374</v>
      </c>
      <c r="B19" s="253">
        <v>0</v>
      </c>
      <c r="C19" s="253">
        <v>0</v>
      </c>
      <c r="D19" s="247" t="s">
        <v>80</v>
      </c>
      <c r="E19" s="203" t="str">
        <f>IF(A19&lt;&gt;"",IF(SUM(B19:C19)&lt;&gt;0,"是","否"),"是")</f>
        <v>否</v>
      </c>
    </row>
    <row r="20" ht="36" customHeight="1" spans="1:5">
      <c r="A20" s="248" t="s">
        <v>3375</v>
      </c>
      <c r="B20" s="255"/>
      <c r="C20" s="255"/>
      <c r="D20" s="251" t="s">
        <v>80</v>
      </c>
      <c r="E20" s="203" t="str">
        <f>IF(A20&lt;&gt;"",IF(SUM(B20:C20)&lt;&gt;0,"是","否"),"是")</f>
        <v>否</v>
      </c>
    </row>
    <row r="21" ht="36" customHeight="1" spans="1:5">
      <c r="A21" s="248" t="s">
        <v>3376</v>
      </c>
      <c r="B21" s="255"/>
      <c r="C21" s="255"/>
      <c r="D21" s="251" t="s">
        <v>80</v>
      </c>
      <c r="E21" s="203" t="str">
        <f>IF(A21&lt;&gt;"",IF(SUM(B21:C21)&lt;&gt;0,"是","否"),"是")</f>
        <v>否</v>
      </c>
    </row>
    <row r="22" ht="36" customHeight="1" spans="1:4">
      <c r="A22" s="248" t="s">
        <v>3377</v>
      </c>
      <c r="B22" s="255"/>
      <c r="C22" s="255"/>
      <c r="D22" s="256" t="s">
        <v>80</v>
      </c>
    </row>
    <row r="23" ht="36" customHeight="1" spans="1:4">
      <c r="A23" s="248" t="s">
        <v>3378</v>
      </c>
      <c r="B23" s="255"/>
      <c r="C23" s="255"/>
      <c r="D23" s="256" t="s">
        <v>80</v>
      </c>
    </row>
    <row r="24" ht="36" customHeight="1" spans="1:4">
      <c r="A24" s="248" t="s">
        <v>3379</v>
      </c>
      <c r="B24" s="255"/>
      <c r="C24" s="255"/>
      <c r="D24" s="256" t="s">
        <v>80</v>
      </c>
    </row>
    <row r="25" ht="36" customHeight="1" spans="1:4">
      <c r="A25" s="248" t="s">
        <v>3380</v>
      </c>
      <c r="B25" s="255"/>
      <c r="C25" s="255"/>
      <c r="D25" s="256" t="s">
        <v>80</v>
      </c>
    </row>
    <row r="26" ht="36" customHeight="1" spans="1:4">
      <c r="A26" s="248" t="s">
        <v>3381</v>
      </c>
      <c r="B26" s="255"/>
      <c r="C26" s="255"/>
      <c r="D26" s="256" t="s">
        <v>80</v>
      </c>
    </row>
    <row r="27" ht="36" customHeight="1" spans="1:4">
      <c r="A27" s="248" t="s">
        <v>3382</v>
      </c>
      <c r="B27" s="255"/>
      <c r="C27" s="255"/>
      <c r="D27" s="256" t="s">
        <v>80</v>
      </c>
    </row>
    <row r="28" ht="36" customHeight="1" spans="1:4">
      <c r="A28" s="252" t="s">
        <v>3383</v>
      </c>
      <c r="B28" s="253">
        <v>0</v>
      </c>
      <c r="C28" s="253">
        <v>0</v>
      </c>
      <c r="D28" s="256" t="s">
        <v>80</v>
      </c>
    </row>
    <row r="29" ht="36" customHeight="1" spans="1:4">
      <c r="A29" s="248" t="s">
        <v>3384</v>
      </c>
      <c r="B29" s="255"/>
      <c r="C29" s="255"/>
      <c r="D29" s="256" t="s">
        <v>80</v>
      </c>
    </row>
    <row r="30" ht="36" customHeight="1" spans="1:4">
      <c r="A30" s="252" t="s">
        <v>3385</v>
      </c>
      <c r="B30" s="253">
        <v>0</v>
      </c>
      <c r="C30" s="253">
        <v>0</v>
      </c>
      <c r="D30" s="256" t="s">
        <v>80</v>
      </c>
    </row>
    <row r="31" ht="36" customHeight="1" spans="1:4">
      <c r="A31" s="248" t="s">
        <v>3386</v>
      </c>
      <c r="B31" s="255"/>
      <c r="C31" s="255"/>
      <c r="D31" s="256" t="s">
        <v>80</v>
      </c>
    </row>
    <row r="32" ht="36" customHeight="1" spans="1:4">
      <c r="A32" s="257" t="s">
        <v>3387</v>
      </c>
      <c r="B32" s="253">
        <v>364</v>
      </c>
      <c r="C32" s="253">
        <v>36</v>
      </c>
      <c r="D32" s="256">
        <v>-0.9011</v>
      </c>
    </row>
    <row r="33" ht="36" customHeight="1" spans="1:4">
      <c r="A33" s="258" t="s">
        <v>3295</v>
      </c>
      <c r="B33" s="253">
        <v>0</v>
      </c>
      <c r="C33" s="253">
        <v>259</v>
      </c>
      <c r="D33" s="256" t="s">
        <v>80</v>
      </c>
    </row>
    <row r="34" ht="36" customHeight="1" spans="1:4">
      <c r="A34" s="259" t="s">
        <v>3388</v>
      </c>
      <c r="B34" s="260">
        <v>0</v>
      </c>
      <c r="C34" s="260">
        <v>0</v>
      </c>
      <c r="D34" s="256" t="s">
        <v>80</v>
      </c>
    </row>
    <row r="35" ht="36" customHeight="1" spans="1:4">
      <c r="A35" s="248" t="s">
        <v>3389</v>
      </c>
      <c r="B35" s="261"/>
      <c r="C35" s="255"/>
      <c r="D35" s="256" t="s">
        <v>80</v>
      </c>
    </row>
    <row r="36" ht="36" customHeight="1" spans="1:4">
      <c r="A36" s="259" t="s">
        <v>202</v>
      </c>
      <c r="B36" s="260">
        <v>0</v>
      </c>
      <c r="C36" s="260">
        <v>0</v>
      </c>
      <c r="D36" s="256" t="s">
        <v>80</v>
      </c>
    </row>
    <row r="37" ht="36" customHeight="1" spans="1:4">
      <c r="A37" s="248" t="s">
        <v>3390</v>
      </c>
      <c r="B37" s="261"/>
      <c r="C37" s="255"/>
      <c r="D37" s="256" t="s">
        <v>80</v>
      </c>
    </row>
    <row r="38" ht="36" customHeight="1" spans="1:4">
      <c r="A38" s="259" t="s">
        <v>205</v>
      </c>
      <c r="B38" s="260">
        <v>0</v>
      </c>
      <c r="C38" s="260">
        <v>259</v>
      </c>
      <c r="D38" s="256" t="s">
        <v>80</v>
      </c>
    </row>
    <row r="39" ht="36" customHeight="1" spans="1:4">
      <c r="A39" s="248" t="s">
        <v>3391</v>
      </c>
      <c r="B39" s="261"/>
      <c r="C39" s="261">
        <v>259</v>
      </c>
      <c r="D39" s="256" t="s">
        <v>80</v>
      </c>
    </row>
    <row r="40" ht="36" customHeight="1" spans="1:4">
      <c r="A40" s="259" t="s">
        <v>206</v>
      </c>
      <c r="B40" s="260">
        <v>0</v>
      </c>
      <c r="C40" s="260">
        <v>0</v>
      </c>
      <c r="D40" s="256" t="s">
        <v>80</v>
      </c>
    </row>
    <row r="41" ht="36" customHeight="1" spans="1:4">
      <c r="A41" s="248" t="s">
        <v>3392</v>
      </c>
      <c r="B41" s="260"/>
      <c r="C41" s="253"/>
      <c r="D41" s="256" t="s">
        <v>80</v>
      </c>
    </row>
    <row r="42" ht="36" customHeight="1" spans="1:4">
      <c r="A42" s="262" t="s">
        <v>211</v>
      </c>
      <c r="B42" s="253">
        <v>364</v>
      </c>
      <c r="C42" s="253">
        <v>295</v>
      </c>
      <c r="D42" s="256">
        <v>-0.1896</v>
      </c>
    </row>
    <row r="43" ht="33" customHeight="1" spans="1:4">
      <c r="A43" s="263" t="s">
        <v>3393</v>
      </c>
      <c r="B43" s="263"/>
      <c r="C43" s="263"/>
      <c r="D43" s="263"/>
    </row>
  </sheetData>
  <mergeCells count="2">
    <mergeCell ref="A1:D1"/>
    <mergeCell ref="A43:D43"/>
  </mergeCells>
  <conditionalFormatting sqref="E3:E21">
    <cfRule type="cellIs" dxfId="4" priority="2" stopIfTrue="1" operator="lessThanOrEqual">
      <formula>-1</formula>
    </cfRule>
  </conditionalFormatting>
  <conditionalFormatting sqref="E4:E21">
    <cfRule type="cellIs" dxfId="4"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view="pageBreakPreview" zoomScaleNormal="100" workbookViewId="0">
      <selection activeCell="B10" sqref="A1:B13"/>
    </sheetView>
  </sheetViews>
  <sheetFormatPr defaultColWidth="9" defaultRowHeight="14.25" outlineLevelCol="1"/>
  <cols>
    <col min="1" max="1" width="36.25" style="223" customWidth="1"/>
    <col min="2" max="2" width="45.5" style="225" customWidth="1"/>
    <col min="3" max="3" width="12.6333333333333" style="223"/>
    <col min="4" max="16374" width="9" style="223"/>
    <col min="16375" max="16376" width="35.6333333333333" style="223"/>
    <col min="16377" max="16377" width="9" style="223"/>
    <col min="16378" max="16384" width="9" style="226"/>
  </cols>
  <sheetData>
    <row r="1" s="223" customFormat="1" ht="45" customHeight="1" spans="1:2">
      <c r="A1" s="227" t="s">
        <v>23</v>
      </c>
      <c r="B1" s="228"/>
    </row>
    <row r="2" s="223" customFormat="1" ht="20.1" customHeight="1" spans="1:2">
      <c r="A2" s="229"/>
      <c r="B2" s="230" t="s">
        <v>42</v>
      </c>
    </row>
    <row r="3" s="224" customFormat="1" ht="45" customHeight="1" spans="1:2">
      <c r="A3" s="231" t="s">
        <v>3396</v>
      </c>
      <c r="B3" s="231" t="s">
        <v>3397</v>
      </c>
    </row>
    <row r="4" s="223" customFormat="1" ht="36" customHeight="1" spans="1:2">
      <c r="A4" s="236" t="s">
        <v>3398</v>
      </c>
      <c r="B4" s="233">
        <v>6</v>
      </c>
    </row>
    <row r="5" s="223" customFormat="1" ht="36" customHeight="1" spans="1:2">
      <c r="A5" s="236" t="s">
        <v>2703</v>
      </c>
      <c r="B5" s="234"/>
    </row>
    <row r="6" s="223" customFormat="1" ht="36" customHeight="1" spans="1:2">
      <c r="A6" s="236" t="s">
        <v>2705</v>
      </c>
      <c r="B6" s="234"/>
    </row>
    <row r="7" s="223" customFormat="1" ht="36" customHeight="1" spans="1:2">
      <c r="A7" s="236" t="s">
        <v>2706</v>
      </c>
      <c r="B7" s="234"/>
    </row>
    <row r="8" s="223" customFormat="1" ht="36" customHeight="1" spans="1:2">
      <c r="A8" s="236" t="s">
        <v>2707</v>
      </c>
      <c r="B8" s="234"/>
    </row>
    <row r="9" s="223" customFormat="1" ht="36" customHeight="1" spans="1:2">
      <c r="A9" s="236" t="s">
        <v>2708</v>
      </c>
      <c r="B9" s="234"/>
    </row>
    <row r="10" s="223" customFormat="1" ht="36" customHeight="1" spans="1:2">
      <c r="A10" s="236" t="s">
        <v>2709</v>
      </c>
      <c r="B10" s="234"/>
    </row>
    <row r="11" s="223" customFormat="1" ht="36" customHeight="1" spans="1:2">
      <c r="A11" s="236" t="s">
        <v>2710</v>
      </c>
      <c r="B11" s="234"/>
    </row>
    <row r="12" s="223" customFormat="1" ht="36" customHeight="1" spans="1:2">
      <c r="A12" s="236" t="s">
        <v>2711</v>
      </c>
      <c r="B12" s="234"/>
    </row>
    <row r="13" s="223" customFormat="1" ht="36" customHeight="1" spans="1:2">
      <c r="A13" s="236" t="s">
        <v>2712</v>
      </c>
      <c r="B13" s="234"/>
    </row>
    <row r="14" s="223" customFormat="1" ht="36" customHeight="1" spans="1:2">
      <c r="A14" s="236"/>
      <c r="B14" s="234"/>
    </row>
    <row r="15" s="223" customFormat="1" ht="36" customHeight="1" spans="1:2">
      <c r="A15" s="236"/>
      <c r="B15" s="234"/>
    </row>
    <row r="16" s="223" customFormat="1" ht="36" customHeight="1" spans="1:2">
      <c r="A16" s="236"/>
      <c r="B16" s="234"/>
    </row>
    <row r="17" s="223" customFormat="1" ht="36" customHeight="1" spans="1:2">
      <c r="A17" s="236"/>
      <c r="B17" s="234"/>
    </row>
    <row r="18" s="223" customFormat="1" ht="36" customHeight="1" spans="1:2">
      <c r="A18" s="236"/>
      <c r="B18" s="234"/>
    </row>
    <row r="19" s="223" customFormat="1" ht="36" customHeight="1" spans="1:2">
      <c r="A19" s="236"/>
      <c r="B19" s="234"/>
    </row>
    <row r="20" s="223" customFormat="1" ht="31" customHeight="1" spans="1:2">
      <c r="A20" s="237" t="s">
        <v>3399</v>
      </c>
      <c r="B20" s="238">
        <v>6</v>
      </c>
    </row>
  </sheetData>
  <mergeCells count="1">
    <mergeCell ref="A1:B1"/>
  </mergeCells>
  <conditionalFormatting sqref="B3:G3">
    <cfRule type="cellIs" dxfId="0" priority="2" stopIfTrue="1" operator="lessThanOrEqual">
      <formula>-1</formula>
    </cfRule>
  </conditionalFormatting>
  <conditionalFormatting sqref="C1:G2">
    <cfRule type="cellIs" dxfId="0" priority="4" stopIfTrue="1" operator="lessThanOrEqual">
      <formula>-1</formula>
    </cfRule>
    <cfRule type="cellIs" dxfId="0" priority="3" stopIfTrue="1" operator="greaterThanOrEqual">
      <formula>10</formula>
    </cfRule>
  </conditionalFormatting>
  <conditionalFormatting sqref="B4:G10">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orizontalDpi="600"/>
  <headerFooter>
    <oddFooter>&amp;C&amp;16- &amp;P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1"/>
  <sheetViews>
    <sheetView view="pageBreakPreview" zoomScaleNormal="100" workbookViewId="0">
      <selection activeCell="A1" sqref="A1:B4"/>
    </sheetView>
  </sheetViews>
  <sheetFormatPr defaultColWidth="9" defaultRowHeight="14.25" outlineLevelCol="1"/>
  <cols>
    <col min="1" max="1" width="46.6333333333333" style="223" customWidth="1"/>
    <col min="2" max="2" width="38" style="225" customWidth="1"/>
    <col min="3" max="16371" width="9" style="223"/>
    <col min="16372" max="16373" width="35.6333333333333" style="223"/>
    <col min="16374" max="16374" width="9" style="223"/>
    <col min="16375" max="16384" width="9" style="226"/>
  </cols>
  <sheetData>
    <row r="1" s="223" customFormat="1" ht="45" customHeight="1" spans="1:2">
      <c r="A1" s="227" t="s">
        <v>24</v>
      </c>
      <c r="B1" s="228"/>
    </row>
    <row r="2" s="223" customFormat="1" ht="20.1" customHeight="1" spans="1:2">
      <c r="A2" s="229"/>
      <c r="B2" s="230" t="s">
        <v>42</v>
      </c>
    </row>
    <row r="3" s="224" customFormat="1" ht="45" customHeight="1" spans="1:2">
      <c r="A3" s="231" t="s">
        <v>3400</v>
      </c>
      <c r="B3" s="231" t="s">
        <v>3397</v>
      </c>
    </row>
    <row r="4" s="223" customFormat="1" ht="36" customHeight="1" spans="1:2">
      <c r="A4" s="232" t="s">
        <v>3401</v>
      </c>
      <c r="B4" s="233">
        <v>6</v>
      </c>
    </row>
    <row r="5" s="223" customFormat="1" ht="36" customHeight="1" spans="1:2">
      <c r="A5" s="232"/>
      <c r="B5" s="234"/>
    </row>
    <row r="6" s="223" customFormat="1" ht="36" customHeight="1" spans="1:2">
      <c r="A6" s="232"/>
      <c r="B6" s="234"/>
    </row>
    <row r="7" s="223" customFormat="1" ht="36" customHeight="1" spans="1:2">
      <c r="A7" s="232"/>
      <c r="B7" s="234"/>
    </row>
    <row r="8" s="223" customFormat="1" ht="36" customHeight="1" spans="1:2">
      <c r="A8" s="232"/>
      <c r="B8" s="234"/>
    </row>
    <row r="9" s="223" customFormat="1" ht="36" customHeight="1" spans="1:2">
      <c r="A9" s="232"/>
      <c r="B9" s="234"/>
    </row>
    <row r="10" s="223" customFormat="1" ht="36" customHeight="1" spans="1:2">
      <c r="A10" s="235"/>
      <c r="B10" s="234"/>
    </row>
    <row r="11" s="223" customFormat="1" ht="36" customHeight="1" spans="1:2">
      <c r="A11" s="236"/>
      <c r="B11" s="234"/>
    </row>
    <row r="12" s="223" customFormat="1" ht="36" customHeight="1" spans="1:2">
      <c r="A12" s="173"/>
      <c r="B12" s="234"/>
    </row>
    <row r="13" s="223" customFormat="1" ht="36" customHeight="1" spans="1:2">
      <c r="A13" s="173"/>
      <c r="B13" s="234"/>
    </row>
    <row r="14" s="223" customFormat="1" ht="36" customHeight="1" spans="1:2">
      <c r="A14" s="173"/>
      <c r="B14" s="234"/>
    </row>
    <row r="15" s="223" customFormat="1" ht="36" customHeight="1" spans="1:2">
      <c r="A15" s="173"/>
      <c r="B15" s="234"/>
    </row>
    <row r="16" s="223" customFormat="1" ht="36" customHeight="1" spans="1:2">
      <c r="A16" s="173"/>
      <c r="B16" s="234"/>
    </row>
    <row r="17" s="223" customFormat="1" ht="36" customHeight="1" spans="1:2">
      <c r="A17" s="173"/>
      <c r="B17" s="234"/>
    </row>
    <row r="18" s="223" customFormat="1" ht="36" customHeight="1" spans="1:2">
      <c r="A18" s="173"/>
      <c r="B18" s="234"/>
    </row>
    <row r="19" s="223" customFormat="1" ht="31" customHeight="1" spans="1:2">
      <c r="A19" s="237" t="s">
        <v>3399</v>
      </c>
      <c r="B19" s="238">
        <v>6</v>
      </c>
    </row>
    <row r="20" s="223" customFormat="1" spans="2:2">
      <c r="B20" s="225"/>
    </row>
    <row r="21" s="223" customFormat="1" spans="2:2">
      <c r="B21" s="225"/>
    </row>
  </sheetData>
  <mergeCells count="1">
    <mergeCell ref="A1:B1"/>
  </mergeCells>
  <conditionalFormatting sqref="B3:G3">
    <cfRule type="cellIs" dxfId="0" priority="2" stopIfTrue="1" operator="lessThanOrEqual">
      <formula>-1</formula>
    </cfRule>
  </conditionalFormatting>
  <conditionalFormatting sqref="B4:G9">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orizontalDpi="600"/>
  <headerFooter>
    <oddFooter>&amp;C&amp;16- &amp;P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selection activeCell="A1" sqref="A1:B13"/>
    </sheetView>
  </sheetViews>
  <sheetFormatPr defaultColWidth="9" defaultRowHeight="14.25"/>
  <cols>
    <col min="1" max="1" width="49.8833333333333" style="211" customWidth="1"/>
    <col min="2" max="2" width="43.25" style="211" customWidth="1"/>
    <col min="3" max="16384" width="9" style="211"/>
  </cols>
  <sheetData>
    <row r="1" s="211" customFormat="1" ht="45" customHeight="1" spans="1:2">
      <c r="A1" s="213" t="s">
        <v>25</v>
      </c>
      <c r="B1" s="214"/>
    </row>
    <row r="2" s="211" customFormat="1" ht="20.1" customHeight="1" spans="1:2">
      <c r="A2" s="215"/>
      <c r="B2" s="216"/>
    </row>
    <row r="3" s="212" customFormat="1" ht="45" customHeight="1" spans="1:2">
      <c r="A3" s="217" t="s">
        <v>3402</v>
      </c>
      <c r="B3" s="218"/>
    </row>
    <row r="4" s="211" customFormat="1" ht="36" customHeight="1" spans="1:2">
      <c r="A4" s="219"/>
      <c r="B4" s="220"/>
    </row>
    <row r="5" s="211" customFormat="1" ht="36" customHeight="1" spans="1:2">
      <c r="A5" s="219"/>
      <c r="B5" s="220"/>
    </row>
    <row r="6" s="211" customFormat="1" ht="36" customHeight="1" spans="1:2">
      <c r="A6" s="219"/>
      <c r="B6" s="220"/>
    </row>
    <row r="7" s="211" customFormat="1" ht="36" customHeight="1" spans="1:2">
      <c r="A7" s="219"/>
      <c r="B7" s="220"/>
    </row>
    <row r="8" s="211" customFormat="1" ht="36" customHeight="1" spans="1:2">
      <c r="A8" s="219"/>
      <c r="B8" s="220"/>
    </row>
    <row r="9" s="211" customFormat="1" ht="36" customHeight="1" spans="1:2">
      <c r="A9" s="219"/>
      <c r="B9" s="220"/>
    </row>
    <row r="10" s="211" customFormat="1" ht="36" customHeight="1" spans="1:2">
      <c r="A10" s="219"/>
      <c r="B10" s="220"/>
    </row>
    <row r="11" s="211" customFormat="1" ht="36" customHeight="1" spans="1:2">
      <c r="A11" s="219"/>
      <c r="B11" s="220"/>
    </row>
    <row r="12" s="211" customFormat="1" ht="36" customHeight="1" spans="1:2">
      <c r="A12" s="219"/>
      <c r="B12" s="220"/>
    </row>
    <row r="13" s="211" customFormat="1" ht="31" customHeight="1" spans="1:2">
      <c r="A13" s="221"/>
      <c r="B13" s="222"/>
    </row>
    <row r="19" spans="11:11">
      <c r="K19" s="211" t="s">
        <v>2704</v>
      </c>
    </row>
  </sheetData>
  <mergeCells count="2">
    <mergeCell ref="A1:B1"/>
    <mergeCell ref="A3:B13"/>
  </mergeCells>
  <conditionalFormatting sqref="C3:G3">
    <cfRule type="cellIs" dxfId="0" priority="2" stopIfTrue="1" operator="lessThanOrEqual">
      <formula>-1</formula>
    </cfRule>
  </conditionalFormatting>
  <conditionalFormatting sqref="C4:G9">
    <cfRule type="cellIs" dxfId="0" priority="1" stopIfTrue="1" operator="lessThanOrEqual">
      <formula>-1</formula>
    </cfRule>
  </conditionalFormatting>
  <pageMargins left="0.75" right="0.75" top="1" bottom="1" header="0.511805555555556" footer="0.511805555555556"/>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8"/>
  <sheetViews>
    <sheetView showGridLines="0" showZeros="0" view="pageBreakPreview" zoomScaleNormal="115" topLeftCell="A13" workbookViewId="0">
      <selection activeCell="B20" sqref="A1:E44"/>
    </sheetView>
  </sheetViews>
  <sheetFormatPr defaultColWidth="9" defaultRowHeight="14.25" outlineLevelCol="4"/>
  <cols>
    <col min="1" max="1" width="52.4416666666667" style="181" customWidth="1"/>
    <col min="2" max="4" width="20.6333333333333" style="181" customWidth="1"/>
    <col min="5" max="5" width="5.38333333333333" style="181" hidden="1" customWidth="1"/>
    <col min="6" max="16384" width="9" style="181"/>
  </cols>
  <sheetData>
    <row r="1" ht="45" customHeight="1" spans="1:4">
      <c r="A1" s="182" t="s">
        <v>26</v>
      </c>
      <c r="B1" s="182"/>
      <c r="C1" s="182"/>
      <c r="D1" s="182"/>
    </row>
    <row r="2" s="195" customFormat="1" ht="20.1" customHeight="1" spans="1:4">
      <c r="A2" s="196"/>
      <c r="B2" s="197"/>
      <c r="C2" s="198"/>
      <c r="D2" s="199" t="s">
        <v>42</v>
      </c>
    </row>
    <row r="3" ht="45" customHeight="1" spans="1:5">
      <c r="A3" s="200" t="s">
        <v>3403</v>
      </c>
      <c r="B3" s="127" t="s">
        <v>45</v>
      </c>
      <c r="C3" s="127" t="s">
        <v>46</v>
      </c>
      <c r="D3" s="127" t="s">
        <v>47</v>
      </c>
      <c r="E3" s="195" t="s">
        <v>214</v>
      </c>
    </row>
    <row r="4" ht="36" customHeight="1" spans="1:5">
      <c r="A4" s="201" t="s">
        <v>3404</v>
      </c>
      <c r="B4" s="168"/>
      <c r="C4" s="202"/>
      <c r="D4" s="132"/>
      <c r="E4" s="203" t="str">
        <f>IF(A4&lt;&gt;"",IF(SUM(B4:C4)&lt;&gt;0,"是","否"),"是")</f>
        <v>否</v>
      </c>
    </row>
    <row r="5" ht="36" customHeight="1" spans="1:5">
      <c r="A5" s="204" t="s">
        <v>3405</v>
      </c>
      <c r="B5" s="205"/>
      <c r="C5" s="205"/>
      <c r="D5" s="136"/>
      <c r="E5" s="203" t="str">
        <f>IF(A5&lt;&gt;"",IF(SUM(B5:C5)&lt;&gt;0,"是","否"),"是")</f>
        <v>否</v>
      </c>
    </row>
    <row r="6" ht="36" customHeight="1" spans="1:5">
      <c r="A6" s="204" t="s">
        <v>3406</v>
      </c>
      <c r="B6" s="205"/>
      <c r="C6" s="170"/>
      <c r="D6" s="136"/>
      <c r="E6" s="203" t="str">
        <f>IF(A6&lt;&gt;"",IF(SUM(B6:C6)&lt;&gt;0,"是","否"),"是")</f>
        <v>否</v>
      </c>
    </row>
    <row r="7" s="180" customFormat="1" ht="36" customHeight="1" spans="1:5">
      <c r="A7" s="204" t="s">
        <v>3407</v>
      </c>
      <c r="B7" s="205"/>
      <c r="C7" s="170"/>
      <c r="D7" s="136"/>
      <c r="E7" s="203" t="str">
        <f>IF(A7&lt;&gt;"",IF(SUM(B7:C7)&lt;&gt;0,"是","否"),"是")</f>
        <v>否</v>
      </c>
    </row>
    <row r="8" ht="36" customHeight="1" spans="1:5">
      <c r="A8" s="201" t="s">
        <v>3408</v>
      </c>
      <c r="B8" s="168">
        <v>20547</v>
      </c>
      <c r="C8" s="168">
        <v>22635</v>
      </c>
      <c r="D8" s="137">
        <v>0.1016</v>
      </c>
      <c r="E8" s="203" t="str">
        <f>IF(A8&lt;&gt;"",IF(SUM(B8:C8)&lt;&gt;0,"是","否"),"是")</f>
        <v>是</v>
      </c>
    </row>
    <row r="9" ht="36" customHeight="1" spans="1:5">
      <c r="A9" s="204" t="s">
        <v>3405</v>
      </c>
      <c r="B9" s="205">
        <v>12028</v>
      </c>
      <c r="C9" s="170">
        <v>11966</v>
      </c>
      <c r="D9" s="136">
        <v>-0.0052</v>
      </c>
      <c r="E9" s="203" t="str">
        <f>IF(A9&lt;&gt;"",IF(SUM(B9:C9)&lt;&gt;0,"是","否"),"是")</f>
        <v>是</v>
      </c>
    </row>
    <row r="10" ht="36" customHeight="1" spans="1:5">
      <c r="A10" s="204" t="s">
        <v>3406</v>
      </c>
      <c r="B10" s="205">
        <v>7</v>
      </c>
      <c r="C10" s="170">
        <v>7</v>
      </c>
      <c r="D10" s="136"/>
      <c r="E10" s="203" t="str">
        <f>IF(A10&lt;&gt;"",IF(SUM(B10:C10)&lt;&gt;0,"是","否"),"是")</f>
        <v>是</v>
      </c>
    </row>
    <row r="11" ht="36" customHeight="1" spans="1:5">
      <c r="A11" s="204" t="s">
        <v>3407</v>
      </c>
      <c r="B11" s="205">
        <v>8271</v>
      </c>
      <c r="C11" s="170">
        <v>10400</v>
      </c>
      <c r="D11" s="136">
        <v>0.2574</v>
      </c>
      <c r="E11" s="203" t="str">
        <f>IF(A11&lt;&gt;"",IF(SUM(B11:C11)&lt;&gt;0,"是","否"),"是")</f>
        <v>是</v>
      </c>
    </row>
    <row r="12" ht="36" customHeight="1" spans="1:5">
      <c r="A12" s="171" t="s">
        <v>3409</v>
      </c>
      <c r="B12" s="205"/>
      <c r="C12" s="170"/>
      <c r="D12" s="136"/>
      <c r="E12" s="203"/>
    </row>
    <row r="13" ht="36" customHeight="1" spans="1:5">
      <c r="A13" s="172" t="s">
        <v>3410</v>
      </c>
      <c r="B13" s="205">
        <v>1</v>
      </c>
      <c r="C13" s="170">
        <v>2</v>
      </c>
      <c r="D13" s="136">
        <v>1</v>
      </c>
      <c r="E13" s="203"/>
    </row>
    <row r="14" ht="36" customHeight="1" spans="1:5">
      <c r="A14" s="173" t="s">
        <v>3411</v>
      </c>
      <c r="B14" s="205">
        <v>240</v>
      </c>
      <c r="C14" s="170">
        <v>260</v>
      </c>
      <c r="D14" s="136">
        <v>0.0833</v>
      </c>
      <c r="E14" s="203"/>
    </row>
    <row r="15" ht="36" customHeight="1" spans="1:5">
      <c r="A15" s="201" t="s">
        <v>3412</v>
      </c>
      <c r="B15" s="168"/>
      <c r="C15" s="202"/>
      <c r="D15" s="137"/>
      <c r="E15" s="203" t="str">
        <f>IF(A15&lt;&gt;"",IF(SUM(B15:C15)&lt;&gt;0,"是","否"),"是")</f>
        <v>否</v>
      </c>
    </row>
    <row r="16" ht="36" customHeight="1" spans="1:5">
      <c r="A16" s="204" t="s">
        <v>3405</v>
      </c>
      <c r="B16" s="205"/>
      <c r="C16" s="170"/>
      <c r="D16" s="136"/>
      <c r="E16" s="203" t="str">
        <f>IF(A16&lt;&gt;"",IF(SUM(B16:C16)&lt;&gt;0,"是","否"),"是")</f>
        <v>否</v>
      </c>
    </row>
    <row r="17" ht="36" customHeight="1" spans="1:5">
      <c r="A17" s="204" t="s">
        <v>3406</v>
      </c>
      <c r="B17" s="205"/>
      <c r="C17" s="170"/>
      <c r="D17" s="136"/>
      <c r="E17" s="203" t="str">
        <f>IF(A17&lt;&gt;"",IF(SUM(B17:C17)&lt;&gt;0,"是","否"),"是")</f>
        <v>否</v>
      </c>
    </row>
    <row r="18" ht="36" customHeight="1" spans="1:5">
      <c r="A18" s="204" t="s">
        <v>3407</v>
      </c>
      <c r="B18" s="205">
        <v>0</v>
      </c>
      <c r="C18" s="170"/>
      <c r="D18" s="136" t="str">
        <f>IF(B18&gt;0,C18/B18-1,IF(B18&lt;0,-(C18/B18-1),""))</f>
        <v/>
      </c>
      <c r="E18" s="203" t="str">
        <f>IF(A18&lt;&gt;"",IF(SUM(B18:C18)&lt;&gt;0,"是","否"),"是")</f>
        <v>否</v>
      </c>
    </row>
    <row r="19" ht="36" customHeight="1" spans="1:5">
      <c r="A19" s="201" t="s">
        <v>3413</v>
      </c>
      <c r="B19" s="168"/>
      <c r="C19" s="202"/>
      <c r="D19" s="137"/>
      <c r="E19" s="203" t="str">
        <f>IF(A19&lt;&gt;"",IF(SUM(B19:C19)&lt;&gt;0,"是","否"),"是")</f>
        <v>否</v>
      </c>
    </row>
    <row r="20" ht="36" customHeight="1" spans="1:5">
      <c r="A20" s="204" t="s">
        <v>3405</v>
      </c>
      <c r="B20" s="205"/>
      <c r="C20" s="165"/>
      <c r="D20" s="136"/>
      <c r="E20" s="203" t="str">
        <f>IF(A20&lt;&gt;"",IF(SUM(B20:C20)&lt;&gt;0,"是","否"),"是")</f>
        <v>否</v>
      </c>
    </row>
    <row r="21" ht="36" customHeight="1" spans="1:5">
      <c r="A21" s="204" t="s">
        <v>3406</v>
      </c>
      <c r="B21" s="205"/>
      <c r="C21" s="165"/>
      <c r="D21" s="136"/>
      <c r="E21" s="203" t="str">
        <f>IF(A21&lt;&gt;"",IF(SUM(B21:C21)&lt;&gt;0,"是","否"),"是")</f>
        <v>否</v>
      </c>
    </row>
    <row r="22" ht="36" customHeight="1" spans="1:5">
      <c r="A22" s="204" t="s">
        <v>3407</v>
      </c>
      <c r="B22" s="205"/>
      <c r="C22" s="165"/>
      <c r="D22" s="136"/>
      <c r="E22" s="203" t="str">
        <f>IF(A22&lt;&gt;"",IF(SUM(B22:C22)&lt;&gt;0,"是","否"),"是")</f>
        <v>否</v>
      </c>
    </row>
    <row r="23" ht="36" customHeight="1" spans="1:5">
      <c r="A23" s="201" t="s">
        <v>3414</v>
      </c>
      <c r="B23" s="168"/>
      <c r="C23" s="202"/>
      <c r="D23" s="137"/>
      <c r="E23" s="203" t="str">
        <f>IF(A23&lt;&gt;"",IF(SUM(B23:C23)&lt;&gt;0,"是","否"),"是")</f>
        <v>否</v>
      </c>
    </row>
    <row r="24" ht="36" customHeight="1" spans="1:5">
      <c r="A24" s="204" t="s">
        <v>3405</v>
      </c>
      <c r="B24" s="205"/>
      <c r="C24" s="202"/>
      <c r="D24" s="136"/>
      <c r="E24" s="203" t="str">
        <f>IF(A24&lt;&gt;"",IF(SUM(B24:C24)&lt;&gt;0,"是","否"),"是")</f>
        <v>否</v>
      </c>
    </row>
    <row r="25" ht="36" customHeight="1" spans="1:5">
      <c r="A25" s="204" t="s">
        <v>3406</v>
      </c>
      <c r="B25" s="205"/>
      <c r="C25" s="205"/>
      <c r="D25" s="136"/>
      <c r="E25" s="203" t="str">
        <f>IF(A25&lt;&gt;"",IF(SUM(B25:C25)&lt;&gt;0,"是","否"),"是")</f>
        <v>否</v>
      </c>
    </row>
    <row r="26" ht="36" customHeight="1" spans="1:5">
      <c r="A26" s="204" t="s">
        <v>3407</v>
      </c>
      <c r="B26" s="205"/>
      <c r="C26" s="170"/>
      <c r="D26" s="206"/>
      <c r="E26" s="203" t="str">
        <f>IF(A26&lt;&gt;"",IF(SUM(B26:C26)&lt;&gt;0,"是","否"),"是")</f>
        <v>否</v>
      </c>
    </row>
    <row r="27" ht="36" customHeight="1" spans="1:5">
      <c r="A27" s="201" t="s">
        <v>3415</v>
      </c>
      <c r="B27" s="207"/>
      <c r="C27" s="202"/>
      <c r="D27" s="137"/>
      <c r="E27" s="203" t="str">
        <f>IF(A27&lt;&gt;"",IF(SUM(B27:C27)&lt;&gt;0,"是","否"),"是")</f>
        <v>否</v>
      </c>
    </row>
    <row r="28" ht="36" customHeight="1" spans="1:5">
      <c r="A28" s="204" t="s">
        <v>3405</v>
      </c>
      <c r="B28" s="205"/>
      <c r="C28" s="208"/>
      <c r="D28" s="136"/>
      <c r="E28" s="203" t="str">
        <f>IF(A28&lt;&gt;"",IF(SUM(B28:C28)&lt;&gt;0,"是","否"),"是")</f>
        <v>否</v>
      </c>
    </row>
    <row r="29" ht="36" customHeight="1" spans="1:5">
      <c r="A29" s="204" t="s">
        <v>3406</v>
      </c>
      <c r="B29" s="205"/>
      <c r="C29" s="205"/>
      <c r="D29" s="136"/>
      <c r="E29" s="203" t="str">
        <f>IF(A29&lt;&gt;"",IF(SUM(B29:C29)&lt;&gt;0,"是","否"),"是")</f>
        <v>否</v>
      </c>
    </row>
    <row r="30" ht="36" customHeight="1" spans="1:5">
      <c r="A30" s="204" t="s">
        <v>3407</v>
      </c>
      <c r="B30" s="205"/>
      <c r="C30" s="205"/>
      <c r="D30" s="136"/>
      <c r="E30" s="203" t="str">
        <f>IF(A30&lt;&gt;"",IF(SUM(B30:C30)&lt;&gt;0,"是","否"),"是")</f>
        <v>否</v>
      </c>
    </row>
    <row r="31" ht="36" customHeight="1" spans="1:5">
      <c r="A31" s="201" t="s">
        <v>3416</v>
      </c>
      <c r="B31" s="168"/>
      <c r="C31" s="202"/>
      <c r="D31" s="137"/>
      <c r="E31" s="203" t="str">
        <f>IF(A31&lt;&gt;"",IF(SUM(B31:C31)&lt;&gt;0,"是","否"),"是")</f>
        <v>否</v>
      </c>
    </row>
    <row r="32" ht="36" customHeight="1" spans="1:5">
      <c r="A32" s="204" t="s">
        <v>3405</v>
      </c>
      <c r="B32" s="205"/>
      <c r="C32" s="208"/>
      <c r="D32" s="136"/>
      <c r="E32" s="203" t="str">
        <f>IF(A32&lt;&gt;"",IF(SUM(B32:C32)&lt;&gt;0,"是","否"),"是")</f>
        <v>否</v>
      </c>
    </row>
    <row r="33" ht="36" customHeight="1" spans="1:5">
      <c r="A33" s="204" t="s">
        <v>3406</v>
      </c>
      <c r="B33" s="205"/>
      <c r="C33" s="208"/>
      <c r="D33" s="136"/>
      <c r="E33" s="203" t="str">
        <f>IF(A33&lt;&gt;"",IF(SUM(B33:C33)&lt;&gt;0,"是","否"),"是")</f>
        <v>否</v>
      </c>
    </row>
    <row r="34" ht="36" customHeight="1" spans="1:5">
      <c r="A34" s="204" t="s">
        <v>3407</v>
      </c>
      <c r="B34" s="205"/>
      <c r="C34" s="208"/>
      <c r="D34" s="136"/>
      <c r="E34" s="203" t="str">
        <f>IF(A34&lt;&gt;"",IF(SUM(B34:C34)&lt;&gt;0,"是","否"),"是")</f>
        <v>否</v>
      </c>
    </row>
    <row r="35" ht="36" customHeight="1" spans="1:5">
      <c r="A35" s="150" t="s">
        <v>3417</v>
      </c>
      <c r="B35" s="207">
        <v>20547</v>
      </c>
      <c r="C35" s="207">
        <v>22635</v>
      </c>
      <c r="D35" s="209">
        <v>0.1016</v>
      </c>
      <c r="E35" s="203" t="str">
        <f>IF(A35&lt;&gt;"",IF(SUM(B35:C35)&lt;&gt;0,"是","否"),"是")</f>
        <v>是</v>
      </c>
    </row>
    <row r="36" ht="36" customHeight="1" spans="1:5">
      <c r="A36" s="204" t="s">
        <v>3418</v>
      </c>
      <c r="B36" s="205">
        <v>12028</v>
      </c>
      <c r="C36" s="170">
        <v>11966</v>
      </c>
      <c r="D36" s="136">
        <v>-0.0052</v>
      </c>
      <c r="E36" s="203" t="str">
        <f>IF(A36&lt;&gt;"",IF(SUM(B36:C36)&lt;&gt;0,"是","否"),"是")</f>
        <v>是</v>
      </c>
    </row>
    <row r="37" ht="36" customHeight="1" spans="1:5">
      <c r="A37" s="204" t="s">
        <v>3419</v>
      </c>
      <c r="B37" s="205">
        <v>7</v>
      </c>
      <c r="C37" s="170">
        <v>7</v>
      </c>
      <c r="D37" s="136"/>
      <c r="E37" s="203" t="str">
        <f>IF(A37&lt;&gt;"",IF(SUM(B37:C37)&lt;&gt;0,"是","否"),"是")</f>
        <v>是</v>
      </c>
    </row>
    <row r="38" ht="36" customHeight="1" spans="1:5">
      <c r="A38" s="204" t="s">
        <v>3420</v>
      </c>
      <c r="B38" s="205">
        <v>8271</v>
      </c>
      <c r="C38" s="170">
        <v>10400</v>
      </c>
      <c r="D38" s="136">
        <v>0.2574</v>
      </c>
      <c r="E38" s="203" t="str">
        <f>IF(A38&lt;&gt;"",IF(SUM(B38:C38)&lt;&gt;0,"是","否"),"是")</f>
        <v>是</v>
      </c>
    </row>
    <row r="39" ht="36" customHeight="1" spans="1:5">
      <c r="A39" s="171" t="s">
        <v>3421</v>
      </c>
      <c r="B39" s="205"/>
      <c r="C39" s="170"/>
      <c r="D39" s="206"/>
      <c r="E39" s="203"/>
    </row>
    <row r="40" ht="36" customHeight="1" spans="1:5">
      <c r="A40" s="172" t="s">
        <v>3422</v>
      </c>
      <c r="B40" s="205">
        <v>1</v>
      </c>
      <c r="C40" s="170">
        <v>2</v>
      </c>
      <c r="D40" s="206">
        <v>1</v>
      </c>
      <c r="E40" s="203"/>
    </row>
    <row r="41" ht="36" customHeight="1" spans="1:5">
      <c r="A41" s="173" t="s">
        <v>3423</v>
      </c>
      <c r="B41" s="205">
        <v>240</v>
      </c>
      <c r="C41" s="170">
        <v>260</v>
      </c>
      <c r="D41" s="206">
        <v>0.0833</v>
      </c>
      <c r="E41" s="203"/>
    </row>
    <row r="42" ht="36" customHeight="1" spans="1:5">
      <c r="A42" s="152" t="s">
        <v>3424</v>
      </c>
      <c r="B42" s="168"/>
      <c r="C42" s="168"/>
      <c r="D42" s="137"/>
      <c r="E42" s="203" t="str">
        <f>IF(A42&lt;&gt;"",IF(SUM(B42:C42)&lt;&gt;0,"是","否"),"是")</f>
        <v>否</v>
      </c>
    </row>
    <row r="43" ht="36" customHeight="1" spans="1:5">
      <c r="A43" s="210" t="s">
        <v>3425</v>
      </c>
      <c r="B43" s="168"/>
      <c r="C43" s="202"/>
      <c r="D43" s="137"/>
      <c r="E43" s="203" t="str">
        <f>IF(A43&lt;&gt;"",IF(SUM(B43:C43)&lt;&gt;0,"是","否"),"是")</f>
        <v>否</v>
      </c>
    </row>
    <row r="44" ht="36" customHeight="1" spans="1:5">
      <c r="A44" s="150" t="s">
        <v>149</v>
      </c>
      <c r="B44" s="168">
        <v>20547</v>
      </c>
      <c r="C44" s="168">
        <v>22635</v>
      </c>
      <c r="D44" s="137">
        <v>0.1016</v>
      </c>
      <c r="E44" s="203" t="str">
        <f>IF(A44&lt;&gt;"",IF(SUM(B44:C44)&lt;&gt;0,"是","否"),"是")</f>
        <v>是</v>
      </c>
    </row>
    <row r="45" spans="2:3">
      <c r="B45" s="194"/>
      <c r="C45" s="194"/>
    </row>
    <row r="46" spans="2:3">
      <c r="B46" s="194"/>
      <c r="C46" s="194"/>
    </row>
    <row r="47" spans="2:3">
      <c r="B47" s="194"/>
      <c r="C47" s="194"/>
    </row>
    <row r="48" spans="2:3">
      <c r="B48" s="194"/>
      <c r="C48" s="194"/>
    </row>
  </sheetData>
  <mergeCells count="1">
    <mergeCell ref="A1:D1"/>
  </mergeCells>
  <conditionalFormatting sqref="D42">
    <cfRule type="cellIs" dxfId="4" priority="3" stopIfTrue="1" operator="lessThanOrEqual">
      <formula>-1</formula>
    </cfRule>
  </conditionalFormatting>
  <conditionalFormatting sqref="C36:C41">
    <cfRule type="cellIs" dxfId="4" priority="2" stopIfTrue="1" operator="lessThanOrEqual">
      <formula>-1</formula>
    </cfRule>
  </conditionalFormatting>
  <conditionalFormatting sqref="D36:D41">
    <cfRule type="cellIs" dxfId="4" priority="1" stopIfTrue="1" operator="lessThanOrEqual">
      <formula>-1</formula>
    </cfRule>
  </conditionalFormatting>
  <conditionalFormatting sqref="E4:E44">
    <cfRule type="cellIs" dxfId="4" priority="6" stopIfTrue="1" operator="lessThanOrEqual">
      <formula>-1</formula>
    </cfRule>
  </conditionalFormatting>
  <conditionalFormatting sqref="E5:E44">
    <cfRule type="cellIs" dxfId="4" priority="4" stopIfTrue="1" operator="lessThanOrEqual">
      <formula>-1</formula>
    </cfRule>
  </conditionalFormatting>
  <conditionalFormatting sqref="D5:D25 C6:C23 C32:C34 D27:D34 C26 C28 D43:D44">
    <cfRule type="cellIs" dxfId="4" priority="5"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showGridLines="0" showZeros="0" view="pageBreakPreview" zoomScaleNormal="100" workbookViewId="0">
      <pane ySplit="3" topLeftCell="A4" activePane="bottomLeft" state="frozen"/>
      <selection/>
      <selection pane="bottomLeft" activeCell="C10" sqref="C10"/>
    </sheetView>
  </sheetViews>
  <sheetFormatPr defaultColWidth="9" defaultRowHeight="14.25" outlineLevelCol="4"/>
  <cols>
    <col min="1" max="1" width="45.6333333333333" style="181" customWidth="1"/>
    <col min="2" max="4" width="20.6333333333333" style="181" customWidth="1"/>
    <col min="5" max="5" width="12.75" style="181" hidden="1" customWidth="1"/>
    <col min="6" max="16384" width="9" style="181"/>
  </cols>
  <sheetData>
    <row r="1" ht="45" customHeight="1" spans="1:4">
      <c r="A1" s="182" t="s">
        <v>27</v>
      </c>
      <c r="B1" s="182"/>
      <c r="C1" s="182"/>
      <c r="D1" s="182"/>
    </row>
    <row r="2" ht="20.1" customHeight="1" spans="1:4">
      <c r="A2" s="183"/>
      <c r="B2" s="184"/>
      <c r="C2" s="185"/>
      <c r="D2" s="186" t="s">
        <v>3426</v>
      </c>
    </row>
    <row r="3" ht="45" customHeight="1" spans="1:5">
      <c r="A3" s="126" t="s">
        <v>2613</v>
      </c>
      <c r="B3" s="127" t="s">
        <v>45</v>
      </c>
      <c r="C3" s="127" t="s">
        <v>46</v>
      </c>
      <c r="D3" s="127" t="s">
        <v>47</v>
      </c>
      <c r="E3" s="187" t="s">
        <v>214</v>
      </c>
    </row>
    <row r="4" ht="36" customHeight="1" spans="1:5">
      <c r="A4" s="129" t="s">
        <v>3427</v>
      </c>
      <c r="B4" s="151"/>
      <c r="C4" s="151"/>
      <c r="D4" s="132"/>
      <c r="E4" s="188" t="str">
        <f>IF(A4&lt;&gt;"",IF(SUM(B4:C4)&lt;&gt;0,"是","否"),"是")</f>
        <v>否</v>
      </c>
    </row>
    <row r="5" ht="36" customHeight="1" spans="1:5">
      <c r="A5" s="133" t="s">
        <v>3428</v>
      </c>
      <c r="B5" s="174"/>
      <c r="C5" s="174"/>
      <c r="D5" s="189"/>
      <c r="E5" s="188" t="str">
        <f>IF(A5&lt;&gt;"",IF(SUM(B5:C5)&lt;&gt;0,"是","否"),"是")</f>
        <v>否</v>
      </c>
    </row>
    <row r="6" ht="36" customHeight="1" spans="1:5">
      <c r="A6" s="190" t="s">
        <v>3429</v>
      </c>
      <c r="B6" s="151">
        <v>19752</v>
      </c>
      <c r="C6" s="151">
        <v>20089</v>
      </c>
      <c r="D6" s="191">
        <v>0.0171</v>
      </c>
      <c r="E6" s="188" t="str">
        <f>IF(A6&lt;&gt;"",IF(SUM(B6:C6)&lt;&gt;0,"是","否"),"是")</f>
        <v>是</v>
      </c>
    </row>
    <row r="7" ht="36" customHeight="1" spans="1:5">
      <c r="A7" s="139" t="s">
        <v>3430</v>
      </c>
      <c r="B7" s="174">
        <v>19751</v>
      </c>
      <c r="C7" s="192">
        <v>20067</v>
      </c>
      <c r="D7" s="189">
        <v>0.016</v>
      </c>
      <c r="E7" s="188" t="str">
        <f>IF(A7&lt;&gt;"",IF(SUM(B7:C7)&lt;&gt;0,"是","否"),"是")</f>
        <v>是</v>
      </c>
    </row>
    <row r="8" customFormat="1" ht="36" customHeight="1" spans="1:5">
      <c r="A8" s="139" t="s">
        <v>3431</v>
      </c>
      <c r="B8" s="174">
        <v>1</v>
      </c>
      <c r="C8" s="192">
        <v>2</v>
      </c>
      <c r="D8" s="189">
        <v>1</v>
      </c>
      <c r="E8" s="188"/>
    </row>
    <row r="9" customFormat="1" ht="36" customHeight="1" spans="1:5">
      <c r="A9" s="140" t="s">
        <v>3432</v>
      </c>
      <c r="B9" s="174"/>
      <c r="C9" s="192">
        <v>20</v>
      </c>
      <c r="D9" s="189"/>
      <c r="E9" s="188"/>
    </row>
    <row r="10" s="180" customFormat="1" ht="36" customHeight="1" spans="1:5">
      <c r="A10" s="129" t="s">
        <v>3433</v>
      </c>
      <c r="B10" s="151"/>
      <c r="C10" s="151"/>
      <c r="D10" s="191"/>
      <c r="E10" s="188" t="str">
        <f>IF(A10&lt;&gt;"",IF(SUM(B10:C10)&lt;&gt;0,"是","否"),"是")</f>
        <v>否</v>
      </c>
    </row>
    <row r="11" s="180" customFormat="1" ht="36" customHeight="1" spans="1:5">
      <c r="A11" s="133" t="s">
        <v>3428</v>
      </c>
      <c r="B11" s="174"/>
      <c r="C11" s="192"/>
      <c r="D11" s="189"/>
      <c r="E11" s="188" t="str">
        <f>IF(A11&lt;&gt;"",IF(SUM(B11:C11)&lt;&gt;0,"是","否"),"是")</f>
        <v>否</v>
      </c>
    </row>
    <row r="12" s="180" customFormat="1" ht="36" customHeight="1" spans="1:5">
      <c r="A12" s="129" t="s">
        <v>3434</v>
      </c>
      <c r="B12" s="151"/>
      <c r="C12" s="151"/>
      <c r="D12" s="191"/>
      <c r="E12" s="188" t="str">
        <f>IF(A12&lt;&gt;"",IF(SUM(B12:C12)&lt;&gt;0,"是","否"),"是")</f>
        <v>否</v>
      </c>
    </row>
    <row r="13" s="180" customFormat="1" ht="36" customHeight="1" spans="1:5">
      <c r="A13" s="133" t="s">
        <v>3428</v>
      </c>
      <c r="B13" s="174"/>
      <c r="C13" s="138"/>
      <c r="D13" s="189"/>
      <c r="E13" s="188" t="str">
        <f>IF(A13&lt;&gt;"",IF(SUM(B13:C13)&lt;&gt;0,"是","否"),"是")</f>
        <v>否</v>
      </c>
    </row>
    <row r="14" s="180" customFormat="1" ht="36" customHeight="1" spans="1:5">
      <c r="A14" s="129" t="s">
        <v>3435</v>
      </c>
      <c r="B14" s="151"/>
      <c r="C14" s="151"/>
      <c r="D14" s="191"/>
      <c r="E14" s="188" t="str">
        <f>IF(A14&lt;&gt;"",IF(SUM(B14:C14)&lt;&gt;0,"是","否"),"是")</f>
        <v>否</v>
      </c>
    </row>
    <row r="15" s="180" customFormat="1" ht="36" customHeight="1" spans="1:5">
      <c r="A15" s="133" t="s">
        <v>3428</v>
      </c>
      <c r="B15" s="174"/>
      <c r="C15" s="138"/>
      <c r="D15" s="189"/>
      <c r="E15" s="188" t="str">
        <f>IF(A15&lt;&gt;"",IF(SUM(B15:C15)&lt;&gt;0,"是","否"),"是")</f>
        <v>否</v>
      </c>
    </row>
    <row r="16" s="180" customFormat="1" ht="36" customHeight="1" spans="1:5">
      <c r="A16" s="129" t="s">
        <v>3436</v>
      </c>
      <c r="B16" s="151"/>
      <c r="C16" s="151"/>
      <c r="D16" s="191"/>
      <c r="E16" s="188" t="str">
        <f>IF(A16&lt;&gt;"",IF(SUM(B16:C16)&lt;&gt;0,"是","否"),"是")</f>
        <v>否</v>
      </c>
    </row>
    <row r="17" ht="36" customHeight="1" spans="1:5">
      <c r="A17" s="133" t="s">
        <v>3428</v>
      </c>
      <c r="B17" s="174"/>
      <c r="C17" s="192"/>
      <c r="D17" s="189"/>
      <c r="E17" s="188" t="str">
        <f>IF(A17&lt;&gt;"",IF(SUM(B17:C17)&lt;&gt;0,"是","否"),"是")</f>
        <v>否</v>
      </c>
    </row>
    <row r="18" ht="36" customHeight="1" spans="1:5">
      <c r="A18" s="129" t="s">
        <v>3437</v>
      </c>
      <c r="B18" s="151"/>
      <c r="C18" s="151"/>
      <c r="D18" s="191"/>
      <c r="E18" s="188" t="str">
        <f>IF(A18&lt;&gt;"",IF(SUM(B18:C18)&lt;&gt;0,"是","否"),"是")</f>
        <v>否</v>
      </c>
    </row>
    <row r="19" ht="36" customHeight="1" spans="1:5">
      <c r="A19" s="133" t="s">
        <v>3428</v>
      </c>
      <c r="B19" s="174"/>
      <c r="C19" s="149"/>
      <c r="D19" s="189"/>
      <c r="E19" s="188" t="str">
        <f>IF(A19&lt;&gt;"",IF(SUM(B19:C19)&lt;&gt;0,"是","否"),"是")</f>
        <v>否</v>
      </c>
    </row>
    <row r="20" ht="36" customHeight="1" spans="1:5">
      <c r="A20" s="150" t="s">
        <v>3438</v>
      </c>
      <c r="B20" s="151">
        <v>19752</v>
      </c>
      <c r="C20" s="151">
        <v>20089</v>
      </c>
      <c r="D20" s="191">
        <v>0.0171</v>
      </c>
      <c r="E20" s="188" t="str">
        <f>IF(A20&lt;&gt;"",IF(SUM(B20:C20)&lt;&gt;0,"是","否"),"是")</f>
        <v>是</v>
      </c>
    </row>
    <row r="21" ht="36" customHeight="1" spans="1:5">
      <c r="A21" s="133" t="s">
        <v>3439</v>
      </c>
      <c r="B21" s="174">
        <v>19751</v>
      </c>
      <c r="C21" s="192">
        <v>20067</v>
      </c>
      <c r="D21" s="189">
        <v>0.016</v>
      </c>
      <c r="E21" s="188" t="str">
        <f>IF(A21&lt;&gt;"",IF(SUM(B21:C21)&lt;&gt;0,"是","否"),"是")</f>
        <v>是</v>
      </c>
    </row>
    <row r="22" ht="36" customHeight="1" spans="1:5">
      <c r="A22" s="139" t="s">
        <v>3431</v>
      </c>
      <c r="B22" s="174">
        <v>1</v>
      </c>
      <c r="C22" s="192">
        <v>2</v>
      </c>
      <c r="D22" s="189">
        <v>1</v>
      </c>
      <c r="E22" s="188"/>
    </row>
    <row r="23" ht="36" customHeight="1" spans="1:5">
      <c r="A23" s="140" t="s">
        <v>3432</v>
      </c>
      <c r="B23" s="174"/>
      <c r="C23" s="192">
        <v>20</v>
      </c>
      <c r="D23" s="189"/>
      <c r="E23" s="188"/>
    </row>
    <row r="24" ht="36" customHeight="1" spans="1:5">
      <c r="A24" s="193" t="s">
        <v>3440</v>
      </c>
      <c r="B24" s="151"/>
      <c r="C24" s="151"/>
      <c r="D24" s="191"/>
      <c r="E24" s="188" t="str">
        <f>IF(A24&lt;&gt;"",IF(SUM(B24:C24)&lt;&gt;0,"是","否"),"是")</f>
        <v>否</v>
      </c>
    </row>
    <row r="25" ht="36" customHeight="1" spans="1:5">
      <c r="A25" s="152" t="s">
        <v>3441</v>
      </c>
      <c r="B25" s="151"/>
      <c r="C25" s="151"/>
      <c r="D25" s="191"/>
      <c r="E25" s="188" t="str">
        <f>IF(A25&lt;&gt;"",IF(SUM(B25:C25)&lt;&gt;0,"是","否"),"是")</f>
        <v>否</v>
      </c>
    </row>
    <row r="26" ht="36" customHeight="1" spans="1:5">
      <c r="A26" s="150" t="s">
        <v>211</v>
      </c>
      <c r="B26" s="151">
        <v>19752</v>
      </c>
      <c r="C26" s="151">
        <v>20089</v>
      </c>
      <c r="D26" s="191">
        <v>0.0171</v>
      </c>
      <c r="E26" s="188" t="str">
        <f>IF(A26&lt;&gt;"",IF(SUM(B26:C26)&lt;&gt;0,"是","否"),"是")</f>
        <v>是</v>
      </c>
    </row>
    <row r="27" spans="2:3">
      <c r="B27" s="194"/>
      <c r="C27" s="194"/>
    </row>
    <row r="28" spans="2:3">
      <c r="B28" s="194"/>
      <c r="C28" s="194"/>
    </row>
    <row r="29" spans="2:3">
      <c r="B29" s="194"/>
      <c r="C29" s="194"/>
    </row>
    <row r="30" spans="2:3">
      <c r="B30" s="194"/>
      <c r="C30" s="194"/>
    </row>
  </sheetData>
  <mergeCells count="1">
    <mergeCell ref="A1:D1"/>
  </mergeCells>
  <conditionalFormatting sqref="E4:E26">
    <cfRule type="cellIs" dxfId="4"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8"/>
  <sheetViews>
    <sheetView showGridLines="0" showZeros="0" view="pageBreakPreview" zoomScaleNormal="100" workbookViewId="0">
      <pane ySplit="3" topLeftCell="A4" activePane="bottomLeft" state="frozen"/>
      <selection/>
      <selection pane="bottomLeft" activeCell="A9" sqref="A1:E44"/>
    </sheetView>
  </sheetViews>
  <sheetFormatPr defaultColWidth="9" defaultRowHeight="14.25" outlineLevelCol="4"/>
  <cols>
    <col min="1" max="1" width="46.1333333333333" style="155" customWidth="1"/>
    <col min="2" max="4" width="20.6333333333333" style="155" customWidth="1"/>
    <col min="5" max="5" width="5" style="155" hidden="1" customWidth="1"/>
    <col min="6" max="16384" width="9" style="155"/>
  </cols>
  <sheetData>
    <row r="1" ht="45" customHeight="1" spans="1:4">
      <c r="A1" s="156" t="s">
        <v>28</v>
      </c>
      <c r="B1" s="156"/>
      <c r="C1" s="156"/>
      <c r="D1" s="156"/>
    </row>
    <row r="2" ht="20.1" customHeight="1" spans="1:4">
      <c r="A2" s="157"/>
      <c r="B2" s="158"/>
      <c r="C2" s="159"/>
      <c r="D2" s="160" t="s">
        <v>42</v>
      </c>
    </row>
    <row r="3" ht="45" customHeight="1" spans="1:5">
      <c r="A3" s="161" t="s">
        <v>3403</v>
      </c>
      <c r="B3" s="127" t="s">
        <v>212</v>
      </c>
      <c r="C3" s="127" t="s">
        <v>46</v>
      </c>
      <c r="D3" s="127" t="s">
        <v>3394</v>
      </c>
      <c r="E3" s="128" t="s">
        <v>214</v>
      </c>
    </row>
    <row r="4" ht="36" customHeight="1" spans="1:5">
      <c r="A4" s="162" t="s">
        <v>3404</v>
      </c>
      <c r="B4" s="163"/>
      <c r="C4" s="131"/>
      <c r="D4" s="132"/>
      <c r="E4" s="128" t="str">
        <f>IF(A4&lt;&gt;"",IF(SUM(B4:C4)&lt;&gt;0,"是","否"),"是")</f>
        <v>否</v>
      </c>
    </row>
    <row r="5" ht="36" customHeight="1" spans="1:5">
      <c r="A5" s="164" t="s">
        <v>3405</v>
      </c>
      <c r="B5" s="165"/>
      <c r="C5" s="165"/>
      <c r="D5" s="166"/>
      <c r="E5" s="128" t="str">
        <f>IF(A5&lt;&gt;"",IF(SUM(B5:C5)&lt;&gt;0,"是","否"),"是")</f>
        <v>否</v>
      </c>
    </row>
    <row r="6" ht="36" customHeight="1" spans="1:5">
      <c r="A6" s="164" t="s">
        <v>3406</v>
      </c>
      <c r="B6" s="165"/>
      <c r="C6" s="165"/>
      <c r="D6" s="166"/>
      <c r="E6" s="128" t="str">
        <f>IF(A6&lt;&gt;"",IF(SUM(B6:C6)&lt;&gt;0,"是","否"),"是")</f>
        <v>否</v>
      </c>
    </row>
    <row r="7" s="154" customFormat="1" ht="36" customHeight="1" spans="1:5">
      <c r="A7" s="164" t="s">
        <v>3407</v>
      </c>
      <c r="B7" s="165"/>
      <c r="C7" s="165"/>
      <c r="D7" s="166"/>
      <c r="E7" s="128" t="str">
        <f>IF(A7&lt;&gt;"",IF(SUM(B7:C7)&lt;&gt;0,"是","否"),"是")</f>
        <v>否</v>
      </c>
    </row>
    <row r="8" s="154" customFormat="1" ht="36" customHeight="1" spans="1:5">
      <c r="A8" s="167" t="s">
        <v>3408</v>
      </c>
      <c r="B8" s="163">
        <v>18264</v>
      </c>
      <c r="C8" s="168">
        <v>22635</v>
      </c>
      <c r="D8" s="169">
        <v>0.2393</v>
      </c>
      <c r="E8" s="128" t="str">
        <f>IF(A8&lt;&gt;"",IF(SUM(B8:C8)&lt;&gt;0,"是","否"),"是")</f>
        <v>是</v>
      </c>
    </row>
    <row r="9" s="154" customFormat="1" ht="36" customHeight="1" spans="1:5">
      <c r="A9" s="164" t="s">
        <v>3405</v>
      </c>
      <c r="B9" s="165">
        <v>11785</v>
      </c>
      <c r="C9" s="170">
        <v>11966</v>
      </c>
      <c r="D9" s="166">
        <v>0.0154</v>
      </c>
      <c r="E9" s="128" t="str">
        <f>IF(A9&lt;&gt;"",IF(SUM(B9:C9)&lt;&gt;0,"是","否"),"是")</f>
        <v>是</v>
      </c>
    </row>
    <row r="10" s="154" customFormat="1" ht="36" customHeight="1" spans="1:5">
      <c r="A10" s="164" t="s">
        <v>3406</v>
      </c>
      <c r="B10" s="165">
        <v>8</v>
      </c>
      <c r="C10" s="170">
        <v>7</v>
      </c>
      <c r="D10" s="166">
        <v>-0.125</v>
      </c>
      <c r="E10" s="128" t="str">
        <f>IF(A10&lt;&gt;"",IF(SUM(B10:C10)&lt;&gt;0,"是","否"),"是")</f>
        <v>是</v>
      </c>
    </row>
    <row r="11" s="154" customFormat="1" ht="36" customHeight="1" spans="1:5">
      <c r="A11" s="164" t="s">
        <v>3407</v>
      </c>
      <c r="B11" s="165">
        <v>6189</v>
      </c>
      <c r="C11" s="170">
        <v>10400</v>
      </c>
      <c r="D11" s="166">
        <v>0.6804</v>
      </c>
      <c r="E11" s="128" t="str">
        <f>IF(A11&lt;&gt;"",IF(SUM(B11:C11)&lt;&gt;0,"是","否"),"是")</f>
        <v>是</v>
      </c>
    </row>
    <row r="12" s="154" customFormat="1" ht="36" customHeight="1" spans="1:5">
      <c r="A12" s="171" t="s">
        <v>3409</v>
      </c>
      <c r="B12" s="165">
        <v>280</v>
      </c>
      <c r="C12" s="170"/>
      <c r="D12" s="166"/>
      <c r="E12" s="128"/>
    </row>
    <row r="13" s="154" customFormat="1" ht="36" customHeight="1" spans="1:5">
      <c r="A13" s="172" t="s">
        <v>3410</v>
      </c>
      <c r="B13" s="165">
        <v>2</v>
      </c>
      <c r="C13" s="170">
        <v>2</v>
      </c>
      <c r="D13" s="166"/>
      <c r="E13" s="128"/>
    </row>
    <row r="14" s="154" customFormat="1" ht="36" customHeight="1" spans="1:5">
      <c r="A14" s="173" t="s">
        <v>3411</v>
      </c>
      <c r="B14" s="165"/>
      <c r="C14" s="170">
        <v>260</v>
      </c>
      <c r="D14" s="166"/>
      <c r="E14" s="128"/>
    </row>
    <row r="15" s="154" customFormat="1" ht="36" customHeight="1" spans="1:5">
      <c r="A15" s="162" t="s">
        <v>3412</v>
      </c>
      <c r="B15" s="163"/>
      <c r="C15" s="163"/>
      <c r="D15" s="169"/>
      <c r="E15" s="128" t="str">
        <f>IF(A15&lt;&gt;"",IF(SUM(B15:C15)&lt;&gt;0,"是","否"),"是")</f>
        <v>否</v>
      </c>
    </row>
    <row r="16" ht="36" customHeight="1" spans="1:5">
      <c r="A16" s="164" t="s">
        <v>3405</v>
      </c>
      <c r="B16" s="165"/>
      <c r="C16" s="174"/>
      <c r="D16" s="175" t="str">
        <f>IF(B16&gt;0,C16/B16-1,IF(B16&lt;0,-(C16/B16-1),""))</f>
        <v/>
      </c>
      <c r="E16" s="128" t="str">
        <f>IF(A16&lt;&gt;"",IF(SUM(B16:C16)&lt;&gt;0,"是","否"),"是")</f>
        <v>否</v>
      </c>
    </row>
    <row r="17" ht="36" customHeight="1" spans="1:5">
      <c r="A17" s="164" t="s">
        <v>3406</v>
      </c>
      <c r="B17" s="165"/>
      <c r="C17" s="165"/>
      <c r="D17" s="166"/>
      <c r="E17" s="128" t="str">
        <f>IF(A17&lt;&gt;"",IF(SUM(B17:C17)&lt;&gt;0,"是","否"),"是")</f>
        <v>否</v>
      </c>
    </row>
    <row r="18" ht="36" customHeight="1" spans="1:5">
      <c r="A18" s="164" t="s">
        <v>3407</v>
      </c>
      <c r="B18" s="165"/>
      <c r="C18" s="174"/>
      <c r="D18" s="175" t="str">
        <f>IF(B18&gt;0,C18/B18-1,IF(B18&lt;0,-(C18/B18-1),""))</f>
        <v/>
      </c>
      <c r="E18" s="128" t="str">
        <f>IF(A18&lt;&gt;"",IF(SUM(B18:C18)&lt;&gt;0,"是","否"),"是")</f>
        <v>否</v>
      </c>
    </row>
    <row r="19" ht="36" customHeight="1" spans="1:5">
      <c r="A19" s="162" t="s">
        <v>3413</v>
      </c>
      <c r="B19" s="163"/>
      <c r="C19" s="163"/>
      <c r="D19" s="169"/>
      <c r="E19" s="128" t="str">
        <f>IF(A19&lt;&gt;"",IF(SUM(B19:C19)&lt;&gt;0,"是","否"),"是")</f>
        <v>否</v>
      </c>
    </row>
    <row r="20" ht="36" customHeight="1" spans="1:5">
      <c r="A20" s="164" t="s">
        <v>3405</v>
      </c>
      <c r="B20" s="165"/>
      <c r="C20" s="165"/>
      <c r="D20" s="166"/>
      <c r="E20" s="128" t="str">
        <f>IF(A20&lt;&gt;"",IF(SUM(B20:C20)&lt;&gt;0,"是","否"),"是")</f>
        <v>否</v>
      </c>
    </row>
    <row r="21" ht="36" customHeight="1" spans="1:5">
      <c r="A21" s="164" t="s">
        <v>3406</v>
      </c>
      <c r="B21" s="165"/>
      <c r="C21" s="165"/>
      <c r="D21" s="166"/>
      <c r="E21" s="128" t="str">
        <f>IF(A21&lt;&gt;"",IF(SUM(B21:C21)&lt;&gt;0,"是","否"),"是")</f>
        <v>否</v>
      </c>
    </row>
    <row r="22" ht="36" customHeight="1" spans="1:5">
      <c r="A22" s="164" t="s">
        <v>3407</v>
      </c>
      <c r="B22" s="165"/>
      <c r="C22" s="176"/>
      <c r="D22" s="166"/>
      <c r="E22" s="128" t="str">
        <f>IF(A22&lt;&gt;"",IF(SUM(B22:C22)&lt;&gt;0,"是","否"),"是")</f>
        <v>否</v>
      </c>
    </row>
    <row r="23" ht="36" customHeight="1" spans="1:5">
      <c r="A23" s="162" t="s">
        <v>3414</v>
      </c>
      <c r="B23" s="163"/>
      <c r="C23" s="163"/>
      <c r="D23" s="169"/>
      <c r="E23" s="128" t="str">
        <f>IF(A23&lt;&gt;"",IF(SUM(B23:C23)&lt;&gt;0,"是","否"),"是")</f>
        <v>否</v>
      </c>
    </row>
    <row r="24" ht="36" customHeight="1" spans="1:5">
      <c r="A24" s="164" t="s">
        <v>3405</v>
      </c>
      <c r="B24" s="165"/>
      <c r="C24" s="138"/>
      <c r="D24" s="166"/>
      <c r="E24" s="128" t="str">
        <f>IF(A24&lt;&gt;"",IF(SUM(B24:C24)&lt;&gt;0,"是","否"),"是")</f>
        <v>否</v>
      </c>
    </row>
    <row r="25" ht="36" customHeight="1" spans="1:5">
      <c r="A25" s="164" t="s">
        <v>3406</v>
      </c>
      <c r="B25" s="165"/>
      <c r="C25" s="165"/>
      <c r="D25" s="166"/>
      <c r="E25" s="128" t="str">
        <f>IF(A25&lt;&gt;"",IF(SUM(B25:C25)&lt;&gt;0,"是","否"),"是")</f>
        <v>否</v>
      </c>
    </row>
    <row r="26" ht="36" customHeight="1" spans="1:5">
      <c r="A26" s="164" t="s">
        <v>3407</v>
      </c>
      <c r="B26" s="165">
        <v>0</v>
      </c>
      <c r="C26" s="138"/>
      <c r="D26" s="166" t="str">
        <f>IF(B26&gt;0,C26/B26-1,IF(B26&lt;0,-(C26/B26-1),""))</f>
        <v/>
      </c>
      <c r="E26" s="128" t="str">
        <f>IF(A26&lt;&gt;"",IF(SUM(B26:C26)&lt;&gt;0,"是","否"),"是")</f>
        <v>否</v>
      </c>
    </row>
    <row r="27" ht="36" customHeight="1" spans="1:5">
      <c r="A27" s="162" t="s">
        <v>3415</v>
      </c>
      <c r="B27" s="163"/>
      <c r="C27" s="131"/>
      <c r="D27" s="169" t="str">
        <f>IF(B27&gt;0,C27/B27-1,IF(B27&lt;0,-(C27/B27-1),""))</f>
        <v/>
      </c>
      <c r="E27" s="128" t="str">
        <f>IF(A27&lt;&gt;"",IF(SUM(B27:C27)&lt;&gt;0,"是","否"),"是")</f>
        <v>否</v>
      </c>
    </row>
    <row r="28" ht="36" customHeight="1" spans="1:5">
      <c r="A28" s="164" t="s">
        <v>3405</v>
      </c>
      <c r="B28" s="165"/>
      <c r="C28" s="131"/>
      <c r="D28" s="169" t="str">
        <f>IF(B28&gt;0,C28/B28-1,IF(B28&lt;0,-(C28/B28-1),""))</f>
        <v/>
      </c>
      <c r="E28" s="128" t="str">
        <f>IF(A28&lt;&gt;"",IF(SUM(B28:C28)&lt;&gt;0,"是","否"),"是")</f>
        <v>否</v>
      </c>
    </row>
    <row r="29" ht="36" customHeight="1" spans="1:5">
      <c r="A29" s="164" t="s">
        <v>3406</v>
      </c>
      <c r="B29" s="165"/>
      <c r="C29" s="131"/>
      <c r="D29" s="169" t="str">
        <f>IF(B29&gt;0,C29/B29-1,IF(B29&lt;0,-(C29/B29-1),""))</f>
        <v/>
      </c>
      <c r="E29" s="128" t="str">
        <f>IF(A29&lt;&gt;"",IF(SUM(B29:C29)&lt;&gt;0,"是","否"),"是")</f>
        <v>否</v>
      </c>
    </row>
    <row r="30" ht="36" customHeight="1" spans="1:5">
      <c r="A30" s="164" t="s">
        <v>3407</v>
      </c>
      <c r="B30" s="165"/>
      <c r="C30" s="131"/>
      <c r="D30" s="169" t="str">
        <f>IF(B30&gt;0,C30/B30-1,IF(B30&lt;0,-(C30/B30-1),""))</f>
        <v/>
      </c>
      <c r="E30" s="128" t="str">
        <f>IF(A30&lt;&gt;"",IF(SUM(B30:C30)&lt;&gt;0,"是","否"),"是")</f>
        <v>否</v>
      </c>
    </row>
    <row r="31" ht="36" customHeight="1" spans="1:5">
      <c r="A31" s="162" t="s">
        <v>3416</v>
      </c>
      <c r="B31" s="163"/>
      <c r="C31" s="131"/>
      <c r="D31" s="169"/>
      <c r="E31" s="128" t="str">
        <f>IF(A31&lt;&gt;"",IF(SUM(B31:C31)&lt;&gt;0,"是","否"),"是")</f>
        <v>否</v>
      </c>
    </row>
    <row r="32" ht="36" customHeight="1" spans="1:5">
      <c r="A32" s="164" t="s">
        <v>3405</v>
      </c>
      <c r="B32" s="165"/>
      <c r="C32" s="165"/>
      <c r="D32" s="177"/>
      <c r="E32" s="128" t="str">
        <f>IF(A32&lt;&gt;"",IF(SUM(B32:C32)&lt;&gt;0,"是","否"),"是")</f>
        <v>否</v>
      </c>
    </row>
    <row r="33" ht="36" customHeight="1" spans="1:5">
      <c r="A33" s="164" t="s">
        <v>3406</v>
      </c>
      <c r="B33" s="165"/>
      <c r="C33" s="165"/>
      <c r="D33" s="177"/>
      <c r="E33" s="128" t="str">
        <f>IF(A33&lt;&gt;"",IF(SUM(B33:C33)&lt;&gt;0,"是","否"),"是")</f>
        <v>否</v>
      </c>
    </row>
    <row r="34" ht="36" customHeight="1" spans="1:5">
      <c r="A34" s="164" t="s">
        <v>3407</v>
      </c>
      <c r="B34" s="165"/>
      <c r="C34" s="165"/>
      <c r="D34" s="177"/>
      <c r="E34" s="128" t="str">
        <f>IF(A34&lt;&gt;"",IF(SUM(B34:C34)&lt;&gt;0,"是","否"),"是")</f>
        <v>否</v>
      </c>
    </row>
    <row r="35" ht="36" customHeight="1" spans="1:5">
      <c r="A35" s="150" t="s">
        <v>3417</v>
      </c>
      <c r="B35" s="163">
        <v>18264</v>
      </c>
      <c r="C35" s="168">
        <v>22635</v>
      </c>
      <c r="D35" s="169">
        <v>0.2393</v>
      </c>
      <c r="E35" s="128" t="str">
        <f>IF(A35&lt;&gt;"",IF(SUM(B35:C35)&lt;&gt;0,"是","否"),"是")</f>
        <v>是</v>
      </c>
    </row>
    <row r="36" ht="36" customHeight="1" spans="1:5">
      <c r="A36" s="164" t="s">
        <v>3418</v>
      </c>
      <c r="B36" s="165">
        <v>11785</v>
      </c>
      <c r="C36" s="165">
        <v>11966</v>
      </c>
      <c r="D36" s="177">
        <v>0.0154</v>
      </c>
      <c r="E36" s="128" t="str">
        <f>IF(A36&lt;&gt;"",IF(SUM(B36:C36)&lt;&gt;0,"是","否"),"是")</f>
        <v>是</v>
      </c>
    </row>
    <row r="37" ht="36" customHeight="1" spans="1:5">
      <c r="A37" s="164" t="s">
        <v>3419</v>
      </c>
      <c r="B37" s="165">
        <v>8</v>
      </c>
      <c r="C37" s="165">
        <v>7</v>
      </c>
      <c r="D37" s="177">
        <v>-0.125</v>
      </c>
      <c r="E37" s="128" t="str">
        <f>IF(A37&lt;&gt;"",IF(SUM(B37:C37)&lt;&gt;0,"是","否"),"是")</f>
        <v>是</v>
      </c>
    </row>
    <row r="38" ht="36" customHeight="1" spans="1:5">
      <c r="A38" s="164" t="s">
        <v>3420</v>
      </c>
      <c r="B38" s="165">
        <v>6189</v>
      </c>
      <c r="C38" s="165">
        <v>10400</v>
      </c>
      <c r="D38" s="177">
        <v>0.6804</v>
      </c>
      <c r="E38" s="128" t="str">
        <f>IF(A38&lt;&gt;"",IF(SUM(B38:C38)&lt;&gt;0,"是","否"),"是")</f>
        <v>是</v>
      </c>
    </row>
    <row r="39" ht="36" customHeight="1" spans="1:5">
      <c r="A39" s="171" t="s">
        <v>3421</v>
      </c>
      <c r="B39" s="165">
        <v>280</v>
      </c>
      <c r="C39" s="165"/>
      <c r="D39" s="177"/>
      <c r="E39" s="128"/>
    </row>
    <row r="40" ht="36" customHeight="1" spans="1:5">
      <c r="A40" s="172" t="s">
        <v>3422</v>
      </c>
      <c r="B40" s="165">
        <v>2</v>
      </c>
      <c r="C40" s="165">
        <v>2</v>
      </c>
      <c r="D40" s="177"/>
      <c r="E40" s="128"/>
    </row>
    <row r="41" ht="36" customHeight="1" spans="1:5">
      <c r="A41" s="173" t="s">
        <v>3423</v>
      </c>
      <c r="B41" s="165"/>
      <c r="C41" s="165">
        <v>260</v>
      </c>
      <c r="D41" s="177"/>
      <c r="E41" s="128"/>
    </row>
    <row r="42" ht="36" customHeight="1" spans="1:5">
      <c r="A42" s="152" t="s">
        <v>3424</v>
      </c>
      <c r="B42" s="163">
        <v>1952</v>
      </c>
      <c r="C42" s="163"/>
      <c r="D42" s="169"/>
      <c r="E42" s="128" t="str">
        <f>IF(A42&lt;&gt;"",IF(SUM(B42:C42)&lt;&gt;0,"是","否"),"是")</f>
        <v>是</v>
      </c>
    </row>
    <row r="43" ht="36" customHeight="1" spans="1:5">
      <c r="A43" s="152" t="s">
        <v>3425</v>
      </c>
      <c r="B43" s="163"/>
      <c r="C43" s="131"/>
      <c r="D43" s="169"/>
      <c r="E43" s="128" t="str">
        <f>IF(A43&lt;&gt;"",IF(SUM(B43:C43)&lt;&gt;0,"是","否"),"是")</f>
        <v>否</v>
      </c>
    </row>
    <row r="44" ht="36" customHeight="1" spans="1:5">
      <c r="A44" s="150" t="s">
        <v>149</v>
      </c>
      <c r="B44" s="163">
        <v>20216</v>
      </c>
      <c r="C44" s="163">
        <v>22635</v>
      </c>
      <c r="D44" s="178">
        <v>0.1197</v>
      </c>
      <c r="E44" s="128" t="str">
        <f>IF(A44&lt;&gt;"",IF(SUM(B44:C44)&lt;&gt;0,"是","否"),"是")</f>
        <v>是</v>
      </c>
    </row>
    <row r="45" spans="2:3">
      <c r="B45" s="179"/>
      <c r="C45" s="179"/>
    </row>
    <row r="46" spans="2:3">
      <c r="B46" s="179"/>
      <c r="C46" s="179"/>
    </row>
    <row r="47" spans="2:3">
      <c r="B47" s="179"/>
      <c r="C47" s="179"/>
    </row>
    <row r="48" spans="2:3">
      <c r="B48" s="179"/>
      <c r="C48" s="179"/>
    </row>
  </sheetData>
  <mergeCells count="1">
    <mergeCell ref="A1:D1"/>
  </mergeCells>
  <conditionalFormatting sqref="C35">
    <cfRule type="cellIs" dxfId="4" priority="1" stopIfTrue="1" operator="lessThanOrEqual">
      <formula>-1</formula>
    </cfRule>
  </conditionalFormatting>
  <conditionalFormatting sqref="C8:C15">
    <cfRule type="cellIs" dxfId="4" priority="2" stopIfTrue="1" operator="lessThanOrEqual">
      <formula>-1</formula>
    </cfRule>
  </conditionalFormatting>
  <conditionalFormatting sqref="E31:E35">
    <cfRule type="cellIs" dxfId="6" priority="4"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oddFooter>&amp;C&amp;16- &amp;P -</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showGridLines="0" showZeros="0" view="pageBreakPreview" zoomScaleNormal="100" workbookViewId="0">
      <selection activeCell="A8" sqref="A1:E26"/>
    </sheetView>
  </sheetViews>
  <sheetFormatPr defaultColWidth="9" defaultRowHeight="14.25" outlineLevelCol="4"/>
  <cols>
    <col min="1" max="1" width="50.75" style="118" customWidth="1"/>
    <col min="2" max="3" width="20.6333333333333" style="119" customWidth="1"/>
    <col min="4" max="4" width="20.6333333333333" style="118" customWidth="1"/>
    <col min="5" max="5" width="5.13333333333333" style="118" hidden="1" customWidth="1"/>
    <col min="6" max="7" width="12.6333333333333" style="118"/>
    <col min="8" max="246" width="9" style="118"/>
    <col min="247" max="247" width="41.6333333333333" style="118" customWidth="1"/>
    <col min="248" max="249" width="14.5" style="118" customWidth="1"/>
    <col min="250" max="250" width="13.8833333333333" style="118" customWidth="1"/>
    <col min="251" max="253" width="9" style="118"/>
    <col min="254" max="255" width="10.5" style="118" customWidth="1"/>
    <col min="256" max="502" width="9" style="118"/>
    <col min="503" max="503" width="41.6333333333333" style="118" customWidth="1"/>
    <col min="504" max="505" width="14.5" style="118" customWidth="1"/>
    <col min="506" max="506" width="13.8833333333333" style="118" customWidth="1"/>
    <col min="507" max="509" width="9" style="118"/>
    <col min="510" max="511" width="10.5" style="118" customWidth="1"/>
    <col min="512" max="758" width="9" style="118"/>
    <col min="759" max="759" width="41.6333333333333" style="118" customWidth="1"/>
    <col min="760" max="761" width="14.5" style="118" customWidth="1"/>
    <col min="762" max="762" width="13.8833333333333" style="118" customWidth="1"/>
    <col min="763" max="765" width="9" style="118"/>
    <col min="766" max="767" width="10.5" style="118" customWidth="1"/>
    <col min="768" max="1014" width="9" style="118"/>
    <col min="1015" max="1015" width="41.6333333333333" style="118" customWidth="1"/>
    <col min="1016" max="1017" width="14.5" style="118" customWidth="1"/>
    <col min="1018" max="1018" width="13.8833333333333" style="118" customWidth="1"/>
    <col min="1019" max="1021" width="9" style="118"/>
    <col min="1022" max="1023" width="10.5" style="118" customWidth="1"/>
    <col min="1024" max="1270" width="9" style="118"/>
    <col min="1271" max="1271" width="41.6333333333333" style="118" customWidth="1"/>
    <col min="1272" max="1273" width="14.5" style="118" customWidth="1"/>
    <col min="1274" max="1274" width="13.8833333333333" style="118" customWidth="1"/>
    <col min="1275" max="1277" width="9" style="118"/>
    <col min="1278" max="1279" width="10.5" style="118" customWidth="1"/>
    <col min="1280" max="1526" width="9" style="118"/>
    <col min="1527" max="1527" width="41.6333333333333" style="118" customWidth="1"/>
    <col min="1528" max="1529" width="14.5" style="118" customWidth="1"/>
    <col min="1530" max="1530" width="13.8833333333333" style="118" customWidth="1"/>
    <col min="1531" max="1533" width="9" style="118"/>
    <col min="1534" max="1535" width="10.5" style="118" customWidth="1"/>
    <col min="1536" max="1782" width="9" style="118"/>
    <col min="1783" max="1783" width="41.6333333333333" style="118" customWidth="1"/>
    <col min="1784" max="1785" width="14.5" style="118" customWidth="1"/>
    <col min="1786" max="1786" width="13.8833333333333" style="118" customWidth="1"/>
    <col min="1787" max="1789" width="9" style="118"/>
    <col min="1790" max="1791" width="10.5" style="118" customWidth="1"/>
    <col min="1792" max="2038" width="9" style="118"/>
    <col min="2039" max="2039" width="41.6333333333333" style="118" customWidth="1"/>
    <col min="2040" max="2041" width="14.5" style="118" customWidth="1"/>
    <col min="2042" max="2042" width="13.8833333333333" style="118" customWidth="1"/>
    <col min="2043" max="2045" width="9" style="118"/>
    <col min="2046" max="2047" width="10.5" style="118" customWidth="1"/>
    <col min="2048" max="2294" width="9" style="118"/>
    <col min="2295" max="2295" width="41.6333333333333" style="118" customWidth="1"/>
    <col min="2296" max="2297" width="14.5" style="118" customWidth="1"/>
    <col min="2298" max="2298" width="13.8833333333333" style="118" customWidth="1"/>
    <col min="2299" max="2301" width="9" style="118"/>
    <col min="2302" max="2303" width="10.5" style="118" customWidth="1"/>
    <col min="2304" max="2550" width="9" style="118"/>
    <col min="2551" max="2551" width="41.6333333333333" style="118" customWidth="1"/>
    <col min="2552" max="2553" width="14.5" style="118" customWidth="1"/>
    <col min="2554" max="2554" width="13.8833333333333" style="118" customWidth="1"/>
    <col min="2555" max="2557" width="9" style="118"/>
    <col min="2558" max="2559" width="10.5" style="118" customWidth="1"/>
    <col min="2560" max="2806" width="9" style="118"/>
    <col min="2807" max="2807" width="41.6333333333333" style="118" customWidth="1"/>
    <col min="2808" max="2809" width="14.5" style="118" customWidth="1"/>
    <col min="2810" max="2810" width="13.8833333333333" style="118" customWidth="1"/>
    <col min="2811" max="2813" width="9" style="118"/>
    <col min="2814" max="2815" width="10.5" style="118" customWidth="1"/>
    <col min="2816" max="3062" width="9" style="118"/>
    <col min="3063" max="3063" width="41.6333333333333" style="118" customWidth="1"/>
    <col min="3064" max="3065" width="14.5" style="118" customWidth="1"/>
    <col min="3066" max="3066" width="13.8833333333333" style="118" customWidth="1"/>
    <col min="3067" max="3069" width="9" style="118"/>
    <col min="3070" max="3071" width="10.5" style="118" customWidth="1"/>
    <col min="3072" max="3318" width="9" style="118"/>
    <col min="3319" max="3319" width="41.6333333333333" style="118" customWidth="1"/>
    <col min="3320" max="3321" width="14.5" style="118" customWidth="1"/>
    <col min="3322" max="3322" width="13.8833333333333" style="118" customWidth="1"/>
    <col min="3323" max="3325" width="9" style="118"/>
    <col min="3326" max="3327" width="10.5" style="118" customWidth="1"/>
    <col min="3328" max="3574" width="9" style="118"/>
    <col min="3575" max="3575" width="41.6333333333333" style="118" customWidth="1"/>
    <col min="3576" max="3577" width="14.5" style="118" customWidth="1"/>
    <col min="3578" max="3578" width="13.8833333333333" style="118" customWidth="1"/>
    <col min="3579" max="3581" width="9" style="118"/>
    <col min="3582" max="3583" width="10.5" style="118" customWidth="1"/>
    <col min="3584" max="3830" width="9" style="118"/>
    <col min="3831" max="3831" width="41.6333333333333" style="118" customWidth="1"/>
    <col min="3832" max="3833" width="14.5" style="118" customWidth="1"/>
    <col min="3834" max="3834" width="13.8833333333333" style="118" customWidth="1"/>
    <col min="3835" max="3837" width="9" style="118"/>
    <col min="3838" max="3839" width="10.5" style="118" customWidth="1"/>
    <col min="3840" max="4086" width="9" style="118"/>
    <col min="4087" max="4087" width="41.6333333333333" style="118" customWidth="1"/>
    <col min="4088" max="4089" width="14.5" style="118" customWidth="1"/>
    <col min="4090" max="4090" width="13.8833333333333" style="118" customWidth="1"/>
    <col min="4091" max="4093" width="9" style="118"/>
    <col min="4094" max="4095" width="10.5" style="118" customWidth="1"/>
    <col min="4096" max="4342" width="9" style="118"/>
    <col min="4343" max="4343" width="41.6333333333333" style="118" customWidth="1"/>
    <col min="4344" max="4345" width="14.5" style="118" customWidth="1"/>
    <col min="4346" max="4346" width="13.8833333333333" style="118" customWidth="1"/>
    <col min="4347" max="4349" width="9" style="118"/>
    <col min="4350" max="4351" width="10.5" style="118" customWidth="1"/>
    <col min="4352" max="4598" width="9" style="118"/>
    <col min="4599" max="4599" width="41.6333333333333" style="118" customWidth="1"/>
    <col min="4600" max="4601" width="14.5" style="118" customWidth="1"/>
    <col min="4602" max="4602" width="13.8833333333333" style="118" customWidth="1"/>
    <col min="4603" max="4605" width="9" style="118"/>
    <col min="4606" max="4607" width="10.5" style="118" customWidth="1"/>
    <col min="4608" max="4854" width="9" style="118"/>
    <col min="4855" max="4855" width="41.6333333333333" style="118" customWidth="1"/>
    <col min="4856" max="4857" width="14.5" style="118" customWidth="1"/>
    <col min="4858" max="4858" width="13.8833333333333" style="118" customWidth="1"/>
    <col min="4859" max="4861" width="9" style="118"/>
    <col min="4862" max="4863" width="10.5" style="118" customWidth="1"/>
    <col min="4864" max="5110" width="9" style="118"/>
    <col min="5111" max="5111" width="41.6333333333333" style="118" customWidth="1"/>
    <col min="5112" max="5113" width="14.5" style="118" customWidth="1"/>
    <col min="5114" max="5114" width="13.8833333333333" style="118" customWidth="1"/>
    <col min="5115" max="5117" width="9" style="118"/>
    <col min="5118" max="5119" width="10.5" style="118" customWidth="1"/>
    <col min="5120" max="5366" width="9" style="118"/>
    <col min="5367" max="5367" width="41.6333333333333" style="118" customWidth="1"/>
    <col min="5368" max="5369" width="14.5" style="118" customWidth="1"/>
    <col min="5370" max="5370" width="13.8833333333333" style="118" customWidth="1"/>
    <col min="5371" max="5373" width="9" style="118"/>
    <col min="5374" max="5375" width="10.5" style="118" customWidth="1"/>
    <col min="5376" max="5622" width="9" style="118"/>
    <col min="5623" max="5623" width="41.6333333333333" style="118" customWidth="1"/>
    <col min="5624" max="5625" width="14.5" style="118" customWidth="1"/>
    <col min="5626" max="5626" width="13.8833333333333" style="118" customWidth="1"/>
    <col min="5627" max="5629" width="9" style="118"/>
    <col min="5630" max="5631" width="10.5" style="118" customWidth="1"/>
    <col min="5632" max="5878" width="9" style="118"/>
    <col min="5879" max="5879" width="41.6333333333333" style="118" customWidth="1"/>
    <col min="5880" max="5881" width="14.5" style="118" customWidth="1"/>
    <col min="5882" max="5882" width="13.8833333333333" style="118" customWidth="1"/>
    <col min="5883" max="5885" width="9" style="118"/>
    <col min="5886" max="5887" width="10.5" style="118" customWidth="1"/>
    <col min="5888" max="6134" width="9" style="118"/>
    <col min="6135" max="6135" width="41.6333333333333" style="118" customWidth="1"/>
    <col min="6136" max="6137" width="14.5" style="118" customWidth="1"/>
    <col min="6138" max="6138" width="13.8833333333333" style="118" customWidth="1"/>
    <col min="6139" max="6141" width="9" style="118"/>
    <col min="6142" max="6143" width="10.5" style="118" customWidth="1"/>
    <col min="6144" max="6390" width="9" style="118"/>
    <col min="6391" max="6391" width="41.6333333333333" style="118" customWidth="1"/>
    <col min="6392" max="6393" width="14.5" style="118" customWidth="1"/>
    <col min="6394" max="6394" width="13.8833333333333" style="118" customWidth="1"/>
    <col min="6395" max="6397" width="9" style="118"/>
    <col min="6398" max="6399" width="10.5" style="118" customWidth="1"/>
    <col min="6400" max="6646" width="9" style="118"/>
    <col min="6647" max="6647" width="41.6333333333333" style="118" customWidth="1"/>
    <col min="6648" max="6649" width="14.5" style="118" customWidth="1"/>
    <col min="6650" max="6650" width="13.8833333333333" style="118" customWidth="1"/>
    <col min="6651" max="6653" width="9" style="118"/>
    <col min="6654" max="6655" width="10.5" style="118" customWidth="1"/>
    <col min="6656" max="6902" width="9" style="118"/>
    <col min="6903" max="6903" width="41.6333333333333" style="118" customWidth="1"/>
    <col min="6904" max="6905" width="14.5" style="118" customWidth="1"/>
    <col min="6906" max="6906" width="13.8833333333333" style="118" customWidth="1"/>
    <col min="6907" max="6909" width="9" style="118"/>
    <col min="6910" max="6911" width="10.5" style="118" customWidth="1"/>
    <col min="6912" max="7158" width="9" style="118"/>
    <col min="7159" max="7159" width="41.6333333333333" style="118" customWidth="1"/>
    <col min="7160" max="7161" width="14.5" style="118" customWidth="1"/>
    <col min="7162" max="7162" width="13.8833333333333" style="118" customWidth="1"/>
    <col min="7163" max="7165" width="9" style="118"/>
    <col min="7166" max="7167" width="10.5" style="118" customWidth="1"/>
    <col min="7168" max="7414" width="9" style="118"/>
    <col min="7415" max="7415" width="41.6333333333333" style="118" customWidth="1"/>
    <col min="7416" max="7417" width="14.5" style="118" customWidth="1"/>
    <col min="7418" max="7418" width="13.8833333333333" style="118" customWidth="1"/>
    <col min="7419" max="7421" width="9" style="118"/>
    <col min="7422" max="7423" width="10.5" style="118" customWidth="1"/>
    <col min="7424" max="7670" width="9" style="118"/>
    <col min="7671" max="7671" width="41.6333333333333" style="118" customWidth="1"/>
    <col min="7672" max="7673" width="14.5" style="118" customWidth="1"/>
    <col min="7674" max="7674" width="13.8833333333333" style="118" customWidth="1"/>
    <col min="7675" max="7677" width="9" style="118"/>
    <col min="7678" max="7679" width="10.5" style="118" customWidth="1"/>
    <col min="7680" max="7926" width="9" style="118"/>
    <col min="7927" max="7927" width="41.6333333333333" style="118" customWidth="1"/>
    <col min="7928" max="7929" width="14.5" style="118" customWidth="1"/>
    <col min="7930" max="7930" width="13.8833333333333" style="118" customWidth="1"/>
    <col min="7931" max="7933" width="9" style="118"/>
    <col min="7934" max="7935" width="10.5" style="118" customWidth="1"/>
    <col min="7936" max="8182" width="9" style="118"/>
    <col min="8183" max="8183" width="41.6333333333333" style="118" customWidth="1"/>
    <col min="8184" max="8185" width="14.5" style="118" customWidth="1"/>
    <col min="8186" max="8186" width="13.8833333333333" style="118" customWidth="1"/>
    <col min="8187" max="8189" width="9" style="118"/>
    <col min="8190" max="8191" width="10.5" style="118" customWidth="1"/>
    <col min="8192" max="8438" width="9" style="118"/>
    <col min="8439" max="8439" width="41.6333333333333" style="118" customWidth="1"/>
    <col min="8440" max="8441" width="14.5" style="118" customWidth="1"/>
    <col min="8442" max="8442" width="13.8833333333333" style="118" customWidth="1"/>
    <col min="8443" max="8445" width="9" style="118"/>
    <col min="8446" max="8447" width="10.5" style="118" customWidth="1"/>
    <col min="8448" max="8694" width="9" style="118"/>
    <col min="8695" max="8695" width="41.6333333333333" style="118" customWidth="1"/>
    <col min="8696" max="8697" width="14.5" style="118" customWidth="1"/>
    <col min="8698" max="8698" width="13.8833333333333" style="118" customWidth="1"/>
    <col min="8699" max="8701" width="9" style="118"/>
    <col min="8702" max="8703" width="10.5" style="118" customWidth="1"/>
    <col min="8704" max="8950" width="9" style="118"/>
    <col min="8951" max="8951" width="41.6333333333333" style="118" customWidth="1"/>
    <col min="8952" max="8953" width="14.5" style="118" customWidth="1"/>
    <col min="8954" max="8954" width="13.8833333333333" style="118" customWidth="1"/>
    <col min="8955" max="8957" width="9" style="118"/>
    <col min="8958" max="8959" width="10.5" style="118" customWidth="1"/>
    <col min="8960" max="9206" width="9" style="118"/>
    <col min="9207" max="9207" width="41.6333333333333" style="118" customWidth="1"/>
    <col min="9208" max="9209" width="14.5" style="118" customWidth="1"/>
    <col min="9210" max="9210" width="13.8833333333333" style="118" customWidth="1"/>
    <col min="9211" max="9213" width="9" style="118"/>
    <col min="9214" max="9215" width="10.5" style="118" customWidth="1"/>
    <col min="9216" max="9462" width="9" style="118"/>
    <col min="9463" max="9463" width="41.6333333333333" style="118" customWidth="1"/>
    <col min="9464" max="9465" width="14.5" style="118" customWidth="1"/>
    <col min="9466" max="9466" width="13.8833333333333" style="118" customWidth="1"/>
    <col min="9467" max="9469" width="9" style="118"/>
    <col min="9470" max="9471" width="10.5" style="118" customWidth="1"/>
    <col min="9472" max="9718" width="9" style="118"/>
    <col min="9719" max="9719" width="41.6333333333333" style="118" customWidth="1"/>
    <col min="9720" max="9721" width="14.5" style="118" customWidth="1"/>
    <col min="9722" max="9722" width="13.8833333333333" style="118" customWidth="1"/>
    <col min="9723" max="9725" width="9" style="118"/>
    <col min="9726" max="9727" width="10.5" style="118" customWidth="1"/>
    <col min="9728" max="9974" width="9" style="118"/>
    <col min="9975" max="9975" width="41.6333333333333" style="118" customWidth="1"/>
    <col min="9976" max="9977" width="14.5" style="118" customWidth="1"/>
    <col min="9978" max="9978" width="13.8833333333333" style="118" customWidth="1"/>
    <col min="9979" max="9981" width="9" style="118"/>
    <col min="9982" max="9983" width="10.5" style="118" customWidth="1"/>
    <col min="9984" max="10230" width="9" style="118"/>
    <col min="10231" max="10231" width="41.6333333333333" style="118" customWidth="1"/>
    <col min="10232" max="10233" width="14.5" style="118" customWidth="1"/>
    <col min="10234" max="10234" width="13.8833333333333" style="118" customWidth="1"/>
    <col min="10235" max="10237" width="9" style="118"/>
    <col min="10238" max="10239" width="10.5" style="118" customWidth="1"/>
    <col min="10240" max="10486" width="9" style="118"/>
    <col min="10487" max="10487" width="41.6333333333333" style="118" customWidth="1"/>
    <col min="10488" max="10489" width="14.5" style="118" customWidth="1"/>
    <col min="10490" max="10490" width="13.8833333333333" style="118" customWidth="1"/>
    <col min="10491" max="10493" width="9" style="118"/>
    <col min="10494" max="10495" width="10.5" style="118" customWidth="1"/>
    <col min="10496" max="10742" width="9" style="118"/>
    <col min="10743" max="10743" width="41.6333333333333" style="118" customWidth="1"/>
    <col min="10744" max="10745" width="14.5" style="118" customWidth="1"/>
    <col min="10746" max="10746" width="13.8833333333333" style="118" customWidth="1"/>
    <col min="10747" max="10749" width="9" style="118"/>
    <col min="10750" max="10751" width="10.5" style="118" customWidth="1"/>
    <col min="10752" max="10998" width="9" style="118"/>
    <col min="10999" max="10999" width="41.6333333333333" style="118" customWidth="1"/>
    <col min="11000" max="11001" width="14.5" style="118" customWidth="1"/>
    <col min="11002" max="11002" width="13.8833333333333" style="118" customWidth="1"/>
    <col min="11003" max="11005" width="9" style="118"/>
    <col min="11006" max="11007" width="10.5" style="118" customWidth="1"/>
    <col min="11008" max="11254" width="9" style="118"/>
    <col min="11255" max="11255" width="41.6333333333333" style="118" customWidth="1"/>
    <col min="11256" max="11257" width="14.5" style="118" customWidth="1"/>
    <col min="11258" max="11258" width="13.8833333333333" style="118" customWidth="1"/>
    <col min="11259" max="11261" width="9" style="118"/>
    <col min="11262" max="11263" width="10.5" style="118" customWidth="1"/>
    <col min="11264" max="11510" width="9" style="118"/>
    <col min="11511" max="11511" width="41.6333333333333" style="118" customWidth="1"/>
    <col min="11512" max="11513" width="14.5" style="118" customWidth="1"/>
    <col min="11514" max="11514" width="13.8833333333333" style="118" customWidth="1"/>
    <col min="11515" max="11517" width="9" style="118"/>
    <col min="11518" max="11519" width="10.5" style="118" customWidth="1"/>
    <col min="11520" max="11766" width="9" style="118"/>
    <col min="11767" max="11767" width="41.6333333333333" style="118" customWidth="1"/>
    <col min="11768" max="11769" width="14.5" style="118" customWidth="1"/>
    <col min="11770" max="11770" width="13.8833333333333" style="118" customWidth="1"/>
    <col min="11771" max="11773" width="9" style="118"/>
    <col min="11774" max="11775" width="10.5" style="118" customWidth="1"/>
    <col min="11776" max="12022" width="9" style="118"/>
    <col min="12023" max="12023" width="41.6333333333333" style="118" customWidth="1"/>
    <col min="12024" max="12025" width="14.5" style="118" customWidth="1"/>
    <col min="12026" max="12026" width="13.8833333333333" style="118" customWidth="1"/>
    <col min="12027" max="12029" width="9" style="118"/>
    <col min="12030" max="12031" width="10.5" style="118" customWidth="1"/>
    <col min="12032" max="12278" width="9" style="118"/>
    <col min="12279" max="12279" width="41.6333333333333" style="118" customWidth="1"/>
    <col min="12280" max="12281" width="14.5" style="118" customWidth="1"/>
    <col min="12282" max="12282" width="13.8833333333333" style="118" customWidth="1"/>
    <col min="12283" max="12285" width="9" style="118"/>
    <col min="12286" max="12287" width="10.5" style="118" customWidth="1"/>
    <col min="12288" max="12534" width="9" style="118"/>
    <col min="12535" max="12535" width="41.6333333333333" style="118" customWidth="1"/>
    <col min="12536" max="12537" width="14.5" style="118" customWidth="1"/>
    <col min="12538" max="12538" width="13.8833333333333" style="118" customWidth="1"/>
    <col min="12539" max="12541" width="9" style="118"/>
    <col min="12542" max="12543" width="10.5" style="118" customWidth="1"/>
    <col min="12544" max="12790" width="9" style="118"/>
    <col min="12791" max="12791" width="41.6333333333333" style="118" customWidth="1"/>
    <col min="12792" max="12793" width="14.5" style="118" customWidth="1"/>
    <col min="12794" max="12794" width="13.8833333333333" style="118" customWidth="1"/>
    <col min="12795" max="12797" width="9" style="118"/>
    <col min="12798" max="12799" width="10.5" style="118" customWidth="1"/>
    <col min="12800" max="13046" width="9" style="118"/>
    <col min="13047" max="13047" width="41.6333333333333" style="118" customWidth="1"/>
    <col min="13048" max="13049" width="14.5" style="118" customWidth="1"/>
    <col min="13050" max="13050" width="13.8833333333333" style="118" customWidth="1"/>
    <col min="13051" max="13053" width="9" style="118"/>
    <col min="13054" max="13055" width="10.5" style="118" customWidth="1"/>
    <col min="13056" max="13302" width="9" style="118"/>
    <col min="13303" max="13303" width="41.6333333333333" style="118" customWidth="1"/>
    <col min="13304" max="13305" width="14.5" style="118" customWidth="1"/>
    <col min="13306" max="13306" width="13.8833333333333" style="118" customWidth="1"/>
    <col min="13307" max="13309" width="9" style="118"/>
    <col min="13310" max="13311" width="10.5" style="118" customWidth="1"/>
    <col min="13312" max="13558" width="9" style="118"/>
    <col min="13559" max="13559" width="41.6333333333333" style="118" customWidth="1"/>
    <col min="13560" max="13561" width="14.5" style="118" customWidth="1"/>
    <col min="13562" max="13562" width="13.8833333333333" style="118" customWidth="1"/>
    <col min="13563" max="13565" width="9" style="118"/>
    <col min="13566" max="13567" width="10.5" style="118" customWidth="1"/>
    <col min="13568" max="13814" width="9" style="118"/>
    <col min="13815" max="13815" width="41.6333333333333" style="118" customWidth="1"/>
    <col min="13816" max="13817" width="14.5" style="118" customWidth="1"/>
    <col min="13818" max="13818" width="13.8833333333333" style="118" customWidth="1"/>
    <col min="13819" max="13821" width="9" style="118"/>
    <col min="13822" max="13823" width="10.5" style="118" customWidth="1"/>
    <col min="13824" max="14070" width="9" style="118"/>
    <col min="14071" max="14071" width="41.6333333333333" style="118" customWidth="1"/>
    <col min="14072" max="14073" width="14.5" style="118" customWidth="1"/>
    <col min="14074" max="14074" width="13.8833333333333" style="118" customWidth="1"/>
    <col min="14075" max="14077" width="9" style="118"/>
    <col min="14078" max="14079" width="10.5" style="118" customWidth="1"/>
    <col min="14080" max="14326" width="9" style="118"/>
    <col min="14327" max="14327" width="41.6333333333333" style="118" customWidth="1"/>
    <col min="14328" max="14329" width="14.5" style="118" customWidth="1"/>
    <col min="14330" max="14330" width="13.8833333333333" style="118" customWidth="1"/>
    <col min="14331" max="14333" width="9" style="118"/>
    <col min="14334" max="14335" width="10.5" style="118" customWidth="1"/>
    <col min="14336" max="14582" width="9" style="118"/>
    <col min="14583" max="14583" width="41.6333333333333" style="118" customWidth="1"/>
    <col min="14584" max="14585" width="14.5" style="118" customWidth="1"/>
    <col min="14586" max="14586" width="13.8833333333333" style="118" customWidth="1"/>
    <col min="14587" max="14589" width="9" style="118"/>
    <col min="14590" max="14591" width="10.5" style="118" customWidth="1"/>
    <col min="14592" max="14838" width="9" style="118"/>
    <col min="14839" max="14839" width="41.6333333333333" style="118" customWidth="1"/>
    <col min="14840" max="14841" width="14.5" style="118" customWidth="1"/>
    <col min="14842" max="14842" width="13.8833333333333" style="118" customWidth="1"/>
    <col min="14843" max="14845" width="9" style="118"/>
    <col min="14846" max="14847" width="10.5" style="118" customWidth="1"/>
    <col min="14848" max="15094" width="9" style="118"/>
    <col min="15095" max="15095" width="41.6333333333333" style="118" customWidth="1"/>
    <col min="15096" max="15097" width="14.5" style="118" customWidth="1"/>
    <col min="15098" max="15098" width="13.8833333333333" style="118" customWidth="1"/>
    <col min="15099" max="15101" width="9" style="118"/>
    <col min="15102" max="15103" width="10.5" style="118" customWidth="1"/>
    <col min="15104" max="15350" width="9" style="118"/>
    <col min="15351" max="15351" width="41.6333333333333" style="118" customWidth="1"/>
    <col min="15352" max="15353" width="14.5" style="118" customWidth="1"/>
    <col min="15354" max="15354" width="13.8833333333333" style="118" customWidth="1"/>
    <col min="15355" max="15357" width="9" style="118"/>
    <col min="15358" max="15359" width="10.5" style="118" customWidth="1"/>
    <col min="15360" max="15606" width="9" style="118"/>
    <col min="15607" max="15607" width="41.6333333333333" style="118" customWidth="1"/>
    <col min="15608" max="15609" width="14.5" style="118" customWidth="1"/>
    <col min="15610" max="15610" width="13.8833333333333" style="118" customWidth="1"/>
    <col min="15611" max="15613" width="9" style="118"/>
    <col min="15614" max="15615" width="10.5" style="118" customWidth="1"/>
    <col min="15616" max="15862" width="9" style="118"/>
    <col min="15863" max="15863" width="41.6333333333333" style="118" customWidth="1"/>
    <col min="15864" max="15865" width="14.5" style="118" customWidth="1"/>
    <col min="15866" max="15866" width="13.8833333333333" style="118" customWidth="1"/>
    <col min="15867" max="15869" width="9" style="118"/>
    <col min="15870" max="15871" width="10.5" style="118" customWidth="1"/>
    <col min="15872" max="16118" width="9" style="118"/>
    <col min="16119" max="16119" width="41.6333333333333" style="118" customWidth="1"/>
    <col min="16120" max="16121" width="14.5" style="118" customWidth="1"/>
    <col min="16122" max="16122" width="13.8833333333333" style="118" customWidth="1"/>
    <col min="16123" max="16125" width="9" style="118"/>
    <col min="16126" max="16127" width="10.5" style="118" customWidth="1"/>
    <col min="16128" max="16384" width="9" style="118"/>
  </cols>
  <sheetData>
    <row r="1" ht="45" customHeight="1" spans="1:4">
      <c r="A1" s="120" t="s">
        <v>29</v>
      </c>
      <c r="B1" s="121"/>
      <c r="C1" s="121"/>
      <c r="D1" s="120"/>
    </row>
    <row r="2" ht="20.1" customHeight="1" spans="1:4">
      <c r="A2" s="122"/>
      <c r="B2" s="123"/>
      <c r="C2" s="124"/>
      <c r="D2" s="125" t="s">
        <v>3341</v>
      </c>
    </row>
    <row r="3" ht="45" customHeight="1" spans="1:5">
      <c r="A3" s="126" t="s">
        <v>2613</v>
      </c>
      <c r="B3" s="127" t="s">
        <v>212</v>
      </c>
      <c r="C3" s="127" t="s">
        <v>46</v>
      </c>
      <c r="D3" s="127" t="s">
        <v>3394</v>
      </c>
      <c r="E3" s="128" t="s">
        <v>214</v>
      </c>
    </row>
    <row r="4" ht="36" customHeight="1" spans="1:5">
      <c r="A4" s="129" t="s">
        <v>3427</v>
      </c>
      <c r="B4" s="130"/>
      <c r="C4" s="131"/>
      <c r="D4" s="132"/>
      <c r="E4" s="128" t="str">
        <f>IF(A4&lt;&gt;"",IF(SUM(B4:C4)&lt;&gt;0,"是","否"),"是")</f>
        <v>否</v>
      </c>
    </row>
    <row r="5" ht="36" customHeight="1" spans="1:5">
      <c r="A5" s="133" t="s">
        <v>3428</v>
      </c>
      <c r="B5" s="134"/>
      <c r="C5" s="135"/>
      <c r="D5" s="136"/>
      <c r="E5" s="128" t="str">
        <f>IF(A5&lt;&gt;"",IF(SUM(B5:C5)&lt;&gt;0,"是","否"),"是")</f>
        <v>否</v>
      </c>
    </row>
    <row r="6" ht="36" customHeight="1" spans="1:5">
      <c r="A6" s="129" t="s">
        <v>3429</v>
      </c>
      <c r="B6" s="130">
        <v>20094</v>
      </c>
      <c r="C6" s="131">
        <v>20089</v>
      </c>
      <c r="D6" s="137">
        <v>-0.0002</v>
      </c>
      <c r="E6" s="128" t="str">
        <f>IF(A6&lt;&gt;"",IF(SUM(B6:C6)&lt;&gt;0,"是","否"),"是")</f>
        <v>是</v>
      </c>
    </row>
    <row r="7" ht="36" customHeight="1" spans="1:5">
      <c r="A7" s="133" t="s">
        <v>3439</v>
      </c>
      <c r="B7" s="134">
        <v>20059</v>
      </c>
      <c r="C7" s="138">
        <v>20067</v>
      </c>
      <c r="D7" s="136">
        <v>0.0004</v>
      </c>
      <c r="E7" s="128" t="str">
        <f>IF(A7&lt;&gt;"",IF(SUM(B7:C7)&lt;&gt;0,"是","否"),"是")</f>
        <v>是</v>
      </c>
    </row>
    <row r="8" ht="36" customHeight="1" spans="1:5">
      <c r="A8" s="139" t="s">
        <v>3431</v>
      </c>
      <c r="B8" s="134">
        <v>5</v>
      </c>
      <c r="C8" s="138">
        <v>2</v>
      </c>
      <c r="D8" s="136">
        <v>-0.6</v>
      </c>
      <c r="E8" s="128"/>
    </row>
    <row r="9" ht="36" customHeight="1" spans="1:5">
      <c r="A9" s="140" t="s">
        <v>3432</v>
      </c>
      <c r="B9" s="134">
        <v>30</v>
      </c>
      <c r="C9" s="138">
        <v>20</v>
      </c>
      <c r="D9" s="136">
        <v>-0.3333</v>
      </c>
      <c r="E9" s="128"/>
    </row>
    <row r="10" ht="36" customHeight="1" spans="1:5">
      <c r="A10" s="129" t="s">
        <v>3433</v>
      </c>
      <c r="B10" s="130"/>
      <c r="C10" s="141"/>
      <c r="D10" s="142" t="str">
        <f>IF(B10&gt;0,C10/B10-1,IF(B10&lt;0,-(C10/B10-1),""))</f>
        <v/>
      </c>
      <c r="E10" s="128" t="str">
        <f>IF(A10&lt;&gt;"",IF(SUM(B10:C10)&lt;&gt;0,"是","否"),"是")</f>
        <v>否</v>
      </c>
    </row>
    <row r="11" ht="36" customHeight="1" spans="1:5">
      <c r="A11" s="133" t="s">
        <v>3428</v>
      </c>
      <c r="B11" s="134"/>
      <c r="C11" s="143"/>
      <c r="D11" s="144" t="str">
        <f>IF(B11&gt;0,C11/B11-1,IF(B11&lt;0,-(C11/B11-1),""))</f>
        <v/>
      </c>
      <c r="E11" s="128" t="str">
        <f>IF(A11&lt;&gt;"",IF(SUM(B11:C11)&lt;&gt;0,"是","否"),"是")</f>
        <v>否</v>
      </c>
    </row>
    <row r="12" ht="36" customHeight="1" spans="1:5">
      <c r="A12" s="129" t="s">
        <v>3434</v>
      </c>
      <c r="B12" s="130"/>
      <c r="C12" s="131"/>
      <c r="D12" s="137"/>
      <c r="E12" s="128" t="str">
        <f>IF(A12&lt;&gt;"",IF(SUM(B12:C12)&lt;&gt;0,"是","否"),"是")</f>
        <v>否</v>
      </c>
    </row>
    <row r="13" ht="36" customHeight="1" spans="1:5">
      <c r="A13" s="133" t="s">
        <v>3428</v>
      </c>
      <c r="B13" s="134"/>
      <c r="C13" s="138"/>
      <c r="D13" s="136"/>
      <c r="E13" s="128" t="str">
        <f>IF(A13&lt;&gt;"",IF(SUM(B13:C13)&lt;&gt;0,"是","否"),"是")</f>
        <v>否</v>
      </c>
    </row>
    <row r="14" ht="36" customHeight="1" spans="1:5">
      <c r="A14" s="129" t="s">
        <v>3435</v>
      </c>
      <c r="B14" s="130"/>
      <c r="C14" s="131"/>
      <c r="D14" s="137"/>
      <c r="E14" s="128" t="str">
        <f>IF(A14&lt;&gt;"",IF(SUM(B14:C14)&lt;&gt;0,"是","否"),"是")</f>
        <v>否</v>
      </c>
    </row>
    <row r="15" ht="36" customHeight="1" spans="1:5">
      <c r="A15" s="133" t="s">
        <v>3428</v>
      </c>
      <c r="B15" s="134"/>
      <c r="C15" s="138"/>
      <c r="D15" s="136"/>
      <c r="E15" s="128" t="str">
        <f>IF(A15&lt;&gt;"",IF(SUM(B15:C15)&lt;&gt;0,"是","否"),"是")</f>
        <v>否</v>
      </c>
    </row>
    <row r="16" s="117" customFormat="1" ht="36" customHeight="1" spans="1:5">
      <c r="A16" s="129" t="s">
        <v>3436</v>
      </c>
      <c r="B16" s="145"/>
      <c r="C16" s="141"/>
      <c r="D16" s="142" t="str">
        <f>IF(B16&gt;0,C16/B16-1,IF(B16&lt;0,-(C16/B16-1),""))</f>
        <v/>
      </c>
      <c r="E16" s="128" t="str">
        <f>IF(A16&lt;&gt;"",IF(SUM(B16:C16)&lt;&gt;0,"是","否"),"是")</f>
        <v>否</v>
      </c>
    </row>
    <row r="17" ht="36" customHeight="1" spans="1:5">
      <c r="A17" s="133" t="s">
        <v>3428</v>
      </c>
      <c r="B17" s="146"/>
      <c r="C17" s="143"/>
      <c r="D17" s="144" t="str">
        <f>IF(B17&gt;0,C17/B17-1,IF(B17&lt;0,-(C17/B17-1),""))</f>
        <v/>
      </c>
      <c r="E17" s="128" t="str">
        <f>IF(A17&lt;&gt;"",IF(SUM(B17:C17)&lt;&gt;0,"是","否"),"是")</f>
        <v>否</v>
      </c>
    </row>
    <row r="18" ht="36" customHeight="1" spans="1:5">
      <c r="A18" s="129" t="s">
        <v>3437</v>
      </c>
      <c r="B18" s="147"/>
      <c r="C18" s="131"/>
      <c r="D18" s="137"/>
      <c r="E18" s="128" t="str">
        <f>IF(A18&lt;&gt;"",IF(SUM(B18:C18)&lt;&gt;0,"是","否"),"是")</f>
        <v>否</v>
      </c>
    </row>
    <row r="19" ht="36" customHeight="1" spans="1:5">
      <c r="A19" s="133" t="s">
        <v>3428</v>
      </c>
      <c r="B19" s="148"/>
      <c r="C19" s="149"/>
      <c r="D19" s="136"/>
      <c r="E19" s="128" t="str">
        <f>IF(A19&lt;&gt;"",IF(SUM(B19:C19)&lt;&gt;0,"是","否"),"是")</f>
        <v>否</v>
      </c>
    </row>
    <row r="20" ht="36" customHeight="1" spans="1:5">
      <c r="A20" s="150" t="s">
        <v>3438</v>
      </c>
      <c r="B20" s="130">
        <v>20094</v>
      </c>
      <c r="C20" s="131">
        <v>20089</v>
      </c>
      <c r="D20" s="137">
        <v>-0.0002</v>
      </c>
      <c r="E20" s="128" t="str">
        <f>IF(A20&lt;&gt;"",IF(SUM(B20:C20)&lt;&gt;0,"是","否"),"是")</f>
        <v>是</v>
      </c>
    </row>
    <row r="21" ht="36" customHeight="1" spans="1:5">
      <c r="A21" s="133" t="s">
        <v>3439</v>
      </c>
      <c r="B21" s="134">
        <v>20059</v>
      </c>
      <c r="C21" s="138">
        <v>20067</v>
      </c>
      <c r="D21" s="136">
        <v>0.0004</v>
      </c>
      <c r="E21" s="128" t="str">
        <f>IF(A21&lt;&gt;"",IF(SUM(B21:C21)&lt;&gt;0,"是","否"),"是")</f>
        <v>是</v>
      </c>
    </row>
    <row r="22" ht="36" customHeight="1" spans="1:5">
      <c r="A22" s="139" t="s">
        <v>3431</v>
      </c>
      <c r="B22" s="134">
        <v>5</v>
      </c>
      <c r="C22" s="138">
        <v>2</v>
      </c>
      <c r="D22" s="136">
        <v>-0.6</v>
      </c>
      <c r="E22" s="128"/>
    </row>
    <row r="23" ht="36" customHeight="1" spans="1:5">
      <c r="A23" s="140" t="s">
        <v>3432</v>
      </c>
      <c r="B23" s="134">
        <v>30</v>
      </c>
      <c r="C23" s="138">
        <v>20</v>
      </c>
      <c r="D23" s="136">
        <v>-0.3333</v>
      </c>
      <c r="E23" s="128"/>
    </row>
    <row r="24" ht="36" customHeight="1" spans="1:5">
      <c r="A24" s="129" t="s">
        <v>3440</v>
      </c>
      <c r="B24" s="147"/>
      <c r="C24" s="151"/>
      <c r="D24" s="137"/>
      <c r="E24" s="128" t="str">
        <f>IF(A24&lt;&gt;"",IF(SUM(B24:C24)&lt;&gt;0,"是","否"),"是")</f>
        <v>否</v>
      </c>
    </row>
    <row r="25" ht="36" customHeight="1" spans="1:5">
      <c r="A25" s="152" t="s">
        <v>3441</v>
      </c>
      <c r="B25" s="147"/>
      <c r="C25" s="151"/>
      <c r="D25" s="137"/>
      <c r="E25" s="128" t="str">
        <f>IF(A25&lt;&gt;"",IF(SUM(B25:C25)&lt;&gt;0,"是","否"),"是")</f>
        <v>否</v>
      </c>
    </row>
    <row r="26" ht="36" customHeight="1" spans="1:5">
      <c r="A26" s="150" t="s">
        <v>211</v>
      </c>
      <c r="B26" s="130">
        <v>20094</v>
      </c>
      <c r="C26" s="131">
        <v>20089</v>
      </c>
      <c r="D26" s="137">
        <v>-0.0002</v>
      </c>
      <c r="E26" s="128" t="str">
        <f>IF(A26&lt;&gt;"",IF(SUM(B26:C26)&lt;&gt;0,"是","否"),"是")</f>
        <v>是</v>
      </c>
    </row>
    <row r="27" spans="2:3">
      <c r="B27" s="153"/>
      <c r="C27" s="153"/>
    </row>
    <row r="28" spans="2:3">
      <c r="B28" s="153"/>
      <c r="C28" s="153"/>
    </row>
    <row r="29" spans="2:3">
      <c r="B29" s="153"/>
      <c r="C29" s="153"/>
    </row>
    <row r="30" spans="2:3">
      <c r="B30" s="153"/>
      <c r="C30" s="153"/>
    </row>
  </sheetData>
  <mergeCells count="1">
    <mergeCell ref="A1:D1"/>
  </mergeCells>
  <conditionalFormatting sqref="D18">
    <cfRule type="cellIs" dxfId="6" priority="8" stopIfTrue="1" operator="lessThan">
      <formula>0</formula>
    </cfRule>
  </conditionalFormatting>
  <conditionalFormatting sqref="E18:F18">
    <cfRule type="cellIs" dxfId="6" priority="9" stopIfTrue="1" operator="lessThan">
      <formula>0</formula>
    </cfRule>
  </conditionalFormatting>
  <conditionalFormatting sqref="D20">
    <cfRule type="cellIs" dxfId="4" priority="4" stopIfTrue="1" operator="lessThanOrEqual">
      <formula>-1</formula>
    </cfRule>
  </conditionalFormatting>
  <conditionalFormatting sqref="D25">
    <cfRule type="cellIs" dxfId="4" priority="6" stopIfTrue="1" operator="lessThanOrEqual">
      <formula>-1</formula>
    </cfRule>
  </conditionalFormatting>
  <conditionalFormatting sqref="D26">
    <cfRule type="cellIs" dxfId="4" priority="1" stopIfTrue="1" operator="lessThanOrEqual">
      <formula>-1</formula>
    </cfRule>
  </conditionalFormatting>
  <conditionalFormatting sqref="D21:D23">
    <cfRule type="cellIs" dxfId="4" priority="2" stopIfTrue="1" operator="lessThanOrEqual">
      <formula>-1</formula>
    </cfRule>
  </conditionalFormatting>
  <conditionalFormatting sqref="D5:D16 D18:D19 D24:D25">
    <cfRule type="cellIs" dxfId="4" priority="7" stopIfTrue="1" operator="lessThanOrEqual">
      <formula>-1</formula>
    </cfRule>
  </conditionalFormatting>
  <conditionalFormatting sqref="B16:B19 B24:B25">
    <cfRule type="cellIs" dxfId="6" priority="5"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A3" sqref="A3:B12"/>
    </sheetView>
  </sheetViews>
  <sheetFormatPr defaultColWidth="9" defaultRowHeight="14.25" outlineLevelCol="1"/>
  <cols>
    <col min="1" max="1" width="62.3833333333333" style="104" customWidth="1"/>
    <col min="2" max="2" width="40.75" style="105" customWidth="1"/>
    <col min="3" max="237" width="9" style="104"/>
    <col min="238" max="238" width="41.6333333333333" style="104" customWidth="1"/>
    <col min="239" max="240" width="14.5" style="104" customWidth="1"/>
    <col min="241" max="241" width="13.8833333333333" style="104" customWidth="1"/>
    <col min="242" max="244" width="9" style="104"/>
    <col min="245" max="246" width="10.5" style="104" customWidth="1"/>
    <col min="247" max="16384" width="9" style="104"/>
  </cols>
  <sheetData>
    <row r="1" s="104" customFormat="1" ht="45" customHeight="1" spans="1:2">
      <c r="A1" s="106" t="s">
        <v>30</v>
      </c>
      <c r="B1" s="107"/>
    </row>
    <row r="2" s="104" customFormat="1" ht="20.1" customHeight="1" spans="1:2">
      <c r="A2" s="108"/>
      <c r="B2" s="109"/>
    </row>
    <row r="3" s="104" customFormat="1" ht="45" customHeight="1" spans="1:2">
      <c r="A3" s="110" t="s">
        <v>3442</v>
      </c>
      <c r="B3" s="111"/>
    </row>
    <row r="4" s="104" customFormat="1" ht="36" customHeight="1" spans="1:2">
      <c r="A4" s="112"/>
      <c r="B4" s="113"/>
    </row>
    <row r="5" s="104" customFormat="1" ht="36" customHeight="1" spans="1:2">
      <c r="A5" s="112"/>
      <c r="B5" s="113"/>
    </row>
    <row r="6" s="104" customFormat="1" ht="36" customHeight="1" spans="1:2">
      <c r="A6" s="112"/>
      <c r="B6" s="113"/>
    </row>
    <row r="7" s="104" customFormat="1" ht="36" customHeight="1" spans="1:2">
      <c r="A7" s="112"/>
      <c r="B7" s="113"/>
    </row>
    <row r="8" s="104" customFormat="1" ht="36" customHeight="1" spans="1:2">
      <c r="A8" s="112"/>
      <c r="B8" s="113"/>
    </row>
    <row r="9" s="104" customFormat="1" ht="36" customHeight="1" spans="1:2">
      <c r="A9" s="112"/>
      <c r="B9" s="113"/>
    </row>
    <row r="10" s="104" customFormat="1" ht="36" customHeight="1" spans="1:2">
      <c r="A10" s="112"/>
      <c r="B10" s="113"/>
    </row>
    <row r="11" s="104" customFormat="1" ht="36" customHeight="1" spans="1:2">
      <c r="A11" s="112"/>
      <c r="B11" s="113"/>
    </row>
    <row r="12" s="104" customFormat="1" ht="36" customHeight="1" spans="1:2">
      <c r="A12" s="114"/>
      <c r="B12" s="115"/>
    </row>
    <row r="13" s="104" customFormat="1" spans="2:2">
      <c r="B13" s="116"/>
    </row>
    <row r="14" s="104" customFormat="1" spans="2:2">
      <c r="B14" s="116"/>
    </row>
    <row r="15" s="104" customFormat="1" spans="2:2">
      <c r="B15" s="116"/>
    </row>
    <row r="16" s="104" customFormat="1" spans="2:2">
      <c r="B16" s="116"/>
    </row>
  </sheetData>
  <mergeCells count="2">
    <mergeCell ref="A1:B1"/>
    <mergeCell ref="A3:B12"/>
  </mergeCells>
  <pageMargins left="0.75" right="0.75" top="1" bottom="1" header="0.511805555555556" footer="0.511805555555556"/>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workbookViewId="0">
      <selection activeCell="D11" sqref="$A1:$XFD1048576"/>
    </sheetView>
  </sheetViews>
  <sheetFormatPr defaultColWidth="10" defaultRowHeight="13.5"/>
  <cols>
    <col min="1" max="1" width="24.6333333333333" style="46" customWidth="1"/>
    <col min="2" max="7" width="15.6333333333333" style="46" customWidth="1"/>
    <col min="8" max="8" width="9.76666666666667" style="46" customWidth="1"/>
    <col min="9" max="16384" width="10" style="46"/>
  </cols>
  <sheetData>
    <row r="1" s="46" customFormat="1" ht="28.6" customHeight="1" spans="1:7">
      <c r="A1" s="98" t="s">
        <v>31</v>
      </c>
      <c r="B1" s="98"/>
      <c r="C1" s="98"/>
      <c r="D1" s="98"/>
      <c r="E1" s="98"/>
      <c r="F1" s="98"/>
      <c r="G1" s="98"/>
    </row>
    <row r="2" s="46" customFormat="1" ht="23" customHeight="1" spans="1:10">
      <c r="A2" s="87"/>
      <c r="B2" s="87"/>
      <c r="F2" s="88" t="s">
        <v>42</v>
      </c>
      <c r="G2" s="88"/>
      <c r="J2" s="46" t="s">
        <v>3443</v>
      </c>
    </row>
    <row r="3" s="46" customFormat="1" ht="30" customHeight="1" spans="1:7">
      <c r="A3" s="93" t="s">
        <v>3444</v>
      </c>
      <c r="B3" s="93" t="s">
        <v>3445</v>
      </c>
      <c r="C3" s="93"/>
      <c r="D3" s="93"/>
      <c r="E3" s="93" t="s">
        <v>3446</v>
      </c>
      <c r="F3" s="93"/>
      <c r="G3" s="93"/>
    </row>
    <row r="4" s="46" customFormat="1" ht="30" customHeight="1" spans="1:7">
      <c r="A4" s="93"/>
      <c r="B4" s="99"/>
      <c r="C4" s="93" t="s">
        <v>3447</v>
      </c>
      <c r="D4" s="93" t="s">
        <v>3448</v>
      </c>
      <c r="E4" s="99"/>
      <c r="F4" s="93" t="s">
        <v>3447</v>
      </c>
      <c r="G4" s="93" t="s">
        <v>3448</v>
      </c>
    </row>
    <row r="5" s="46" customFormat="1" ht="30" customHeight="1" spans="1:7">
      <c r="A5" s="93" t="s">
        <v>3449</v>
      </c>
      <c r="B5" s="93" t="s">
        <v>3450</v>
      </c>
      <c r="C5" s="93" t="s">
        <v>3451</v>
      </c>
      <c r="D5" s="93" t="s">
        <v>3452</v>
      </c>
      <c r="E5" s="93" t="s">
        <v>3453</v>
      </c>
      <c r="F5" s="93" t="s">
        <v>3454</v>
      </c>
      <c r="G5" s="93" t="s">
        <v>3455</v>
      </c>
    </row>
    <row r="6" s="46" customFormat="1" ht="30" customHeight="1" spans="1:7">
      <c r="A6" s="100" t="s">
        <v>3456</v>
      </c>
      <c r="B6" s="101">
        <f>C6+D6</f>
        <v>555810</v>
      </c>
      <c r="C6" s="101">
        <v>208154</v>
      </c>
      <c r="D6" s="101">
        <v>347656</v>
      </c>
      <c r="E6" s="101">
        <f>F6+G6</f>
        <v>536953</v>
      </c>
      <c r="F6" s="102">
        <v>196063</v>
      </c>
      <c r="G6" s="101">
        <v>340890</v>
      </c>
    </row>
    <row r="7" s="46" customFormat="1" ht="30" customHeight="1" spans="1:7">
      <c r="A7" s="100" t="s">
        <v>2698</v>
      </c>
      <c r="B7" s="101">
        <f>C7+D7</f>
        <v>555810</v>
      </c>
      <c r="C7" s="101">
        <v>208154</v>
      </c>
      <c r="D7" s="101">
        <v>347656</v>
      </c>
      <c r="E7" s="101">
        <f>F7+G7</f>
        <v>536953</v>
      </c>
      <c r="F7" s="102">
        <v>196063</v>
      </c>
      <c r="G7" s="101">
        <v>340890</v>
      </c>
    </row>
    <row r="8" s="46" customFormat="1" ht="44" customHeight="1" spans="1:7">
      <c r="A8" s="103" t="s">
        <v>2703</v>
      </c>
      <c r="B8" s="99"/>
      <c r="C8" s="99"/>
      <c r="D8" s="99"/>
      <c r="E8" s="99"/>
      <c r="F8" s="99"/>
      <c r="G8" s="99"/>
    </row>
    <row r="9" s="46" customFormat="1" ht="30" customHeight="1" spans="1:7">
      <c r="A9" s="103" t="s">
        <v>2705</v>
      </c>
      <c r="B9" s="99"/>
      <c r="C9" s="99"/>
      <c r="D9" s="99"/>
      <c r="E9" s="99"/>
      <c r="F9" s="99"/>
      <c r="G9" s="99"/>
    </row>
    <row r="10" s="46" customFormat="1" ht="30" customHeight="1" spans="1:7">
      <c r="A10" s="103" t="s">
        <v>2706</v>
      </c>
      <c r="B10" s="99"/>
      <c r="C10" s="99"/>
      <c r="D10" s="99"/>
      <c r="E10" s="99"/>
      <c r="F10" s="99"/>
      <c r="G10" s="99"/>
    </row>
    <row r="11" s="46" customFormat="1" ht="30" customHeight="1" spans="1:7">
      <c r="A11" s="103" t="s">
        <v>2707</v>
      </c>
      <c r="B11" s="99"/>
      <c r="C11" s="99"/>
      <c r="D11" s="99"/>
      <c r="E11" s="99"/>
      <c r="F11" s="99"/>
      <c r="G11" s="99"/>
    </row>
    <row r="12" s="46" customFormat="1" ht="30" customHeight="1" spans="1:7">
      <c r="A12" s="103" t="s">
        <v>2708</v>
      </c>
      <c r="B12" s="99"/>
      <c r="C12" s="99"/>
      <c r="D12" s="99"/>
      <c r="E12" s="99"/>
      <c r="F12" s="99"/>
      <c r="G12" s="99"/>
    </row>
    <row r="13" s="46" customFormat="1" ht="30" customHeight="1" spans="1:7">
      <c r="A13" s="103" t="s">
        <v>2709</v>
      </c>
      <c r="B13" s="99"/>
      <c r="C13" s="99"/>
      <c r="D13" s="99"/>
      <c r="E13" s="99"/>
      <c r="F13" s="99"/>
      <c r="G13" s="99"/>
    </row>
    <row r="14" s="46" customFormat="1" ht="30" customHeight="1" spans="1:7">
      <c r="A14" s="103" t="s">
        <v>2710</v>
      </c>
      <c r="B14" s="99"/>
      <c r="C14" s="99"/>
      <c r="D14" s="99"/>
      <c r="E14" s="99"/>
      <c r="F14" s="99"/>
      <c r="G14" s="99"/>
    </row>
    <row r="15" s="46" customFormat="1" ht="30" customHeight="1" spans="1:7">
      <c r="A15" s="103" t="s">
        <v>2711</v>
      </c>
      <c r="B15" s="99"/>
      <c r="C15" s="99"/>
      <c r="D15" s="99"/>
      <c r="E15" s="99"/>
      <c r="F15" s="99"/>
      <c r="G15" s="99"/>
    </row>
    <row r="16" s="46" customFormat="1" ht="30" customHeight="1" spans="1:7">
      <c r="A16" s="103" t="s">
        <v>2712</v>
      </c>
      <c r="B16" s="99"/>
      <c r="C16" s="99"/>
      <c r="D16" s="99"/>
      <c r="E16" s="99"/>
      <c r="F16" s="99"/>
      <c r="G16" s="99"/>
    </row>
    <row r="17" s="57" customFormat="1" ht="25" customHeight="1" spans="1:7">
      <c r="A17" s="80" t="s">
        <v>3457</v>
      </c>
      <c r="B17" s="80"/>
      <c r="C17" s="80"/>
      <c r="D17" s="80"/>
      <c r="E17" s="80"/>
      <c r="F17" s="80"/>
      <c r="G17" s="80"/>
    </row>
    <row r="18" s="57" customFormat="1" ht="25" customHeight="1" spans="1:7">
      <c r="A18" s="80" t="s">
        <v>3458</v>
      </c>
      <c r="B18" s="80"/>
      <c r="C18" s="80"/>
      <c r="D18" s="80"/>
      <c r="E18" s="80"/>
      <c r="F18" s="80"/>
      <c r="G18" s="80"/>
    </row>
    <row r="19" s="46" customFormat="1" ht="18" customHeight="1" spans="1:7">
      <c r="A19" s="81"/>
      <c r="B19" s="81"/>
      <c r="C19" s="81"/>
      <c r="D19" s="81"/>
      <c r="E19" s="81"/>
      <c r="F19" s="81"/>
      <c r="G19" s="81"/>
    </row>
    <row r="20" s="46" customFormat="1" ht="18" customHeight="1" spans="1:7">
      <c r="A20" s="81"/>
      <c r="B20" s="81"/>
      <c r="C20" s="81"/>
      <c r="D20" s="81"/>
      <c r="E20" s="81"/>
      <c r="F20" s="81"/>
      <c r="G20" s="81"/>
    </row>
    <row r="21" s="46" customFormat="1" ht="18" customHeight="1" spans="1:7">
      <c r="A21" s="81"/>
      <c r="B21" s="81"/>
      <c r="C21" s="81"/>
      <c r="D21" s="81"/>
      <c r="E21" s="81"/>
      <c r="F21" s="81"/>
      <c r="G21" s="81"/>
    </row>
    <row r="22" s="46" customFormat="1" ht="18" customHeight="1" spans="1:7">
      <c r="A22" s="81"/>
      <c r="B22" s="81"/>
      <c r="C22" s="81"/>
      <c r="D22" s="81"/>
      <c r="E22" s="81"/>
      <c r="F22" s="81"/>
      <c r="G22" s="81"/>
    </row>
    <row r="23" s="46" customFormat="1" ht="14" customHeight="1" spans="1:7">
      <c r="A23" s="81"/>
      <c r="B23" s="81"/>
      <c r="C23" s="81"/>
      <c r="D23" s="81"/>
      <c r="E23" s="81"/>
      <c r="F23" s="81"/>
      <c r="G23" s="81"/>
    </row>
    <row r="24" s="46" customFormat="1" ht="33" customHeight="1" spans="1:7">
      <c r="A24" s="87"/>
      <c r="B24" s="87"/>
      <c r="C24" s="87"/>
      <c r="D24" s="87"/>
      <c r="E24" s="87"/>
      <c r="F24" s="87"/>
      <c r="G24" s="87"/>
    </row>
  </sheetData>
  <mergeCells count="7">
    <mergeCell ref="A1:G1"/>
    <mergeCell ref="F2:G2"/>
    <mergeCell ref="B3:D3"/>
    <mergeCell ref="E3:G3"/>
    <mergeCell ref="A17:G17"/>
    <mergeCell ref="A18:G18"/>
    <mergeCell ref="A3:A4"/>
  </mergeCells>
  <printOptions horizontalCentered="1"/>
  <pageMargins left="0.707638888888889" right="0.707638888888889" top="0.629166666666667" bottom="0.751388888888889" header="0.30625" footer="0.30625"/>
  <pageSetup paperSize="9" fitToHeight="200" orientation="landscape" horizontalDpi="600" verticalDpi="600"/>
  <headerFooter>
    <oddFooter>&amp;C&amp;16-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4"/>
  <sheetViews>
    <sheetView showGridLines="0" showZeros="0" view="pageBreakPreview" zoomScaleNormal="90" workbookViewId="0">
      <pane ySplit="3" topLeftCell="A5" activePane="bottomLeft" state="frozen"/>
      <selection/>
      <selection pane="bottomLeft" activeCell="B17" sqref="B17"/>
    </sheetView>
  </sheetViews>
  <sheetFormatPr defaultColWidth="9" defaultRowHeight="14.25" outlineLevelCol="4"/>
  <cols>
    <col min="1" max="1" width="12.75" style="225" customWidth="1"/>
    <col min="2" max="2" width="50.75" style="225" customWidth="1"/>
    <col min="3" max="5" width="20.6333333333333" style="225" customWidth="1"/>
    <col min="6" max="16384" width="9" style="314"/>
  </cols>
  <sheetData>
    <row r="1" s="526" customFormat="1" ht="45" customHeight="1" spans="1:5">
      <c r="A1" s="529"/>
      <c r="B1" s="529" t="s">
        <v>5</v>
      </c>
      <c r="C1" s="529"/>
      <c r="D1" s="529"/>
      <c r="E1" s="529"/>
    </row>
    <row r="2" ht="18.95" customHeight="1" spans="1:5">
      <c r="A2" s="607"/>
      <c r="B2" s="588"/>
      <c r="C2" s="415"/>
      <c r="E2" s="589" t="s">
        <v>42</v>
      </c>
    </row>
    <row r="3" s="585" customFormat="1" ht="45" customHeight="1" spans="1:5">
      <c r="A3" s="608" t="s">
        <v>43</v>
      </c>
      <c r="B3" s="609" t="s">
        <v>44</v>
      </c>
      <c r="C3" s="243" t="s">
        <v>45</v>
      </c>
      <c r="D3" s="243" t="s">
        <v>46</v>
      </c>
      <c r="E3" s="609" t="s">
        <v>47</v>
      </c>
    </row>
    <row r="4" ht="35" customHeight="1" spans="1:5">
      <c r="A4" s="544" t="s">
        <v>150</v>
      </c>
      <c r="B4" s="544" t="s">
        <v>151</v>
      </c>
      <c r="C4" s="610">
        <v>32079</v>
      </c>
      <c r="D4" s="610">
        <v>50357</v>
      </c>
      <c r="E4" s="597">
        <v>0.5698</v>
      </c>
    </row>
    <row r="5" ht="35" customHeight="1" spans="1:5">
      <c r="A5" s="544" t="s">
        <v>152</v>
      </c>
      <c r="B5" s="544" t="s">
        <v>153</v>
      </c>
      <c r="C5" s="611"/>
      <c r="D5" s="611"/>
      <c r="E5" s="597" t="s">
        <v>80</v>
      </c>
    </row>
    <row r="6" ht="35" customHeight="1" spans="1:5">
      <c r="A6" s="544" t="s">
        <v>154</v>
      </c>
      <c r="B6" s="544" t="s">
        <v>155</v>
      </c>
      <c r="C6" s="610">
        <v>47</v>
      </c>
      <c r="D6" s="610">
        <v>5</v>
      </c>
      <c r="E6" s="597">
        <v>-0.8936</v>
      </c>
    </row>
    <row r="7" ht="35" customHeight="1" spans="1:5">
      <c r="A7" s="544" t="s">
        <v>156</v>
      </c>
      <c r="B7" s="544" t="s">
        <v>157</v>
      </c>
      <c r="C7" s="610">
        <v>12563</v>
      </c>
      <c r="D7" s="610">
        <v>12914</v>
      </c>
      <c r="E7" s="597">
        <v>0.0279</v>
      </c>
    </row>
    <row r="8" ht="35" customHeight="1" spans="1:5">
      <c r="A8" s="544" t="s">
        <v>158</v>
      </c>
      <c r="B8" s="544" t="s">
        <v>159</v>
      </c>
      <c r="C8" s="610">
        <v>40151</v>
      </c>
      <c r="D8" s="610">
        <v>50185</v>
      </c>
      <c r="E8" s="597">
        <v>0.2499</v>
      </c>
    </row>
    <row r="9" ht="35" customHeight="1" spans="1:5">
      <c r="A9" s="612" t="s">
        <v>160</v>
      </c>
      <c r="B9" s="612" t="s">
        <v>161</v>
      </c>
      <c r="C9" s="610">
        <v>502</v>
      </c>
      <c r="D9" s="610">
        <v>236</v>
      </c>
      <c r="E9" s="597">
        <v>-0.5299</v>
      </c>
    </row>
    <row r="10" ht="35" customHeight="1" spans="1:5">
      <c r="A10" s="612" t="s">
        <v>162</v>
      </c>
      <c r="B10" s="612" t="s">
        <v>163</v>
      </c>
      <c r="C10" s="610">
        <v>1712</v>
      </c>
      <c r="D10" s="610">
        <v>3481</v>
      </c>
      <c r="E10" s="597">
        <v>1.0333</v>
      </c>
    </row>
    <row r="11" ht="35" customHeight="1" spans="1:5">
      <c r="A11" s="612" t="s">
        <v>164</v>
      </c>
      <c r="B11" s="612" t="s">
        <v>165</v>
      </c>
      <c r="C11" s="610">
        <v>44673</v>
      </c>
      <c r="D11" s="610">
        <v>53177</v>
      </c>
      <c r="E11" s="597">
        <v>0.1904</v>
      </c>
    </row>
    <row r="12" ht="35" customHeight="1" spans="1:5">
      <c r="A12" s="612" t="s">
        <v>166</v>
      </c>
      <c r="B12" s="612" t="s">
        <v>167</v>
      </c>
      <c r="C12" s="610">
        <v>18415</v>
      </c>
      <c r="D12" s="610">
        <v>22755</v>
      </c>
      <c r="E12" s="597">
        <v>0.2357</v>
      </c>
    </row>
    <row r="13" ht="35" customHeight="1" spans="1:5">
      <c r="A13" s="612" t="s">
        <v>168</v>
      </c>
      <c r="B13" s="612" t="s">
        <v>169</v>
      </c>
      <c r="C13" s="610">
        <v>2771</v>
      </c>
      <c r="D13" s="610">
        <v>1712</v>
      </c>
      <c r="E13" s="597">
        <v>-0.3822</v>
      </c>
    </row>
    <row r="14" ht="35" customHeight="1" spans="1:5">
      <c r="A14" s="612" t="s">
        <v>170</v>
      </c>
      <c r="B14" s="612" t="s">
        <v>171</v>
      </c>
      <c r="C14" s="610">
        <v>1580</v>
      </c>
      <c r="D14" s="610">
        <v>1102</v>
      </c>
      <c r="E14" s="597">
        <v>-0.3025</v>
      </c>
    </row>
    <row r="15" ht="35" customHeight="1" spans="1:5">
      <c r="A15" s="612" t="s">
        <v>172</v>
      </c>
      <c r="B15" s="612" t="s">
        <v>173</v>
      </c>
      <c r="C15" s="610">
        <v>40138</v>
      </c>
      <c r="D15" s="610">
        <v>39166</v>
      </c>
      <c r="E15" s="597">
        <v>-0.0242</v>
      </c>
    </row>
    <row r="16" ht="35" customHeight="1" spans="1:5">
      <c r="A16" s="549" t="s">
        <v>174</v>
      </c>
      <c r="B16" s="549" t="s">
        <v>175</v>
      </c>
      <c r="C16" s="610">
        <v>10982</v>
      </c>
      <c r="D16" s="610">
        <v>7667</v>
      </c>
      <c r="E16" s="597">
        <v>-0.3019</v>
      </c>
    </row>
    <row r="17" ht="35" customHeight="1" spans="1:5">
      <c r="A17" s="549" t="s">
        <v>176</v>
      </c>
      <c r="B17" s="549" t="s">
        <v>177</v>
      </c>
      <c r="C17" s="610">
        <v>130</v>
      </c>
      <c r="D17" s="610"/>
      <c r="E17" s="597" t="s">
        <v>80</v>
      </c>
    </row>
    <row r="18" ht="35" customHeight="1" spans="1:5">
      <c r="A18" s="612" t="s">
        <v>178</v>
      </c>
      <c r="B18" s="612" t="s">
        <v>179</v>
      </c>
      <c r="C18" s="610">
        <v>1128</v>
      </c>
      <c r="D18" s="610">
        <v>122</v>
      </c>
      <c r="E18" s="597">
        <v>-0.8918</v>
      </c>
    </row>
    <row r="19" ht="35" customHeight="1" spans="1:5">
      <c r="A19" s="612" t="s">
        <v>180</v>
      </c>
      <c r="B19" s="612" t="s">
        <v>181</v>
      </c>
      <c r="C19" s="610"/>
      <c r="D19" s="610"/>
      <c r="E19" s="597" t="s">
        <v>80</v>
      </c>
    </row>
    <row r="20" ht="35" customHeight="1" spans="1:5">
      <c r="A20" s="612" t="s">
        <v>182</v>
      </c>
      <c r="B20" s="612" t="s">
        <v>183</v>
      </c>
      <c r="C20" s="610"/>
      <c r="D20" s="610"/>
      <c r="E20" s="597" t="s">
        <v>80</v>
      </c>
    </row>
    <row r="21" ht="35" customHeight="1" spans="1:5">
      <c r="A21" s="549" t="s">
        <v>184</v>
      </c>
      <c r="B21" s="549" t="s">
        <v>185</v>
      </c>
      <c r="C21" s="610">
        <v>1872</v>
      </c>
      <c r="D21" s="610">
        <v>671</v>
      </c>
      <c r="E21" s="597">
        <v>-0.6416</v>
      </c>
    </row>
    <row r="22" ht="35" customHeight="1" spans="1:5">
      <c r="A22" s="612" t="s">
        <v>186</v>
      </c>
      <c r="B22" s="612" t="s">
        <v>187</v>
      </c>
      <c r="C22" s="610">
        <v>8427</v>
      </c>
      <c r="D22" s="610">
        <v>5982</v>
      </c>
      <c r="E22" s="597">
        <v>-0.2901</v>
      </c>
    </row>
    <row r="23" ht="35" customHeight="1" spans="1:5">
      <c r="A23" s="613" t="s">
        <v>188</v>
      </c>
      <c r="B23" s="613" t="s">
        <v>189</v>
      </c>
      <c r="C23" s="610">
        <v>247</v>
      </c>
      <c r="D23" s="610">
        <v>129</v>
      </c>
      <c r="E23" s="597">
        <v>-0.4777</v>
      </c>
    </row>
    <row r="24" ht="35" customHeight="1" spans="1:5">
      <c r="A24" s="613" t="s">
        <v>190</v>
      </c>
      <c r="B24" s="613" t="s">
        <v>191</v>
      </c>
      <c r="C24" s="610">
        <v>1099</v>
      </c>
      <c r="D24" s="610">
        <v>1093</v>
      </c>
      <c r="E24" s="597">
        <v>-0.0055</v>
      </c>
    </row>
    <row r="25" ht="35" customHeight="1" spans="1:5">
      <c r="A25" s="613" t="s">
        <v>192</v>
      </c>
      <c r="B25" s="613" t="s">
        <v>193</v>
      </c>
      <c r="C25" s="610"/>
      <c r="D25" s="610">
        <v>2601</v>
      </c>
      <c r="E25" s="597" t="s">
        <v>80</v>
      </c>
    </row>
    <row r="26" ht="35" customHeight="1" spans="1:5">
      <c r="A26" s="613" t="s">
        <v>194</v>
      </c>
      <c r="B26" s="613" t="s">
        <v>195</v>
      </c>
      <c r="C26" s="610">
        <v>854</v>
      </c>
      <c r="D26" s="610">
        <v>3502</v>
      </c>
      <c r="E26" s="597">
        <v>3.1007</v>
      </c>
    </row>
    <row r="27" ht="35" customHeight="1" spans="1:5">
      <c r="A27" s="613" t="s">
        <v>196</v>
      </c>
      <c r="B27" s="613" t="s">
        <v>197</v>
      </c>
      <c r="C27" s="610">
        <v>5899</v>
      </c>
      <c r="D27" s="610">
        <v>5739</v>
      </c>
      <c r="E27" s="597">
        <v>-0.0271</v>
      </c>
    </row>
    <row r="28" ht="35" customHeight="1" spans="1:5">
      <c r="A28" s="613" t="s">
        <v>198</v>
      </c>
      <c r="B28" s="613" t="s">
        <v>199</v>
      </c>
      <c r="C28" s="610">
        <v>19</v>
      </c>
      <c r="D28" s="610">
        <v>18</v>
      </c>
      <c r="E28" s="597">
        <v>-0.0526</v>
      </c>
    </row>
    <row r="29" ht="35" customHeight="1" spans="1:5">
      <c r="A29" s="602"/>
      <c r="B29" s="602" t="s">
        <v>200</v>
      </c>
      <c r="C29" s="593">
        <v>225288</v>
      </c>
      <c r="D29" s="593">
        <v>262614</v>
      </c>
      <c r="E29" s="594">
        <v>0.1657</v>
      </c>
    </row>
    <row r="30" s="414" customFormat="1" ht="35" customHeight="1" spans="1:5">
      <c r="A30" s="614">
        <v>230</v>
      </c>
      <c r="B30" s="614" t="s">
        <v>201</v>
      </c>
      <c r="C30" s="593">
        <v>14319</v>
      </c>
      <c r="D30" s="593">
        <v>11294</v>
      </c>
      <c r="E30" s="594">
        <v>-0.2113</v>
      </c>
    </row>
    <row r="31" ht="35" customHeight="1" spans="1:5">
      <c r="A31" s="614">
        <v>23006</v>
      </c>
      <c r="B31" s="614" t="s">
        <v>202</v>
      </c>
      <c r="C31" s="593">
        <v>8228</v>
      </c>
      <c r="D31" s="593">
        <v>4167</v>
      </c>
      <c r="E31" s="594">
        <v>-0.4936</v>
      </c>
    </row>
    <row r="32" ht="35" customHeight="1" spans="1:5">
      <c r="A32" s="615">
        <v>2300601</v>
      </c>
      <c r="B32" s="615" t="s">
        <v>203</v>
      </c>
      <c r="C32" s="616"/>
      <c r="D32" s="617"/>
      <c r="E32" s="594" t="s">
        <v>80</v>
      </c>
    </row>
    <row r="33" ht="35" customHeight="1" spans="1:5">
      <c r="A33" s="615">
        <v>2300602</v>
      </c>
      <c r="B33" s="615" t="s">
        <v>204</v>
      </c>
      <c r="C33" s="616">
        <v>8228</v>
      </c>
      <c r="D33" s="616">
        <v>4167</v>
      </c>
      <c r="E33" s="597">
        <v>-0.4936</v>
      </c>
    </row>
    <row r="34" ht="35" customHeight="1" spans="1:5">
      <c r="A34" s="614">
        <v>23008</v>
      </c>
      <c r="B34" s="614" t="s">
        <v>205</v>
      </c>
      <c r="C34" s="618">
        <v>5342</v>
      </c>
      <c r="D34" s="619">
        <v>7127</v>
      </c>
      <c r="E34" s="594">
        <v>0.3341</v>
      </c>
    </row>
    <row r="35" s="587" customFormat="1" ht="35" customHeight="1" spans="1:5">
      <c r="A35" s="614">
        <v>23009</v>
      </c>
      <c r="B35" s="614" t="s">
        <v>206</v>
      </c>
      <c r="C35" s="618">
        <v>749</v>
      </c>
      <c r="D35" s="618">
        <v>0</v>
      </c>
      <c r="E35" s="594" t="s">
        <v>80</v>
      </c>
    </row>
    <row r="36" s="587" customFormat="1" ht="35" customHeight="1" spans="1:5">
      <c r="A36" s="615">
        <v>2300901</v>
      </c>
      <c r="B36" s="615" t="s">
        <v>207</v>
      </c>
      <c r="C36" s="620"/>
      <c r="D36" s="621"/>
      <c r="E36" s="594" t="s">
        <v>80</v>
      </c>
    </row>
    <row r="37" s="587" customFormat="1" ht="35" customHeight="1" spans="1:5">
      <c r="A37" s="614">
        <v>23015</v>
      </c>
      <c r="B37" s="614" t="s">
        <v>208</v>
      </c>
      <c r="C37" s="618"/>
      <c r="D37" s="593"/>
      <c r="E37" s="594" t="s">
        <v>80</v>
      </c>
    </row>
    <row r="38" ht="35" customHeight="1" spans="1:5">
      <c r="A38" s="614">
        <v>231</v>
      </c>
      <c r="B38" s="614" t="s">
        <v>209</v>
      </c>
      <c r="C38" s="622">
        <v>21330</v>
      </c>
      <c r="D38" s="622">
        <v>12909</v>
      </c>
      <c r="E38" s="594">
        <v>-0.3948</v>
      </c>
    </row>
    <row r="39" ht="35" customHeight="1" spans="1:5">
      <c r="A39" s="615">
        <v>2310399</v>
      </c>
      <c r="B39" s="615" t="s">
        <v>210</v>
      </c>
      <c r="C39" s="616">
        <v>21330</v>
      </c>
      <c r="D39" s="598">
        <v>12909</v>
      </c>
      <c r="E39" s="597">
        <v>-0.3948</v>
      </c>
    </row>
    <row r="40" ht="35" customHeight="1" spans="1:5">
      <c r="A40" s="602"/>
      <c r="B40" s="602" t="s">
        <v>211</v>
      </c>
      <c r="C40" s="621">
        <v>260937</v>
      </c>
      <c r="D40" s="621">
        <v>286817</v>
      </c>
      <c r="E40" s="594">
        <v>0.0992</v>
      </c>
    </row>
    <row r="41" spans="4:4">
      <c r="D41" s="623"/>
    </row>
    <row r="42" spans="4:4">
      <c r="D42" s="623"/>
    </row>
    <row r="44" spans="4:4">
      <c r="D44" s="623"/>
    </row>
  </sheetData>
  <mergeCells count="1">
    <mergeCell ref="B1:E1"/>
  </mergeCells>
  <conditionalFormatting sqref="E2">
    <cfRule type="cellIs" dxfId="0" priority="31" stopIfTrue="1" operator="lessThanOrEqual">
      <formula>-1</formula>
    </cfRule>
  </conditionalFormatting>
  <conditionalFormatting sqref="A38">
    <cfRule type="expression" dxfId="1" priority="1" stopIfTrue="1">
      <formula>"len($A:$A)=3"</formula>
    </cfRule>
  </conditionalFormatting>
  <conditionalFormatting sqref="B38">
    <cfRule type="expression" dxfId="1" priority="2" stopIfTrue="1">
      <formula>"len($A:$A)=3"</formula>
    </cfRule>
  </conditionalFormatting>
  <printOptions horizontalCentered="1"/>
  <pageMargins left="0.471527777777778" right="0.393055555555556" top="0.747916666666667" bottom="0.747916666666667" header="0.313888888888889" footer="0.313888888888889"/>
  <pageSetup paperSize="9" scale="85" orientation="portrait"/>
  <headerFooter alignWithMargins="0">
    <oddFooter>&amp;C&amp;16- &amp;P -</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workbookViewId="0">
      <selection activeCell="A8" sqref="A1:C13"/>
    </sheetView>
  </sheetViews>
  <sheetFormatPr defaultColWidth="10" defaultRowHeight="13.5" outlineLevelCol="6"/>
  <cols>
    <col min="1" max="1" width="62.25" style="46" customWidth="1"/>
    <col min="2" max="3" width="28.6333333333333" style="46" customWidth="1"/>
    <col min="4" max="4" width="9.76666666666667" style="46" customWidth="1"/>
    <col min="5" max="16384" width="10" style="46"/>
  </cols>
  <sheetData>
    <row r="1" s="46" customFormat="1" ht="28.6" customHeight="1" spans="1:3">
      <c r="A1" s="86" t="s">
        <v>32</v>
      </c>
      <c r="B1" s="86"/>
      <c r="C1" s="86"/>
    </row>
    <row r="2" s="46" customFormat="1" ht="27" customHeight="1" spans="1:3">
      <c r="A2" s="87"/>
      <c r="B2" s="87"/>
      <c r="C2" s="88" t="s">
        <v>42</v>
      </c>
    </row>
    <row r="3" s="91" customFormat="1" ht="24" customHeight="1" spans="1:3">
      <c r="A3" s="93" t="s">
        <v>3459</v>
      </c>
      <c r="B3" s="93" t="s">
        <v>3397</v>
      </c>
      <c r="C3" s="93" t="s">
        <v>3460</v>
      </c>
    </row>
    <row r="4" s="91" customFormat="1" ht="32" customHeight="1" spans="1:3">
      <c r="A4" s="94" t="s">
        <v>3461</v>
      </c>
      <c r="B4" s="89">
        <v>193493</v>
      </c>
      <c r="C4" s="89">
        <v>193493</v>
      </c>
    </row>
    <row r="5" s="91" customFormat="1" ht="32" customHeight="1" spans="1:3">
      <c r="A5" s="94" t="s">
        <v>3462</v>
      </c>
      <c r="B5" s="89">
        <v>208154</v>
      </c>
      <c r="C5" s="89">
        <v>208154</v>
      </c>
    </row>
    <row r="6" s="91" customFormat="1" ht="32" customHeight="1" spans="1:3">
      <c r="A6" s="94" t="s">
        <v>3463</v>
      </c>
      <c r="B6" s="89">
        <v>19400</v>
      </c>
      <c r="C6" s="89">
        <v>19400</v>
      </c>
    </row>
    <row r="7" s="91" customFormat="1" ht="30" customHeight="1" spans="1:3">
      <c r="A7" s="95" t="s">
        <v>3464</v>
      </c>
      <c r="B7" s="89"/>
      <c r="C7" s="89"/>
    </row>
    <row r="8" s="91" customFormat="1" ht="32" customHeight="1" spans="1:3">
      <c r="A8" s="95" t="s">
        <v>3465</v>
      </c>
      <c r="B8" s="89">
        <v>19400</v>
      </c>
      <c r="C8" s="89">
        <v>19400</v>
      </c>
    </row>
    <row r="9" s="91" customFormat="1" ht="32" customHeight="1" spans="1:3">
      <c r="A9" s="94" t="s">
        <v>3466</v>
      </c>
      <c r="B9" s="89">
        <v>16830</v>
      </c>
      <c r="C9" s="89">
        <v>16830</v>
      </c>
    </row>
    <row r="10" s="91" customFormat="1" ht="32" customHeight="1" spans="1:3">
      <c r="A10" s="94" t="s">
        <v>3467</v>
      </c>
      <c r="B10" s="89">
        <f>B4+B6-B9</f>
        <v>196063</v>
      </c>
      <c r="C10" s="89">
        <f>C4+C6-C9</f>
        <v>196063</v>
      </c>
    </row>
    <row r="11" s="91" customFormat="1" ht="32" customHeight="1" spans="1:3">
      <c r="A11" s="94" t="s">
        <v>3468</v>
      </c>
      <c r="B11" s="90"/>
      <c r="C11" s="90"/>
    </row>
    <row r="12" s="91" customFormat="1" ht="32" customHeight="1" spans="1:3">
      <c r="A12" s="94" t="s">
        <v>3469</v>
      </c>
      <c r="B12" s="89">
        <v>208154</v>
      </c>
      <c r="C12" s="89">
        <v>208154</v>
      </c>
    </row>
    <row r="13" s="92" customFormat="1" ht="96" customHeight="1" spans="1:7">
      <c r="A13" s="96" t="s">
        <v>3470</v>
      </c>
      <c r="B13" s="96"/>
      <c r="C13" s="96"/>
      <c r="D13" s="97"/>
      <c r="E13" s="97"/>
      <c r="F13" s="97"/>
      <c r="G13" s="97"/>
    </row>
    <row r="14" s="46" customFormat="1" spans="1:3">
      <c r="A14" s="87"/>
      <c r="B14" s="87"/>
      <c r="C14" s="87"/>
    </row>
  </sheetData>
  <mergeCells count="2">
    <mergeCell ref="A1:C1"/>
    <mergeCell ref="A13:C13"/>
  </mergeCells>
  <printOptions horizontalCentered="1"/>
  <pageMargins left="0.707638888888889" right="0.707638888888889" top="0.751388888888889" bottom="0.751388888888889" header="0.30625" footer="0.30625"/>
  <pageSetup paperSize="9" fitToHeight="200" orientation="landscape" horizontalDpi="600" verticalDpi="600"/>
  <headerFooter>
    <oddFooter>&amp;C&amp;16- &amp;P -</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workbookViewId="0">
      <selection activeCell="A9" sqref="A1:C13"/>
    </sheetView>
  </sheetViews>
  <sheetFormatPr defaultColWidth="10" defaultRowHeight="13.5" outlineLevelCol="6"/>
  <cols>
    <col min="1" max="1" width="60" style="46" customWidth="1"/>
    <col min="2" max="3" width="25.6333333333333" style="46" customWidth="1"/>
    <col min="4" max="4" width="9.76666666666667" style="46" customWidth="1"/>
    <col min="5" max="16384" width="10" style="46"/>
  </cols>
  <sheetData>
    <row r="1" s="46" customFormat="1" ht="28.6" customHeight="1" spans="1:3">
      <c r="A1" s="76" t="s">
        <v>33</v>
      </c>
      <c r="B1" s="76"/>
      <c r="C1" s="76"/>
    </row>
    <row r="2" s="46" customFormat="1" ht="27" customHeight="1" spans="1:3">
      <c r="A2" s="87"/>
      <c r="B2" s="87"/>
      <c r="C2" s="88" t="s">
        <v>42</v>
      </c>
    </row>
    <row r="3" s="46" customFormat="1" ht="24" customHeight="1" spans="1:3">
      <c r="A3" s="59" t="s">
        <v>3459</v>
      </c>
      <c r="B3" s="59" t="s">
        <v>3397</v>
      </c>
      <c r="C3" s="59" t="s">
        <v>3460</v>
      </c>
    </row>
    <row r="4" s="46" customFormat="1" ht="32" customHeight="1" spans="1:3">
      <c r="A4" s="83" t="s">
        <v>3461</v>
      </c>
      <c r="B4" s="89">
        <v>193493</v>
      </c>
      <c r="C4" s="89">
        <v>193493</v>
      </c>
    </row>
    <row r="5" s="46" customFormat="1" ht="32" customHeight="1" spans="1:3">
      <c r="A5" s="83" t="s">
        <v>3462</v>
      </c>
      <c r="B5" s="89">
        <v>208154</v>
      </c>
      <c r="C5" s="89">
        <v>208154</v>
      </c>
    </row>
    <row r="6" s="46" customFormat="1" ht="32" customHeight="1" spans="1:3">
      <c r="A6" s="83" t="s">
        <v>3463</v>
      </c>
      <c r="B6" s="89">
        <v>19400</v>
      </c>
      <c r="C6" s="89">
        <v>19400</v>
      </c>
    </row>
    <row r="7" s="46" customFormat="1" ht="32" customHeight="1" spans="1:3">
      <c r="A7" s="83" t="s">
        <v>3471</v>
      </c>
      <c r="B7" s="89"/>
      <c r="C7" s="89"/>
    </row>
    <row r="8" s="46" customFormat="1" ht="32" customHeight="1" spans="1:3">
      <c r="A8" s="83" t="s">
        <v>3472</v>
      </c>
      <c r="B8" s="89">
        <v>19400</v>
      </c>
      <c r="C8" s="89">
        <v>19400</v>
      </c>
    </row>
    <row r="9" s="46" customFormat="1" ht="32" customHeight="1" spans="1:3">
      <c r="A9" s="83" t="s">
        <v>3466</v>
      </c>
      <c r="B9" s="89">
        <v>16830</v>
      </c>
      <c r="C9" s="89">
        <v>16830</v>
      </c>
    </row>
    <row r="10" s="46" customFormat="1" ht="32" customHeight="1" spans="1:3">
      <c r="A10" s="83" t="s">
        <v>3467</v>
      </c>
      <c r="B10" s="89">
        <f>B4+B6-B9</f>
        <v>196063</v>
      </c>
      <c r="C10" s="89">
        <f>C4+C6-C9</f>
        <v>196063</v>
      </c>
    </row>
    <row r="11" s="46" customFormat="1" ht="32" customHeight="1" spans="1:3">
      <c r="A11" s="83" t="s">
        <v>3468</v>
      </c>
      <c r="B11" s="90"/>
      <c r="C11" s="90"/>
    </row>
    <row r="12" s="46" customFormat="1" ht="32" customHeight="1" spans="1:3">
      <c r="A12" s="83" t="s">
        <v>3469</v>
      </c>
      <c r="B12" s="89">
        <v>208154</v>
      </c>
      <c r="C12" s="89">
        <v>208154</v>
      </c>
    </row>
    <row r="13" s="57" customFormat="1" ht="91" customHeight="1" spans="1:7">
      <c r="A13" s="67" t="s">
        <v>3473</v>
      </c>
      <c r="B13" s="67"/>
      <c r="C13" s="67"/>
      <c r="D13" s="80"/>
      <c r="E13" s="80"/>
      <c r="F13" s="80"/>
      <c r="G13" s="80"/>
    </row>
    <row r="14" s="46" customFormat="1" spans="1:3">
      <c r="A14" s="87"/>
      <c r="B14" s="87"/>
      <c r="C14" s="87"/>
    </row>
  </sheetData>
  <mergeCells count="2">
    <mergeCell ref="A1:C1"/>
    <mergeCell ref="A13:C13"/>
  </mergeCells>
  <printOptions horizontalCentered="1"/>
  <pageMargins left="0.707638888888889" right="0.707638888888889" top="0.354166666666667" bottom="0.471527777777778" header="0.30625" footer="0.30625"/>
  <pageSetup paperSize="9" fitToHeight="200" orientation="landscape" horizontalDpi="600" verticalDpi="600"/>
  <headerFooter>
    <oddFooter>&amp;C&amp;16- &amp;P -</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2"/>
  <sheetViews>
    <sheetView workbookViewId="0">
      <selection activeCell="A11" sqref="A1:C11"/>
    </sheetView>
  </sheetViews>
  <sheetFormatPr defaultColWidth="10" defaultRowHeight="13.5" outlineLevelCol="2"/>
  <cols>
    <col min="1" max="1" width="60.5" style="46" customWidth="1"/>
    <col min="2" max="3" width="25.6333333333333" style="46" customWidth="1"/>
    <col min="4" max="4" width="9.76666666666667" style="46" customWidth="1"/>
    <col min="5" max="16384" width="10" style="46"/>
  </cols>
  <sheetData>
    <row r="1" s="46" customFormat="1" ht="28.6" customHeight="1" spans="1:3">
      <c r="A1" s="86" t="s">
        <v>34</v>
      </c>
      <c r="B1" s="86"/>
      <c r="C1" s="86"/>
    </row>
    <row r="2" s="46" customFormat="1" ht="25" customHeight="1" spans="1:3">
      <c r="A2" s="87"/>
      <c r="B2" s="87"/>
      <c r="C2" s="88" t="s">
        <v>42</v>
      </c>
    </row>
    <row r="3" s="46" customFormat="1" ht="32" customHeight="1" spans="1:3">
      <c r="A3" s="59" t="s">
        <v>3459</v>
      </c>
      <c r="B3" s="59" t="s">
        <v>3397</v>
      </c>
      <c r="C3" s="59" t="s">
        <v>3460</v>
      </c>
    </row>
    <row r="4" s="46" customFormat="1" ht="32" customHeight="1" spans="1:3">
      <c r="A4" s="83" t="s">
        <v>3474</v>
      </c>
      <c r="B4" s="84">
        <v>264525</v>
      </c>
      <c r="C4" s="84">
        <v>264525</v>
      </c>
    </row>
    <row r="5" s="46" customFormat="1" ht="32" customHeight="1" spans="1:3">
      <c r="A5" s="83" t="s">
        <v>3475</v>
      </c>
      <c r="B5" s="84">
        <v>347656</v>
      </c>
      <c r="C5" s="84">
        <v>347656</v>
      </c>
    </row>
    <row r="6" s="46" customFormat="1" ht="32" customHeight="1" spans="1:3">
      <c r="A6" s="83" t="s">
        <v>3476</v>
      </c>
      <c r="B6" s="84">
        <v>109950</v>
      </c>
      <c r="C6" s="84">
        <v>109950</v>
      </c>
    </row>
    <row r="7" s="46" customFormat="1" ht="32" customHeight="1" spans="1:3">
      <c r="A7" s="83" t="s">
        <v>3477</v>
      </c>
      <c r="B7" s="84">
        <v>33585</v>
      </c>
      <c r="C7" s="84">
        <v>33585</v>
      </c>
    </row>
    <row r="8" s="46" customFormat="1" ht="32" customHeight="1" spans="1:3">
      <c r="A8" s="83" t="s">
        <v>3478</v>
      </c>
      <c r="B8" s="84">
        <f>B4+B6-B7</f>
        <v>340890</v>
      </c>
      <c r="C8" s="84">
        <f>C4+C6-C7</f>
        <v>340890</v>
      </c>
    </row>
    <row r="9" s="46" customFormat="1" ht="32" customHeight="1" spans="1:3">
      <c r="A9" s="83" t="s">
        <v>3479</v>
      </c>
      <c r="B9" s="84"/>
      <c r="C9" s="84"/>
    </row>
    <row r="10" s="46" customFormat="1" ht="32" customHeight="1" spans="1:3">
      <c r="A10" s="83" t="s">
        <v>3480</v>
      </c>
      <c r="B10" s="84">
        <v>347656</v>
      </c>
      <c r="C10" s="84">
        <v>347656</v>
      </c>
    </row>
    <row r="11" s="57" customFormat="1" ht="85" customHeight="1" spans="1:3">
      <c r="A11" s="67" t="s">
        <v>3481</v>
      </c>
      <c r="B11" s="67"/>
      <c r="C11" s="67"/>
    </row>
    <row r="12" s="46" customFormat="1" ht="31" customHeight="1" spans="1:3">
      <c r="A12" s="85"/>
      <c r="B12" s="85"/>
      <c r="C12" s="85"/>
    </row>
  </sheetData>
  <mergeCells count="3">
    <mergeCell ref="A1:C1"/>
    <mergeCell ref="A11:C11"/>
    <mergeCell ref="A12:C12"/>
  </mergeCells>
  <printOptions horizontalCentered="1"/>
  <pageMargins left="0.707638888888889" right="0.707638888888889" top="0.751388888888889" bottom="0.751388888888889" header="0.30625" footer="0.30625"/>
  <pageSetup paperSize="9" fitToHeight="200" orientation="landscape" horizontalDpi="600" verticalDpi="600"/>
  <headerFooter>
    <oddFooter>&amp;C&amp;16- &amp;P -</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2"/>
  <sheetViews>
    <sheetView workbookViewId="0">
      <selection activeCell="A9" sqref="A1:C11"/>
    </sheetView>
  </sheetViews>
  <sheetFormatPr defaultColWidth="10" defaultRowHeight="13.5" outlineLevelCol="2"/>
  <cols>
    <col min="1" max="1" width="59.3833333333333" style="46" customWidth="1"/>
    <col min="2" max="3" width="25.6333333333333" style="46" customWidth="1"/>
    <col min="4" max="4" width="9.76666666666667" style="46" customWidth="1"/>
    <col min="5" max="16384" width="10" style="46"/>
  </cols>
  <sheetData>
    <row r="1" s="46" customFormat="1" ht="28.6" customHeight="1" spans="1:3">
      <c r="A1" s="76" t="s">
        <v>35</v>
      </c>
      <c r="B1" s="76"/>
      <c r="C1" s="76"/>
    </row>
    <row r="2" s="56" customFormat="1" ht="25" customHeight="1" spans="1:3">
      <c r="A2" s="82"/>
      <c r="B2" s="82"/>
      <c r="C2" s="70" t="s">
        <v>42</v>
      </c>
    </row>
    <row r="3" s="56" customFormat="1" ht="32" customHeight="1" spans="1:3">
      <c r="A3" s="59" t="s">
        <v>3459</v>
      </c>
      <c r="B3" s="59" t="s">
        <v>3397</v>
      </c>
      <c r="C3" s="59" t="s">
        <v>3460</v>
      </c>
    </row>
    <row r="4" s="56" customFormat="1" ht="32" customHeight="1" spans="1:3">
      <c r="A4" s="83" t="s">
        <v>3474</v>
      </c>
      <c r="B4" s="84">
        <v>264525</v>
      </c>
      <c r="C4" s="84">
        <v>264525</v>
      </c>
    </row>
    <row r="5" s="56" customFormat="1" ht="32" customHeight="1" spans="1:3">
      <c r="A5" s="83" t="s">
        <v>3475</v>
      </c>
      <c r="B5" s="84">
        <v>347656</v>
      </c>
      <c r="C5" s="84">
        <v>347656</v>
      </c>
    </row>
    <row r="6" s="56" customFormat="1" ht="32" customHeight="1" spans="1:3">
      <c r="A6" s="83" t="s">
        <v>3476</v>
      </c>
      <c r="B6" s="84">
        <v>109950</v>
      </c>
      <c r="C6" s="84">
        <v>109950</v>
      </c>
    </row>
    <row r="7" s="56" customFormat="1" ht="32" customHeight="1" spans="1:3">
      <c r="A7" s="83" t="s">
        <v>3477</v>
      </c>
      <c r="B7" s="84">
        <v>33585</v>
      </c>
      <c r="C7" s="84">
        <v>33585</v>
      </c>
    </row>
    <row r="8" s="56" customFormat="1" ht="32" customHeight="1" spans="1:3">
      <c r="A8" s="83" t="s">
        <v>3478</v>
      </c>
      <c r="B8" s="84">
        <f>B4+B6-B7</f>
        <v>340890</v>
      </c>
      <c r="C8" s="84">
        <f>C4+C6-C7</f>
        <v>340890</v>
      </c>
    </row>
    <row r="9" s="56" customFormat="1" ht="32" customHeight="1" spans="1:3">
      <c r="A9" s="83" t="s">
        <v>3482</v>
      </c>
      <c r="B9" s="84"/>
      <c r="C9" s="84"/>
    </row>
    <row r="10" s="56" customFormat="1" ht="32" customHeight="1" spans="1:3">
      <c r="A10" s="83" t="s">
        <v>3483</v>
      </c>
      <c r="B10" s="84">
        <v>347656</v>
      </c>
      <c r="C10" s="84">
        <v>347656</v>
      </c>
    </row>
    <row r="11" s="57" customFormat="1" ht="90" customHeight="1" spans="1:3">
      <c r="A11" s="67" t="s">
        <v>3484</v>
      </c>
      <c r="B11" s="67"/>
      <c r="C11" s="67"/>
    </row>
    <row r="12" s="46" customFormat="1" ht="31" customHeight="1" spans="1:3">
      <c r="A12" s="85"/>
      <c r="B12" s="85"/>
      <c r="C12" s="85"/>
    </row>
  </sheetData>
  <mergeCells count="3">
    <mergeCell ref="A1:C1"/>
    <mergeCell ref="A11:C11"/>
    <mergeCell ref="A12:C12"/>
  </mergeCells>
  <printOptions horizontalCentered="1"/>
  <pageMargins left="0.707638888888889" right="0.707638888888889" top="0.751388888888889" bottom="0.751388888888889" header="0.30625" footer="0.30625"/>
  <pageSetup paperSize="9" fitToHeight="200" orientation="landscape" horizontalDpi="600" verticalDpi="600"/>
  <headerFooter>
    <oddFooter>&amp;C&amp;16- &amp;P -</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6"/>
  <sheetViews>
    <sheetView topLeftCell="A9" workbookViewId="0">
      <selection activeCell="B21" sqref="A1:D25"/>
    </sheetView>
  </sheetViews>
  <sheetFormatPr defaultColWidth="10" defaultRowHeight="13.5" outlineLevelCol="3"/>
  <cols>
    <col min="1" max="1" width="36" style="46" customWidth="1"/>
    <col min="2" max="3" width="15.6333333333333" style="46" customWidth="1"/>
    <col min="4" max="4" width="29.4416666666667" style="46" customWidth="1"/>
    <col min="5" max="5" width="9.76666666666667" style="46" customWidth="1"/>
    <col min="6" max="16384" width="10" style="46"/>
  </cols>
  <sheetData>
    <row r="1" s="46" customFormat="1" ht="63" customHeight="1" spans="1:4">
      <c r="A1" s="76" t="s">
        <v>36</v>
      </c>
      <c r="B1" s="76"/>
      <c r="C1" s="76"/>
      <c r="D1" s="76"/>
    </row>
    <row r="2" s="56" customFormat="1" ht="30" customHeight="1" spans="4:4">
      <c r="D2" s="70" t="s">
        <v>42</v>
      </c>
    </row>
    <row r="3" s="56" customFormat="1" ht="25" customHeight="1" spans="1:4">
      <c r="A3" s="59" t="s">
        <v>3459</v>
      </c>
      <c r="B3" s="59" t="s">
        <v>3485</v>
      </c>
      <c r="C3" s="59" t="s">
        <v>3486</v>
      </c>
      <c r="D3" s="59" t="s">
        <v>3487</v>
      </c>
    </row>
    <row r="4" s="56" customFormat="1" ht="25" customHeight="1" spans="1:4">
      <c r="A4" s="77" t="s">
        <v>3488</v>
      </c>
      <c r="B4" s="61" t="s">
        <v>3489</v>
      </c>
      <c r="C4" s="78">
        <f>C5+C7</f>
        <v>103340</v>
      </c>
      <c r="D4" s="78">
        <f>D5+D7</f>
        <v>129350</v>
      </c>
    </row>
    <row r="5" s="56" customFormat="1" ht="25" customHeight="1" spans="1:4">
      <c r="A5" s="79" t="s">
        <v>3490</v>
      </c>
      <c r="B5" s="61" t="s">
        <v>3451</v>
      </c>
      <c r="C5" s="78">
        <v>5440</v>
      </c>
      <c r="D5" s="78">
        <v>19400</v>
      </c>
    </row>
    <row r="6" s="56" customFormat="1" ht="25" customHeight="1" spans="1:4">
      <c r="A6" s="79" t="s">
        <v>3491</v>
      </c>
      <c r="B6" s="61" t="s">
        <v>3452</v>
      </c>
      <c r="C6" s="78">
        <v>5440</v>
      </c>
      <c r="D6" s="78">
        <v>19400</v>
      </c>
    </row>
    <row r="7" s="56" customFormat="1" ht="25" customHeight="1" spans="1:4">
      <c r="A7" s="79" t="s">
        <v>3492</v>
      </c>
      <c r="B7" s="61" t="s">
        <v>3493</v>
      </c>
      <c r="C7" s="78">
        <v>97900</v>
      </c>
      <c r="D7" s="78">
        <v>109950</v>
      </c>
    </row>
    <row r="8" s="56" customFormat="1" ht="25" customHeight="1" spans="1:4">
      <c r="A8" s="79" t="s">
        <v>3491</v>
      </c>
      <c r="B8" s="61" t="s">
        <v>3454</v>
      </c>
      <c r="C8" s="78">
        <v>84500</v>
      </c>
      <c r="D8" s="78">
        <v>30200</v>
      </c>
    </row>
    <row r="9" s="56" customFormat="1" ht="25" customHeight="1" spans="1:4">
      <c r="A9" s="77" t="s">
        <v>3494</v>
      </c>
      <c r="B9" s="61" t="s">
        <v>3495</v>
      </c>
      <c r="C9" s="78">
        <f>C10+C11</f>
        <v>26853</v>
      </c>
      <c r="D9" s="78">
        <f>D10+D11</f>
        <v>50415</v>
      </c>
    </row>
    <row r="10" s="56" customFormat="1" ht="25" customHeight="1" spans="1:4">
      <c r="A10" s="79" t="s">
        <v>3490</v>
      </c>
      <c r="B10" s="61" t="s">
        <v>3496</v>
      </c>
      <c r="C10" s="78">
        <v>8777</v>
      </c>
      <c r="D10" s="78">
        <v>16830</v>
      </c>
    </row>
    <row r="11" s="56" customFormat="1" ht="25" customHeight="1" spans="1:4">
      <c r="A11" s="79" t="s">
        <v>3492</v>
      </c>
      <c r="B11" s="61" t="s">
        <v>3497</v>
      </c>
      <c r="C11" s="78">
        <v>18076</v>
      </c>
      <c r="D11" s="78">
        <v>33585</v>
      </c>
    </row>
    <row r="12" s="56" customFormat="1" ht="25" customHeight="1" spans="1:4">
      <c r="A12" s="77" t="s">
        <v>3498</v>
      </c>
      <c r="B12" s="61" t="s">
        <v>3499</v>
      </c>
      <c r="C12" s="78">
        <f>C13+C14</f>
        <v>11743</v>
      </c>
      <c r="D12" s="78">
        <f>D13+D14</f>
        <v>13704</v>
      </c>
    </row>
    <row r="13" s="56" customFormat="1" ht="25" customHeight="1" spans="1:4">
      <c r="A13" s="79" t="s">
        <v>3490</v>
      </c>
      <c r="B13" s="61" t="s">
        <v>3500</v>
      </c>
      <c r="C13" s="78">
        <v>5916</v>
      </c>
      <c r="D13" s="78">
        <v>5899</v>
      </c>
    </row>
    <row r="14" s="56" customFormat="1" ht="25" customHeight="1" spans="1:4">
      <c r="A14" s="79" t="s">
        <v>3492</v>
      </c>
      <c r="B14" s="61" t="s">
        <v>3501</v>
      </c>
      <c r="C14" s="78">
        <v>5827</v>
      </c>
      <c r="D14" s="78">
        <v>7805</v>
      </c>
    </row>
    <row r="15" s="56" customFormat="1" ht="25" customHeight="1" spans="1:4">
      <c r="A15" s="77" t="s">
        <v>3502</v>
      </c>
      <c r="B15" s="61" t="s">
        <v>3503</v>
      </c>
      <c r="C15" s="78">
        <f>C16+C19</f>
        <v>50415</v>
      </c>
      <c r="D15" s="78">
        <f>D16+D19</f>
        <v>28409</v>
      </c>
    </row>
    <row r="16" s="56" customFormat="1" ht="25" customHeight="1" spans="1:4">
      <c r="A16" s="79" t="s">
        <v>3490</v>
      </c>
      <c r="B16" s="61" t="s">
        <v>3504</v>
      </c>
      <c r="C16" s="78">
        <f>C17+C18</f>
        <v>16830</v>
      </c>
      <c r="D16" s="78">
        <v>12909</v>
      </c>
    </row>
    <row r="17" s="56" customFormat="1" ht="25" customHeight="1" spans="1:4">
      <c r="A17" s="79" t="s">
        <v>3505</v>
      </c>
      <c r="B17" s="61"/>
      <c r="C17" s="78">
        <v>14900</v>
      </c>
      <c r="D17" s="78">
        <v>11500</v>
      </c>
    </row>
    <row r="18" s="56" customFormat="1" ht="25" customHeight="1" spans="1:4">
      <c r="A18" s="79" t="s">
        <v>3506</v>
      </c>
      <c r="B18" s="61" t="s">
        <v>3507</v>
      </c>
      <c r="C18" s="78">
        <v>1930</v>
      </c>
      <c r="D18" s="78">
        <v>1409</v>
      </c>
    </row>
    <row r="19" s="56" customFormat="1" ht="25" customHeight="1" spans="1:4">
      <c r="A19" s="79" t="s">
        <v>3492</v>
      </c>
      <c r="B19" s="61" t="s">
        <v>3508</v>
      </c>
      <c r="C19" s="78">
        <f>C20+C21</f>
        <v>33585</v>
      </c>
      <c r="D19" s="78">
        <v>15500</v>
      </c>
    </row>
    <row r="20" s="56" customFormat="1" ht="25" customHeight="1" spans="1:4">
      <c r="A20" s="79" t="s">
        <v>3505</v>
      </c>
      <c r="B20" s="61"/>
      <c r="C20" s="78">
        <v>30200</v>
      </c>
      <c r="D20" s="78">
        <v>14000</v>
      </c>
    </row>
    <row r="21" s="56" customFormat="1" ht="25" customHeight="1" spans="1:4">
      <c r="A21" s="79" t="s">
        <v>3509</v>
      </c>
      <c r="B21" s="61" t="s">
        <v>3510</v>
      </c>
      <c r="C21" s="78">
        <v>3385</v>
      </c>
      <c r="D21" s="78">
        <v>1500</v>
      </c>
    </row>
    <row r="22" s="56" customFormat="1" ht="25" customHeight="1" spans="1:4">
      <c r="A22" s="77" t="s">
        <v>3511</v>
      </c>
      <c r="B22" s="61" t="s">
        <v>3512</v>
      </c>
      <c r="C22" s="78">
        <f>C23+C24</f>
        <v>16449</v>
      </c>
      <c r="D22" s="78">
        <f>D23+D24</f>
        <v>16348</v>
      </c>
    </row>
    <row r="23" s="56" customFormat="1" ht="25" customHeight="1" spans="1:4">
      <c r="A23" s="79" t="s">
        <v>3490</v>
      </c>
      <c r="B23" s="61" t="s">
        <v>3513</v>
      </c>
      <c r="C23" s="78">
        <v>6116</v>
      </c>
      <c r="D23" s="78">
        <v>5739</v>
      </c>
    </row>
    <row r="24" s="56" customFormat="1" ht="25" customHeight="1" spans="1:4">
      <c r="A24" s="79" t="s">
        <v>3492</v>
      </c>
      <c r="B24" s="61" t="s">
        <v>3514</v>
      </c>
      <c r="C24" s="78">
        <v>10333</v>
      </c>
      <c r="D24" s="78">
        <v>10609</v>
      </c>
    </row>
    <row r="25" s="57" customFormat="1" ht="70" customHeight="1" spans="1:4">
      <c r="A25" s="80" t="s">
        <v>3515</v>
      </c>
      <c r="B25" s="80"/>
      <c r="C25" s="80"/>
      <c r="D25" s="80"/>
    </row>
    <row r="26" s="46" customFormat="1" ht="25" customHeight="1" spans="1:4">
      <c r="A26" s="81"/>
      <c r="B26" s="81"/>
      <c r="C26" s="81"/>
      <c r="D26" s="81"/>
    </row>
  </sheetData>
  <mergeCells count="3">
    <mergeCell ref="A1:D1"/>
    <mergeCell ref="A25:D25"/>
    <mergeCell ref="A26:D26"/>
  </mergeCells>
  <printOptions horizontalCentered="1"/>
  <pageMargins left="0.707638888888889" right="0.707638888888889" top="0.393055555555556" bottom="0.751388888888889" header="0.30625" footer="0.30625"/>
  <pageSetup paperSize="9" fitToHeight="200" orientation="portrait" horizontalDpi="600" verticalDpi="600"/>
  <headerFooter>
    <oddFooter>&amp;C&amp;16- &amp;P -</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workbookViewId="0">
      <selection activeCell="A7" sqref="A1:F10"/>
    </sheetView>
  </sheetViews>
  <sheetFormatPr defaultColWidth="8.88333333333333" defaultRowHeight="13.5" outlineLevelCol="5"/>
  <cols>
    <col min="1" max="1" width="8.88333333333333" style="46"/>
    <col min="2" max="2" width="49.3833333333333" style="46" customWidth="1"/>
    <col min="3" max="6" width="20.6333333333333" style="46" customWidth="1"/>
    <col min="7" max="16384" width="8.88333333333333" style="46"/>
  </cols>
  <sheetData>
    <row r="1" s="46" customFormat="1" ht="45" customHeight="1" spans="1:6">
      <c r="A1" s="47" t="s">
        <v>3516</v>
      </c>
      <c r="B1" s="47"/>
      <c r="C1" s="47"/>
      <c r="D1" s="47"/>
      <c r="E1" s="47"/>
      <c r="F1" s="47"/>
    </row>
    <row r="2" s="56" customFormat="1" ht="18" customHeight="1" spans="2:6">
      <c r="B2" s="69" t="s">
        <v>42</v>
      </c>
      <c r="C2" s="70"/>
      <c r="D2" s="70"/>
      <c r="E2" s="70"/>
      <c r="F2" s="70"/>
    </row>
    <row r="3" s="56" customFormat="1" ht="30" customHeight="1" spans="1:6">
      <c r="A3" s="58" t="s">
        <v>44</v>
      </c>
      <c r="B3" s="58"/>
      <c r="C3" s="59" t="s">
        <v>3449</v>
      </c>
      <c r="D3" s="59" t="s">
        <v>3486</v>
      </c>
      <c r="E3" s="59" t="s">
        <v>3487</v>
      </c>
      <c r="F3" s="59" t="s">
        <v>3517</v>
      </c>
    </row>
    <row r="4" s="56" customFormat="1" ht="30" customHeight="1" spans="1:6">
      <c r="A4" s="71" t="s">
        <v>3518</v>
      </c>
      <c r="B4" s="71"/>
      <c r="C4" s="61" t="s">
        <v>3450</v>
      </c>
      <c r="D4" s="72">
        <f>D5+D6</f>
        <v>555810</v>
      </c>
      <c r="E4" s="72">
        <f>E5+E6</f>
        <v>555810</v>
      </c>
      <c r="F4" s="73"/>
    </row>
    <row r="5" s="56" customFormat="1" ht="30" customHeight="1" spans="1:6">
      <c r="A5" s="74" t="s">
        <v>3519</v>
      </c>
      <c r="B5" s="74"/>
      <c r="C5" s="61" t="s">
        <v>3451</v>
      </c>
      <c r="D5" s="72">
        <v>208154</v>
      </c>
      <c r="E5" s="72">
        <v>208154</v>
      </c>
      <c r="F5" s="73"/>
    </row>
    <row r="6" s="56" customFormat="1" ht="30" customHeight="1" spans="1:6">
      <c r="A6" s="74" t="s">
        <v>3520</v>
      </c>
      <c r="B6" s="74"/>
      <c r="C6" s="61" t="s">
        <v>3452</v>
      </c>
      <c r="D6" s="72">
        <v>347656</v>
      </c>
      <c r="E6" s="72">
        <v>347656</v>
      </c>
      <c r="F6" s="73"/>
    </row>
    <row r="7" s="56" customFormat="1" ht="30" customHeight="1" spans="1:6">
      <c r="A7" s="75" t="s">
        <v>3521</v>
      </c>
      <c r="B7" s="75"/>
      <c r="C7" s="61" t="s">
        <v>3453</v>
      </c>
      <c r="D7" s="72"/>
      <c r="E7" s="72"/>
      <c r="F7" s="73"/>
    </row>
    <row r="8" s="56" customFormat="1" ht="30" customHeight="1" spans="1:6">
      <c r="A8" s="74" t="s">
        <v>3519</v>
      </c>
      <c r="B8" s="74"/>
      <c r="C8" s="61" t="s">
        <v>3454</v>
      </c>
      <c r="D8" s="72"/>
      <c r="E8" s="72"/>
      <c r="F8" s="73"/>
    </row>
    <row r="9" s="56" customFormat="1" ht="30" customHeight="1" spans="1:6">
      <c r="A9" s="74" t="s">
        <v>3520</v>
      </c>
      <c r="B9" s="74"/>
      <c r="C9" s="61" t="s">
        <v>3455</v>
      </c>
      <c r="D9" s="72"/>
      <c r="E9" s="72"/>
      <c r="F9" s="73"/>
    </row>
    <row r="10" s="57" customFormat="1" ht="41" customHeight="1" spans="1:6">
      <c r="A10" s="67" t="s">
        <v>3522</v>
      </c>
      <c r="B10" s="67"/>
      <c r="C10" s="67"/>
      <c r="D10" s="67"/>
      <c r="E10" s="67"/>
      <c r="F10" s="67"/>
    </row>
    <row r="14" s="46" customFormat="1" ht="19" customHeight="1"/>
    <row r="15" s="46" customFormat="1" ht="29" customHeight="1"/>
    <row r="16" s="46" customFormat="1" ht="29" customHeight="1"/>
    <row r="17" s="46" customFormat="1" ht="29" customHeight="1"/>
    <row r="18" s="46" customFormat="1" ht="29" customHeight="1"/>
    <row r="19" s="46" customFormat="1" ht="30" customHeight="1"/>
  </sheetData>
  <mergeCells count="9">
    <mergeCell ref="A1:F1"/>
    <mergeCell ref="B2:F2"/>
    <mergeCell ref="A3:B3"/>
    <mergeCell ref="A5:B5"/>
    <mergeCell ref="A6:B6"/>
    <mergeCell ref="A7:B7"/>
    <mergeCell ref="A8:B8"/>
    <mergeCell ref="A9:B9"/>
    <mergeCell ref="A10:F10"/>
  </mergeCells>
  <printOptions horizontalCentered="1"/>
  <pageMargins left="0.707638888888889" right="0.707638888888889" top="1.10138888888889" bottom="0.751388888888889" header="0.30625" footer="0.30625"/>
  <pageSetup paperSize="9" scale="95" fitToHeight="200" orientation="landscape" horizontalDpi="600" verticalDpi="600"/>
  <headerFooter>
    <oddFooter>&amp;C&amp;16- &amp;P -</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
  <sheetViews>
    <sheetView workbookViewId="0">
      <selection activeCell="F18" sqref="F18"/>
    </sheetView>
  </sheetViews>
  <sheetFormatPr defaultColWidth="8.88333333333333" defaultRowHeight="13.5" outlineLevelCol="5"/>
  <cols>
    <col min="1" max="1" width="8.88333333333333" style="46"/>
    <col min="2" max="6" width="24.2166666666667" style="46" customWidth="1"/>
    <col min="7" max="16384" width="8.88333333333333" style="46"/>
  </cols>
  <sheetData>
    <row r="1" s="46" customFormat="1" ht="27" spans="1:6">
      <c r="A1" s="47" t="s">
        <v>38</v>
      </c>
      <c r="B1" s="48"/>
      <c r="C1" s="48"/>
      <c r="D1" s="48"/>
      <c r="E1" s="48"/>
      <c r="F1" s="48"/>
    </row>
    <row r="2" s="46" customFormat="1" ht="23" customHeight="1" spans="1:6">
      <c r="A2" s="49" t="s">
        <v>42</v>
      </c>
      <c r="B2" s="49"/>
      <c r="C2" s="49"/>
      <c r="D2" s="49"/>
      <c r="E2" s="49"/>
      <c r="F2" s="49"/>
    </row>
    <row r="3" s="56" customFormat="1" ht="30" customHeight="1" spans="1:6">
      <c r="A3" s="58" t="s">
        <v>1</v>
      </c>
      <c r="B3" s="59" t="s">
        <v>3400</v>
      </c>
      <c r="C3" s="59" t="s">
        <v>3523</v>
      </c>
      <c r="D3" s="59" t="s">
        <v>3524</v>
      </c>
      <c r="E3" s="59" t="s">
        <v>3525</v>
      </c>
      <c r="F3" s="59" t="s">
        <v>3526</v>
      </c>
    </row>
    <row r="4" s="56" customFormat="1" ht="45" customHeight="1" spans="1:6">
      <c r="A4" s="60">
        <v>1</v>
      </c>
      <c r="B4" s="61"/>
      <c r="C4" s="62"/>
      <c r="D4" s="63"/>
      <c r="E4" s="63"/>
      <c r="F4" s="63"/>
    </row>
    <row r="5" s="56" customFormat="1" ht="45" customHeight="1" spans="1:6">
      <c r="A5" s="60">
        <v>2</v>
      </c>
      <c r="B5" s="61"/>
      <c r="C5" s="62"/>
      <c r="D5" s="63"/>
      <c r="E5" s="63"/>
      <c r="F5" s="63"/>
    </row>
    <row r="6" s="56" customFormat="1" ht="45" customHeight="1" spans="1:6">
      <c r="A6" s="60">
        <v>3</v>
      </c>
      <c r="B6" s="61"/>
      <c r="C6" s="62"/>
      <c r="D6" s="63"/>
      <c r="E6" s="63"/>
      <c r="F6" s="63"/>
    </row>
    <row r="7" s="56" customFormat="1" ht="45" customHeight="1" spans="1:6">
      <c r="A7" s="60">
        <v>4</v>
      </c>
      <c r="B7" s="61"/>
      <c r="C7" s="62"/>
      <c r="D7" s="63"/>
      <c r="E7" s="63"/>
      <c r="F7" s="63"/>
    </row>
    <row r="8" s="56" customFormat="1" ht="45" customHeight="1" spans="1:6">
      <c r="A8" s="60">
        <v>5</v>
      </c>
      <c r="B8" s="61"/>
      <c r="C8" s="62"/>
      <c r="D8" s="63"/>
      <c r="E8" s="63"/>
      <c r="F8" s="63"/>
    </row>
    <row r="9" s="56" customFormat="1" ht="45" customHeight="1" spans="1:6">
      <c r="A9" s="60">
        <v>6</v>
      </c>
      <c r="B9" s="61"/>
      <c r="C9" s="62"/>
      <c r="D9" s="63"/>
      <c r="E9" s="63"/>
      <c r="F9" s="63"/>
    </row>
    <row r="10" s="56" customFormat="1" ht="45" customHeight="1" spans="1:6">
      <c r="A10" s="64" t="s">
        <v>2699</v>
      </c>
      <c r="B10" s="65"/>
      <c r="C10" s="62"/>
      <c r="D10" s="63"/>
      <c r="E10" s="63"/>
      <c r="F10" s="66">
        <v>0</v>
      </c>
    </row>
    <row r="11" s="57" customFormat="1" ht="33" customHeight="1" spans="1:6">
      <c r="A11" s="67" t="s">
        <v>3527</v>
      </c>
      <c r="B11" s="67"/>
      <c r="C11" s="67"/>
      <c r="D11" s="67"/>
      <c r="E11" s="67"/>
      <c r="F11" s="67"/>
    </row>
    <row r="12" spans="1:6">
      <c r="A12" s="68" t="s">
        <v>3528</v>
      </c>
      <c r="B12" s="68"/>
      <c r="C12" s="68"/>
      <c r="D12" s="68"/>
      <c r="E12" s="68"/>
      <c r="F12" s="68"/>
    </row>
  </sheetData>
  <mergeCells count="5">
    <mergeCell ref="A1:F1"/>
    <mergeCell ref="A2:F2"/>
    <mergeCell ref="A10:B10"/>
    <mergeCell ref="A11:F11"/>
    <mergeCell ref="A12:F12"/>
  </mergeCells>
  <printOptions horizontalCentered="1"/>
  <pageMargins left="0.707638888888889" right="0.707638888888889" top="0.751388888888889" bottom="0.751388888888889" header="0.30625" footer="0.30625"/>
  <pageSetup paperSize="9" fitToHeight="200" orientation="landscape" horizontalDpi="600" verticalDpi="600"/>
  <headerFooter>
    <oddFooter>&amp;C&amp;16- &amp;P -</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workbookViewId="0">
      <selection activeCell="A1" sqref="A1:B6"/>
    </sheetView>
  </sheetViews>
  <sheetFormatPr defaultColWidth="8.88333333333333" defaultRowHeight="13.5" outlineLevelRow="5" outlineLevelCol="1"/>
  <cols>
    <col min="1" max="1" width="20.25" style="46" customWidth="1"/>
    <col min="2" max="2" width="100.133333333333" style="46" customWidth="1"/>
    <col min="3" max="16384" width="8.88333333333333" style="46"/>
  </cols>
  <sheetData>
    <row r="1" s="46" customFormat="1" ht="27" spans="1:2">
      <c r="A1" s="47" t="s">
        <v>39</v>
      </c>
      <c r="B1" s="48"/>
    </row>
    <row r="2" s="46" customFormat="1" ht="23.1" customHeight="1" spans="1:2">
      <c r="A2" s="49"/>
      <c r="B2" s="49"/>
    </row>
    <row r="3" s="46" customFormat="1" ht="48" customHeight="1" spans="1:2">
      <c r="A3" s="50" t="s">
        <v>3529</v>
      </c>
      <c r="B3" s="51"/>
    </row>
    <row r="4" s="46" customFormat="1" ht="57" customHeight="1" spans="1:2">
      <c r="A4" s="52"/>
      <c r="B4" s="53"/>
    </row>
    <row r="5" s="46" customFormat="1" ht="57" customHeight="1" spans="1:2">
      <c r="A5" s="52"/>
      <c r="B5" s="53"/>
    </row>
    <row r="6" s="46" customFormat="1" ht="177" customHeight="1" spans="1:2">
      <c r="A6" s="54"/>
      <c r="B6" s="55"/>
    </row>
  </sheetData>
  <mergeCells count="3">
    <mergeCell ref="A1:B1"/>
    <mergeCell ref="A2:B2"/>
    <mergeCell ref="A3:B6"/>
  </mergeCells>
  <pageMargins left="0.75" right="0.75" top="1" bottom="1" header="0.511805555555556" footer="0.511805555555556"/>
  <pageSetup paperSize="9" orientation="landscape"/>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1"/>
  <sheetViews>
    <sheetView tabSelected="1" topLeftCell="B38" workbookViewId="0">
      <selection activeCell="K69" sqref="K69"/>
    </sheetView>
  </sheetViews>
  <sheetFormatPr defaultColWidth="8" defaultRowHeight="12"/>
  <cols>
    <col min="1" max="1" width="25.3833333333333" style="7"/>
    <col min="2" max="2" width="29.125" style="7" customWidth="1"/>
    <col min="3" max="3" width="20.6333333333333" style="12" customWidth="1"/>
    <col min="4" max="5" width="20.6333333333333" style="13" customWidth="1"/>
    <col min="6" max="6" width="14.3333333333333" style="7" customWidth="1"/>
    <col min="7" max="7" width="20.6333333333333" style="7" customWidth="1"/>
    <col min="8" max="9" width="13.3333333333333" style="7" customWidth="1"/>
    <col min="10" max="10" width="31" style="7" customWidth="1"/>
    <col min="11" max="11" width="26.125" style="7" customWidth="1"/>
    <col min="12" max="12" width="46.25" style="7" customWidth="1"/>
    <col min="13" max="16384" width="8" style="7"/>
  </cols>
  <sheetData>
    <row r="1" s="7" customFormat="1" ht="39" customHeight="1" spans="1:12">
      <c r="A1" s="14" t="s">
        <v>3530</v>
      </c>
      <c r="B1" s="14"/>
      <c r="C1" s="14"/>
      <c r="D1" s="15"/>
      <c r="E1" s="15"/>
      <c r="F1" s="14"/>
      <c r="G1" s="14"/>
      <c r="H1" s="14"/>
      <c r="I1" s="14"/>
      <c r="J1" s="14"/>
      <c r="K1" s="14"/>
      <c r="L1" s="14"/>
    </row>
    <row r="2" s="7" customFormat="1" ht="23" customHeight="1" spans="1:5">
      <c r="A2" s="16"/>
      <c r="C2" s="12"/>
      <c r="D2" s="13"/>
      <c r="E2" s="13"/>
    </row>
    <row r="3" s="8" customFormat="1" ht="44.25" customHeight="1" spans="1:12">
      <c r="A3" s="17" t="s">
        <v>3531</v>
      </c>
      <c r="B3" s="17" t="s">
        <v>3532</v>
      </c>
      <c r="C3" s="17" t="s">
        <v>3533</v>
      </c>
      <c r="D3" s="18" t="s">
        <v>3534</v>
      </c>
      <c r="E3" s="18" t="s">
        <v>3535</v>
      </c>
      <c r="F3" s="17" t="s">
        <v>3536</v>
      </c>
      <c r="G3" s="17" t="s">
        <v>3537</v>
      </c>
      <c r="H3" s="17" t="s">
        <v>3538</v>
      </c>
      <c r="I3" s="17" t="s">
        <v>3539</v>
      </c>
      <c r="J3" s="17" t="s">
        <v>3540</v>
      </c>
      <c r="K3" s="43" t="s">
        <v>3541</v>
      </c>
      <c r="L3" s="17" t="s">
        <v>3542</v>
      </c>
    </row>
    <row r="4" s="7" customFormat="1" ht="18.75" spans="1:12">
      <c r="A4" s="19">
        <v>1</v>
      </c>
      <c r="B4" s="19">
        <v>2</v>
      </c>
      <c r="C4" s="19">
        <v>3</v>
      </c>
      <c r="D4" s="19">
        <v>4</v>
      </c>
      <c r="E4" s="19">
        <v>5</v>
      </c>
      <c r="F4" s="19">
        <v>6</v>
      </c>
      <c r="G4" s="19">
        <v>7</v>
      </c>
      <c r="H4" s="19">
        <v>8</v>
      </c>
      <c r="I4" s="19">
        <v>9</v>
      </c>
      <c r="J4" s="19">
        <v>10</v>
      </c>
      <c r="K4" s="44">
        <v>11</v>
      </c>
      <c r="L4" s="45">
        <v>12</v>
      </c>
    </row>
    <row r="5" s="9" customFormat="1" ht="35" customHeight="1" spans="1:12">
      <c r="A5" s="20" t="s">
        <v>3543</v>
      </c>
      <c r="B5" s="21" t="s">
        <v>3544</v>
      </c>
      <c r="C5" s="22" t="s">
        <v>3545</v>
      </c>
      <c r="D5" s="23" t="s">
        <v>3546</v>
      </c>
      <c r="E5" s="24" t="s">
        <v>3547</v>
      </c>
      <c r="F5" s="24" t="s">
        <v>3548</v>
      </c>
      <c r="G5" s="24" t="s">
        <v>3549</v>
      </c>
      <c r="H5" s="24" t="s">
        <v>3550</v>
      </c>
      <c r="I5" s="24" t="s">
        <v>3551</v>
      </c>
      <c r="J5" s="24" t="s">
        <v>3552</v>
      </c>
      <c r="K5" s="24" t="s">
        <v>3552</v>
      </c>
      <c r="L5" s="24" t="s">
        <v>3552</v>
      </c>
    </row>
    <row r="6" s="9" customFormat="1" ht="35" customHeight="1" spans="1:12">
      <c r="A6" s="25"/>
      <c r="B6" s="26"/>
      <c r="C6" s="27"/>
      <c r="D6" s="28"/>
      <c r="E6" s="24" t="s">
        <v>3553</v>
      </c>
      <c r="F6" s="24" t="s">
        <v>3548</v>
      </c>
      <c r="G6" s="24" t="s">
        <v>3554</v>
      </c>
      <c r="H6" s="24" t="s">
        <v>3555</v>
      </c>
      <c r="I6" s="24" t="s">
        <v>3551</v>
      </c>
      <c r="J6" s="24" t="s">
        <v>3556</v>
      </c>
      <c r="K6" s="24" t="s">
        <v>3543</v>
      </c>
      <c r="L6" s="24" t="s">
        <v>3543</v>
      </c>
    </row>
    <row r="7" s="9" customFormat="1" ht="35" customHeight="1" spans="1:12">
      <c r="A7" s="29"/>
      <c r="B7" s="30"/>
      <c r="C7" s="22" t="s">
        <v>3557</v>
      </c>
      <c r="D7" s="24" t="s">
        <v>3558</v>
      </c>
      <c r="E7" s="24" t="s">
        <v>3559</v>
      </c>
      <c r="F7" s="24" t="s">
        <v>3548</v>
      </c>
      <c r="G7" s="24" t="s">
        <v>3560</v>
      </c>
      <c r="H7" s="24" t="s">
        <v>80</v>
      </c>
      <c r="I7" s="24" t="s">
        <v>3561</v>
      </c>
      <c r="J7" s="24" t="s">
        <v>3562</v>
      </c>
      <c r="K7" s="24" t="s">
        <v>3562</v>
      </c>
      <c r="L7" s="24" t="s">
        <v>3562</v>
      </c>
    </row>
    <row r="8" s="9" customFormat="1" ht="35" customHeight="1" spans="1:12">
      <c r="A8" s="29"/>
      <c r="B8" s="30"/>
      <c r="C8" s="27"/>
      <c r="D8" s="24" t="s">
        <v>3563</v>
      </c>
      <c r="E8" s="24" t="s">
        <v>3564</v>
      </c>
      <c r="F8" s="24" t="s">
        <v>3548</v>
      </c>
      <c r="G8" s="24" t="s">
        <v>3560</v>
      </c>
      <c r="H8" s="24" t="s">
        <v>80</v>
      </c>
      <c r="I8" s="24" t="s">
        <v>3561</v>
      </c>
      <c r="J8" s="24" t="s">
        <v>3556</v>
      </c>
      <c r="K8" s="24" t="s">
        <v>3543</v>
      </c>
      <c r="L8" s="24" t="s">
        <v>3543</v>
      </c>
    </row>
    <row r="9" s="9" customFormat="1" ht="35" customHeight="1" spans="1:12">
      <c r="A9" s="31"/>
      <c r="B9" s="32"/>
      <c r="C9" s="33" t="s">
        <v>3565</v>
      </c>
      <c r="D9" s="24" t="s">
        <v>3566</v>
      </c>
      <c r="E9" s="24" t="s">
        <v>3567</v>
      </c>
      <c r="F9" s="24" t="s">
        <v>3548</v>
      </c>
      <c r="G9" s="24" t="s">
        <v>3568</v>
      </c>
      <c r="H9" s="24" t="s">
        <v>3555</v>
      </c>
      <c r="I9" s="24" t="s">
        <v>3551</v>
      </c>
      <c r="J9" s="24" t="s">
        <v>3556</v>
      </c>
      <c r="K9" s="24" t="s">
        <v>3543</v>
      </c>
      <c r="L9" s="24" t="s">
        <v>3543</v>
      </c>
    </row>
    <row r="10" s="10" customFormat="1" ht="81" customHeight="1" spans="1:12">
      <c r="A10" s="21" t="s">
        <v>3569</v>
      </c>
      <c r="B10" s="21" t="s">
        <v>3570</v>
      </c>
      <c r="C10" s="33" t="s">
        <v>3545</v>
      </c>
      <c r="D10" s="24" t="s">
        <v>3546</v>
      </c>
      <c r="E10" s="24" t="s">
        <v>3571</v>
      </c>
      <c r="F10" s="24" t="s">
        <v>3548</v>
      </c>
      <c r="G10" s="24" t="s">
        <v>3572</v>
      </c>
      <c r="H10" s="24" t="s">
        <v>3573</v>
      </c>
      <c r="I10" s="24" t="s">
        <v>3551</v>
      </c>
      <c r="J10" s="24" t="s">
        <v>3574</v>
      </c>
      <c r="K10" s="24" t="s">
        <v>3575</v>
      </c>
      <c r="L10" s="24" t="s">
        <v>3576</v>
      </c>
    </row>
    <row r="11" s="9" customFormat="1" ht="99" customHeight="1" spans="1:12">
      <c r="A11" s="30"/>
      <c r="B11" s="30"/>
      <c r="C11" s="33" t="s">
        <v>3557</v>
      </c>
      <c r="D11" s="24" t="s">
        <v>3563</v>
      </c>
      <c r="E11" s="24" t="s">
        <v>3577</v>
      </c>
      <c r="F11" s="24" t="s">
        <v>3548</v>
      </c>
      <c r="G11" s="24" t="s">
        <v>3568</v>
      </c>
      <c r="H11" s="24" t="s">
        <v>3555</v>
      </c>
      <c r="I11" s="24" t="s">
        <v>3551</v>
      </c>
      <c r="J11" s="24" t="s">
        <v>3574</v>
      </c>
      <c r="K11" s="24" t="s">
        <v>3578</v>
      </c>
      <c r="L11" s="24" t="s">
        <v>3579</v>
      </c>
    </row>
    <row r="12" s="9" customFormat="1" ht="42" customHeight="1" spans="1:12">
      <c r="A12" s="32"/>
      <c r="B12" s="32"/>
      <c r="C12" s="33" t="s">
        <v>3565</v>
      </c>
      <c r="D12" s="24" t="s">
        <v>3566</v>
      </c>
      <c r="E12" s="24" t="s">
        <v>3580</v>
      </c>
      <c r="F12" s="24" t="s">
        <v>3548</v>
      </c>
      <c r="G12" s="24" t="s">
        <v>3568</v>
      </c>
      <c r="H12" s="24" t="s">
        <v>3555</v>
      </c>
      <c r="I12" s="24" t="s">
        <v>3551</v>
      </c>
      <c r="J12" s="24" t="s">
        <v>3574</v>
      </c>
      <c r="K12" s="24" t="s">
        <v>3581</v>
      </c>
      <c r="L12" s="24" t="s">
        <v>3581</v>
      </c>
    </row>
    <row r="13" s="9" customFormat="1" ht="35" customHeight="1" spans="1:12">
      <c r="A13" s="21" t="s">
        <v>3582</v>
      </c>
      <c r="B13" s="21" t="s">
        <v>3583</v>
      </c>
      <c r="C13" s="22" t="s">
        <v>3545</v>
      </c>
      <c r="D13" s="24" t="s">
        <v>3546</v>
      </c>
      <c r="E13" s="24" t="s">
        <v>3584</v>
      </c>
      <c r="F13" s="24" t="s">
        <v>3585</v>
      </c>
      <c r="G13" s="24" t="s">
        <v>3549</v>
      </c>
      <c r="H13" s="24" t="s">
        <v>3573</v>
      </c>
      <c r="I13" s="24" t="s">
        <v>3551</v>
      </c>
      <c r="J13" s="24" t="s">
        <v>3586</v>
      </c>
      <c r="K13" s="24" t="s">
        <v>3587</v>
      </c>
      <c r="L13" s="24" t="s">
        <v>3588</v>
      </c>
    </row>
    <row r="14" s="11" customFormat="1" ht="71" customHeight="1" spans="1:12">
      <c r="A14" s="26"/>
      <c r="B14" s="26"/>
      <c r="C14" s="27"/>
      <c r="D14" s="24" t="s">
        <v>3589</v>
      </c>
      <c r="E14" s="24" t="s">
        <v>3590</v>
      </c>
      <c r="F14" s="24" t="s">
        <v>3585</v>
      </c>
      <c r="G14" s="24" t="s">
        <v>3591</v>
      </c>
      <c r="H14" s="24" t="s">
        <v>3555</v>
      </c>
      <c r="I14" s="24" t="s">
        <v>3551</v>
      </c>
      <c r="J14" s="24" t="s">
        <v>3592</v>
      </c>
      <c r="K14" s="24" t="s">
        <v>3593</v>
      </c>
      <c r="L14" s="24" t="s">
        <v>3588</v>
      </c>
    </row>
    <row r="15" s="9" customFormat="1" ht="35" customHeight="1" spans="1:12">
      <c r="A15" s="30"/>
      <c r="B15" s="30"/>
      <c r="C15" s="33" t="s">
        <v>3557</v>
      </c>
      <c r="D15" s="24" t="s">
        <v>3563</v>
      </c>
      <c r="E15" s="24" t="s">
        <v>3594</v>
      </c>
      <c r="F15" s="24" t="s">
        <v>3585</v>
      </c>
      <c r="G15" s="24" t="s">
        <v>3595</v>
      </c>
      <c r="H15" s="24" t="s">
        <v>3596</v>
      </c>
      <c r="I15" s="24" t="s">
        <v>3551</v>
      </c>
      <c r="J15" s="24" t="s">
        <v>3597</v>
      </c>
      <c r="K15" s="24" t="s">
        <v>3598</v>
      </c>
      <c r="L15" s="24" t="s">
        <v>3588</v>
      </c>
    </row>
    <row r="16" s="9" customFormat="1" ht="35" customHeight="1" spans="1:12">
      <c r="A16" s="32"/>
      <c r="B16" s="32"/>
      <c r="C16" s="33" t="s">
        <v>3565</v>
      </c>
      <c r="D16" s="24" t="s">
        <v>3566</v>
      </c>
      <c r="E16" s="24" t="s">
        <v>3599</v>
      </c>
      <c r="F16" s="24" t="s">
        <v>3548</v>
      </c>
      <c r="G16" s="24" t="s">
        <v>3568</v>
      </c>
      <c r="H16" s="24" t="s">
        <v>3555</v>
      </c>
      <c r="I16" s="24" t="s">
        <v>3551</v>
      </c>
      <c r="J16" s="24" t="s">
        <v>3600</v>
      </c>
      <c r="K16" s="24" t="s">
        <v>3601</v>
      </c>
      <c r="L16" s="24" t="s">
        <v>3588</v>
      </c>
    </row>
    <row r="17" s="9" customFormat="1" ht="59" customHeight="1" spans="1:12">
      <c r="A17" s="21" t="s">
        <v>3602</v>
      </c>
      <c r="B17" s="21" t="s">
        <v>3603</v>
      </c>
      <c r="C17" s="33" t="s">
        <v>3545</v>
      </c>
      <c r="D17" s="24" t="s">
        <v>3546</v>
      </c>
      <c r="E17" s="24" t="s">
        <v>3604</v>
      </c>
      <c r="F17" s="24" t="s">
        <v>3548</v>
      </c>
      <c r="G17" s="24" t="s">
        <v>3605</v>
      </c>
      <c r="H17" s="24" t="s">
        <v>3555</v>
      </c>
      <c r="I17" s="24" t="s">
        <v>3551</v>
      </c>
      <c r="J17" s="24" t="s">
        <v>3606</v>
      </c>
      <c r="K17" s="24" t="s">
        <v>3607</v>
      </c>
      <c r="L17" s="24" t="s">
        <v>3608</v>
      </c>
    </row>
    <row r="18" s="9" customFormat="1" ht="66" customHeight="1" spans="1:12">
      <c r="A18" s="30"/>
      <c r="B18" s="30"/>
      <c r="C18" s="22" t="s">
        <v>3557</v>
      </c>
      <c r="D18" s="24" t="s">
        <v>3563</v>
      </c>
      <c r="E18" s="24" t="s">
        <v>3609</v>
      </c>
      <c r="F18" s="24" t="s">
        <v>3548</v>
      </c>
      <c r="G18" s="24" t="s">
        <v>3568</v>
      </c>
      <c r="H18" s="24" t="s">
        <v>3555</v>
      </c>
      <c r="I18" s="24" t="s">
        <v>3551</v>
      </c>
      <c r="J18" s="24" t="s">
        <v>3606</v>
      </c>
      <c r="K18" s="24" t="s">
        <v>3610</v>
      </c>
      <c r="L18" s="24" t="s">
        <v>3608</v>
      </c>
    </row>
    <row r="19" s="9" customFormat="1" ht="35" customHeight="1" spans="1:12">
      <c r="A19" s="30"/>
      <c r="B19" s="30"/>
      <c r="C19" s="27"/>
      <c r="D19" s="24" t="s">
        <v>3611</v>
      </c>
      <c r="E19" s="24" t="s">
        <v>3612</v>
      </c>
      <c r="F19" s="24" t="s">
        <v>3585</v>
      </c>
      <c r="G19" s="24" t="s">
        <v>3613</v>
      </c>
      <c r="H19" s="24" t="s">
        <v>80</v>
      </c>
      <c r="I19" s="24" t="s">
        <v>3561</v>
      </c>
      <c r="J19" s="24" t="s">
        <v>3614</v>
      </c>
      <c r="K19" s="24" t="s">
        <v>3615</v>
      </c>
      <c r="L19" s="24" t="s">
        <v>3608</v>
      </c>
    </row>
    <row r="20" s="9" customFormat="1" ht="72" customHeight="1" spans="1:12">
      <c r="A20" s="30"/>
      <c r="B20" s="30"/>
      <c r="C20" s="33" t="s">
        <v>3565</v>
      </c>
      <c r="D20" s="24" t="s">
        <v>3566</v>
      </c>
      <c r="E20" s="24" t="s">
        <v>3616</v>
      </c>
      <c r="F20" s="24" t="s">
        <v>3548</v>
      </c>
      <c r="G20" s="24" t="s">
        <v>3568</v>
      </c>
      <c r="H20" s="24" t="s">
        <v>3555</v>
      </c>
      <c r="I20" s="24" t="s">
        <v>3551</v>
      </c>
      <c r="J20" s="24" t="s">
        <v>3606</v>
      </c>
      <c r="K20" s="24" t="s">
        <v>3617</v>
      </c>
      <c r="L20" s="24" t="s">
        <v>3608</v>
      </c>
    </row>
    <row r="21" s="9" customFormat="1" ht="57" customHeight="1" spans="1:12">
      <c r="A21" s="21" t="s">
        <v>3618</v>
      </c>
      <c r="B21" s="21" t="s">
        <v>3619</v>
      </c>
      <c r="C21" s="33" t="s">
        <v>3545</v>
      </c>
      <c r="D21" s="24" t="s">
        <v>3546</v>
      </c>
      <c r="E21" s="24" t="s">
        <v>3604</v>
      </c>
      <c r="F21" s="24" t="s">
        <v>3548</v>
      </c>
      <c r="G21" s="24" t="s">
        <v>3605</v>
      </c>
      <c r="H21" s="24" t="s">
        <v>3555</v>
      </c>
      <c r="I21" s="24" t="s">
        <v>3551</v>
      </c>
      <c r="J21" s="24" t="s">
        <v>3606</v>
      </c>
      <c r="K21" s="24" t="s">
        <v>3607</v>
      </c>
      <c r="L21" s="24" t="s">
        <v>3608</v>
      </c>
    </row>
    <row r="22" s="9" customFormat="1" ht="54" customHeight="1" spans="1:12">
      <c r="A22" s="30"/>
      <c r="B22" s="30"/>
      <c r="C22" s="22" t="s">
        <v>3557</v>
      </c>
      <c r="D22" s="24" t="s">
        <v>3563</v>
      </c>
      <c r="E22" s="24" t="s">
        <v>3609</v>
      </c>
      <c r="F22" s="24" t="s">
        <v>3548</v>
      </c>
      <c r="G22" s="24" t="s">
        <v>3568</v>
      </c>
      <c r="H22" s="24" t="s">
        <v>3555</v>
      </c>
      <c r="I22" s="24" t="s">
        <v>3551</v>
      </c>
      <c r="J22" s="24" t="s">
        <v>3606</v>
      </c>
      <c r="K22" s="24" t="s">
        <v>3610</v>
      </c>
      <c r="L22" s="24" t="s">
        <v>3608</v>
      </c>
    </row>
    <row r="23" s="9" customFormat="1" ht="35" customHeight="1" spans="1:12">
      <c r="A23" s="30"/>
      <c r="B23" s="30"/>
      <c r="C23" s="27"/>
      <c r="D23" s="24" t="s">
        <v>3611</v>
      </c>
      <c r="E23" s="24" t="s">
        <v>3612</v>
      </c>
      <c r="F23" s="24" t="s">
        <v>3585</v>
      </c>
      <c r="G23" s="24" t="s">
        <v>3613</v>
      </c>
      <c r="H23" s="24" t="s">
        <v>80</v>
      </c>
      <c r="I23" s="24" t="s">
        <v>3561</v>
      </c>
      <c r="J23" s="24" t="s">
        <v>3614</v>
      </c>
      <c r="K23" s="24" t="s">
        <v>3615</v>
      </c>
      <c r="L23" s="24" t="s">
        <v>3608</v>
      </c>
    </row>
    <row r="24" s="9" customFormat="1" ht="75" customHeight="1" spans="1:12">
      <c r="A24" s="32"/>
      <c r="B24" s="32"/>
      <c r="C24" s="33" t="s">
        <v>3565</v>
      </c>
      <c r="D24" s="24" t="s">
        <v>3566</v>
      </c>
      <c r="E24" s="24" t="s">
        <v>3616</v>
      </c>
      <c r="F24" s="24" t="s">
        <v>3548</v>
      </c>
      <c r="G24" s="24" t="s">
        <v>3568</v>
      </c>
      <c r="H24" s="24" t="s">
        <v>3555</v>
      </c>
      <c r="I24" s="24" t="s">
        <v>3551</v>
      </c>
      <c r="J24" s="24" t="s">
        <v>3606</v>
      </c>
      <c r="K24" s="24" t="s">
        <v>3617</v>
      </c>
      <c r="L24" s="24" t="s">
        <v>3608</v>
      </c>
    </row>
    <row r="25" s="9" customFormat="1" ht="62" customHeight="1" spans="1:12">
      <c r="A25" s="21" t="s">
        <v>3620</v>
      </c>
      <c r="B25" s="21" t="s">
        <v>3621</v>
      </c>
      <c r="C25" s="22" t="s">
        <v>3545</v>
      </c>
      <c r="D25" s="24" t="s">
        <v>3546</v>
      </c>
      <c r="E25" s="24" t="s">
        <v>3622</v>
      </c>
      <c r="F25" s="24" t="s">
        <v>3548</v>
      </c>
      <c r="G25" s="24" t="s">
        <v>3623</v>
      </c>
      <c r="H25" s="24" t="s">
        <v>3573</v>
      </c>
      <c r="I25" s="24" t="s">
        <v>3551</v>
      </c>
      <c r="J25" s="24" t="s">
        <v>3624</v>
      </c>
      <c r="K25" s="24" t="s">
        <v>3625</v>
      </c>
      <c r="L25" s="24" t="s">
        <v>3626</v>
      </c>
    </row>
    <row r="26" s="9" customFormat="1" ht="46" customHeight="1" spans="1:12">
      <c r="A26" s="30"/>
      <c r="B26" s="30"/>
      <c r="C26" s="34"/>
      <c r="D26" s="24" t="s">
        <v>3589</v>
      </c>
      <c r="E26" s="24" t="s">
        <v>3627</v>
      </c>
      <c r="F26" s="24" t="s">
        <v>3548</v>
      </c>
      <c r="G26" s="24" t="s">
        <v>3568</v>
      </c>
      <c r="H26" s="24" t="s">
        <v>3555</v>
      </c>
      <c r="I26" s="24" t="s">
        <v>3551</v>
      </c>
      <c r="J26" s="24" t="s">
        <v>3628</v>
      </c>
      <c r="K26" s="24" t="s">
        <v>3629</v>
      </c>
      <c r="L26" s="24" t="s">
        <v>3630</v>
      </c>
    </row>
    <row r="27" s="9" customFormat="1" ht="55" customHeight="1" spans="1:12">
      <c r="A27" s="30"/>
      <c r="B27" s="30"/>
      <c r="C27" s="27"/>
      <c r="D27" s="24" t="s">
        <v>3631</v>
      </c>
      <c r="E27" s="24" t="s">
        <v>3632</v>
      </c>
      <c r="F27" s="24" t="s">
        <v>3548</v>
      </c>
      <c r="G27" s="24" t="s">
        <v>3633</v>
      </c>
      <c r="H27" s="24" t="s">
        <v>3555</v>
      </c>
      <c r="I27" s="24" t="s">
        <v>3551</v>
      </c>
      <c r="J27" s="24" t="s">
        <v>3634</v>
      </c>
      <c r="K27" s="24" t="s">
        <v>3635</v>
      </c>
      <c r="L27" s="24" t="s">
        <v>3626</v>
      </c>
    </row>
    <row r="28" s="9" customFormat="1" ht="60" customHeight="1" spans="1:12">
      <c r="A28" s="30"/>
      <c r="B28" s="30"/>
      <c r="C28" s="33" t="s">
        <v>3557</v>
      </c>
      <c r="D28" s="24" t="s">
        <v>3636</v>
      </c>
      <c r="E28" s="24" t="s">
        <v>3637</v>
      </c>
      <c r="F28" s="24" t="s">
        <v>3585</v>
      </c>
      <c r="G28" s="24" t="s">
        <v>3638</v>
      </c>
      <c r="H28" s="24" t="s">
        <v>80</v>
      </c>
      <c r="I28" s="24" t="s">
        <v>3561</v>
      </c>
      <c r="J28" s="24" t="s">
        <v>3639</v>
      </c>
      <c r="K28" s="24" t="s">
        <v>3640</v>
      </c>
      <c r="L28" s="24" t="s">
        <v>3641</v>
      </c>
    </row>
    <row r="29" s="9" customFormat="1" ht="60" customHeight="1" spans="1:12">
      <c r="A29" s="32"/>
      <c r="B29" s="32"/>
      <c r="C29" s="33" t="s">
        <v>3565</v>
      </c>
      <c r="D29" s="24" t="s">
        <v>3566</v>
      </c>
      <c r="E29" s="24" t="s">
        <v>3599</v>
      </c>
      <c r="F29" s="24" t="s">
        <v>3548</v>
      </c>
      <c r="G29" s="24" t="s">
        <v>3605</v>
      </c>
      <c r="H29" s="24" t="s">
        <v>3555</v>
      </c>
      <c r="I29" s="24" t="s">
        <v>3551</v>
      </c>
      <c r="J29" s="24" t="s">
        <v>3642</v>
      </c>
      <c r="K29" s="24" t="s">
        <v>3643</v>
      </c>
      <c r="L29" s="24" t="s">
        <v>3626</v>
      </c>
    </row>
    <row r="30" s="9" customFormat="1" ht="35" customHeight="1" spans="1:12">
      <c r="A30" s="21" t="s">
        <v>3644</v>
      </c>
      <c r="B30" s="21" t="s">
        <v>3645</v>
      </c>
      <c r="C30" s="33" t="s">
        <v>3545</v>
      </c>
      <c r="D30" s="24" t="s">
        <v>3546</v>
      </c>
      <c r="E30" s="24" t="s">
        <v>3646</v>
      </c>
      <c r="F30" s="24" t="s">
        <v>3585</v>
      </c>
      <c r="G30" s="24" t="s">
        <v>3647</v>
      </c>
      <c r="H30" s="24" t="s">
        <v>3648</v>
      </c>
      <c r="I30" s="24" t="s">
        <v>3551</v>
      </c>
      <c r="J30" s="24" t="s">
        <v>3649</v>
      </c>
      <c r="K30" s="24" t="s">
        <v>3650</v>
      </c>
      <c r="L30" s="24" t="s">
        <v>3651</v>
      </c>
    </row>
    <row r="31" s="9" customFormat="1" ht="35" customHeight="1" spans="1:12">
      <c r="A31" s="30"/>
      <c r="B31" s="30"/>
      <c r="C31" s="33" t="s">
        <v>3557</v>
      </c>
      <c r="D31" s="24" t="s">
        <v>3652</v>
      </c>
      <c r="E31" s="24" t="s">
        <v>3653</v>
      </c>
      <c r="F31" s="24" t="s">
        <v>3548</v>
      </c>
      <c r="G31" s="24" t="s">
        <v>3568</v>
      </c>
      <c r="H31" s="24" t="s">
        <v>3555</v>
      </c>
      <c r="I31" s="24" t="s">
        <v>3551</v>
      </c>
      <c r="J31" s="24" t="s">
        <v>3649</v>
      </c>
      <c r="K31" s="24" t="s">
        <v>3650</v>
      </c>
      <c r="L31" s="24" t="s">
        <v>3651</v>
      </c>
    </row>
    <row r="32" s="9" customFormat="1" ht="35" customHeight="1" spans="1:12">
      <c r="A32" s="30"/>
      <c r="B32" s="30"/>
      <c r="C32" s="22" t="s">
        <v>3565</v>
      </c>
      <c r="D32" s="23" t="s">
        <v>3654</v>
      </c>
      <c r="E32" s="24" t="s">
        <v>3655</v>
      </c>
      <c r="F32" s="24" t="s">
        <v>3548</v>
      </c>
      <c r="G32" s="24" t="s">
        <v>3568</v>
      </c>
      <c r="H32" s="24" t="s">
        <v>3555</v>
      </c>
      <c r="I32" s="24" t="s">
        <v>3551</v>
      </c>
      <c r="J32" s="24" t="s">
        <v>3656</v>
      </c>
      <c r="K32" s="24" t="s">
        <v>3650</v>
      </c>
      <c r="L32" s="24" t="s">
        <v>3651</v>
      </c>
    </row>
    <row r="33" s="9" customFormat="1" ht="35" customHeight="1" spans="1:12">
      <c r="A33" s="35" t="s">
        <v>3657</v>
      </c>
      <c r="B33" s="35" t="s">
        <v>3658</v>
      </c>
      <c r="C33" s="36" t="s">
        <v>3545</v>
      </c>
      <c r="D33" s="37" t="s">
        <v>3546</v>
      </c>
      <c r="E33" s="38" t="s">
        <v>3659</v>
      </c>
      <c r="F33" s="24" t="s">
        <v>3548</v>
      </c>
      <c r="G33" s="24" t="s">
        <v>3660</v>
      </c>
      <c r="H33" s="24" t="s">
        <v>3661</v>
      </c>
      <c r="I33" s="24" t="s">
        <v>3551</v>
      </c>
      <c r="J33" s="24" t="s">
        <v>3659</v>
      </c>
      <c r="K33" s="24" t="s">
        <v>3659</v>
      </c>
      <c r="L33" s="24" t="s">
        <v>3662</v>
      </c>
    </row>
    <row r="34" s="9" customFormat="1" ht="35" customHeight="1" spans="1:12">
      <c r="A34" s="35"/>
      <c r="B34" s="35"/>
      <c r="C34" s="36"/>
      <c r="D34" s="37" t="s">
        <v>3631</v>
      </c>
      <c r="E34" s="38" t="s">
        <v>3663</v>
      </c>
      <c r="F34" s="24" t="s">
        <v>3585</v>
      </c>
      <c r="G34" s="24" t="s">
        <v>3591</v>
      </c>
      <c r="H34" s="24" t="s">
        <v>3555</v>
      </c>
      <c r="I34" s="24" t="s">
        <v>3551</v>
      </c>
      <c r="J34" s="24" t="s">
        <v>3663</v>
      </c>
      <c r="K34" s="24" t="s">
        <v>3663</v>
      </c>
      <c r="L34" s="24" t="s">
        <v>3662</v>
      </c>
    </row>
    <row r="35" s="9" customFormat="1" ht="35" customHeight="1" spans="1:12">
      <c r="A35" s="35"/>
      <c r="B35" s="35"/>
      <c r="C35" s="36" t="s">
        <v>3557</v>
      </c>
      <c r="D35" s="37" t="s">
        <v>3652</v>
      </c>
      <c r="E35" s="38" t="s">
        <v>3664</v>
      </c>
      <c r="F35" s="24" t="s">
        <v>3548</v>
      </c>
      <c r="G35" s="24" t="s">
        <v>3665</v>
      </c>
      <c r="H35" s="24" t="s">
        <v>80</v>
      </c>
      <c r="I35" s="24" t="s">
        <v>3561</v>
      </c>
      <c r="J35" s="24" t="s">
        <v>3666</v>
      </c>
      <c r="K35" s="24" t="s">
        <v>3666</v>
      </c>
      <c r="L35" s="24" t="s">
        <v>3662</v>
      </c>
    </row>
    <row r="36" s="9" customFormat="1" ht="35" customHeight="1" spans="1:12">
      <c r="A36" s="35"/>
      <c r="B36" s="35"/>
      <c r="C36" s="36" t="s">
        <v>3565</v>
      </c>
      <c r="D36" s="37" t="s">
        <v>3654</v>
      </c>
      <c r="E36" s="38" t="s">
        <v>3654</v>
      </c>
      <c r="F36" s="24" t="s">
        <v>3548</v>
      </c>
      <c r="G36" s="24" t="s">
        <v>3554</v>
      </c>
      <c r="H36" s="24" t="s">
        <v>3555</v>
      </c>
      <c r="I36" s="24" t="s">
        <v>3551</v>
      </c>
      <c r="J36" s="24" t="s">
        <v>3654</v>
      </c>
      <c r="K36" s="24" t="s">
        <v>3654</v>
      </c>
      <c r="L36" s="24" t="s">
        <v>3654</v>
      </c>
    </row>
    <row r="37" s="9" customFormat="1" ht="35" customHeight="1" spans="1:12">
      <c r="A37" s="35" t="s">
        <v>3667</v>
      </c>
      <c r="B37" s="35" t="s">
        <v>3668</v>
      </c>
      <c r="C37" s="36" t="s">
        <v>3545</v>
      </c>
      <c r="D37" s="38" t="s">
        <v>3546</v>
      </c>
      <c r="E37" s="24" t="s">
        <v>3669</v>
      </c>
      <c r="F37" s="24" t="s">
        <v>3548</v>
      </c>
      <c r="G37" s="24" t="s">
        <v>3660</v>
      </c>
      <c r="H37" s="24" t="s">
        <v>3661</v>
      </c>
      <c r="I37" s="24" t="s">
        <v>3551</v>
      </c>
      <c r="J37" s="24" t="s">
        <v>3669</v>
      </c>
      <c r="K37" s="24" t="s">
        <v>3669</v>
      </c>
      <c r="L37" s="24" t="s">
        <v>3670</v>
      </c>
    </row>
    <row r="38" s="9" customFormat="1" ht="35" customHeight="1" spans="1:12">
      <c r="A38" s="35"/>
      <c r="B38" s="35"/>
      <c r="C38" s="36"/>
      <c r="D38" s="38" t="s">
        <v>3631</v>
      </c>
      <c r="E38" s="24" t="s">
        <v>3671</v>
      </c>
      <c r="F38" s="24" t="s">
        <v>3548</v>
      </c>
      <c r="G38" s="24" t="s">
        <v>3568</v>
      </c>
      <c r="H38" s="24" t="s">
        <v>3555</v>
      </c>
      <c r="I38" s="24" t="s">
        <v>3551</v>
      </c>
      <c r="J38" s="24" t="s">
        <v>3671</v>
      </c>
      <c r="K38" s="24" t="s">
        <v>3671</v>
      </c>
      <c r="L38" s="24" t="s">
        <v>3670</v>
      </c>
    </row>
    <row r="39" s="9" customFormat="1" ht="35" customHeight="1" spans="1:12">
      <c r="A39" s="35"/>
      <c r="B39" s="35"/>
      <c r="C39" s="36" t="s">
        <v>3557</v>
      </c>
      <c r="D39" s="38" t="s">
        <v>3652</v>
      </c>
      <c r="E39" s="24" t="s">
        <v>3672</v>
      </c>
      <c r="F39" s="24" t="s">
        <v>3548</v>
      </c>
      <c r="G39" s="24" t="s">
        <v>3665</v>
      </c>
      <c r="H39" s="24" t="s">
        <v>80</v>
      </c>
      <c r="I39" s="24" t="s">
        <v>3561</v>
      </c>
      <c r="J39" s="24" t="s">
        <v>3672</v>
      </c>
      <c r="K39" s="24" t="s">
        <v>3672</v>
      </c>
      <c r="L39" s="24" t="s">
        <v>3670</v>
      </c>
    </row>
    <row r="40" s="9" customFormat="1" ht="35" customHeight="1" spans="1:12">
      <c r="A40" s="35"/>
      <c r="B40" s="35"/>
      <c r="C40" s="36" t="s">
        <v>3565</v>
      </c>
      <c r="D40" s="38" t="s">
        <v>3654</v>
      </c>
      <c r="E40" s="24" t="s">
        <v>3673</v>
      </c>
      <c r="F40" s="24" t="s">
        <v>3548</v>
      </c>
      <c r="G40" s="24" t="s">
        <v>3568</v>
      </c>
      <c r="H40" s="24" t="s">
        <v>3555</v>
      </c>
      <c r="I40" s="24" t="s">
        <v>3551</v>
      </c>
      <c r="J40" s="24" t="s">
        <v>3673</v>
      </c>
      <c r="K40" s="24" t="s">
        <v>3673</v>
      </c>
      <c r="L40" s="24" t="s">
        <v>3670</v>
      </c>
    </row>
    <row r="41" s="9" customFormat="1" ht="62" customHeight="1" spans="1:12">
      <c r="A41" s="35" t="s">
        <v>3674</v>
      </c>
      <c r="B41" s="39" t="s">
        <v>3675</v>
      </c>
      <c r="C41" s="36" t="s">
        <v>3545</v>
      </c>
      <c r="D41" s="40" t="s">
        <v>3546</v>
      </c>
      <c r="E41" s="24" t="s">
        <v>3676</v>
      </c>
      <c r="F41" s="24" t="s">
        <v>3548</v>
      </c>
      <c r="G41" s="24" t="s">
        <v>3677</v>
      </c>
      <c r="H41" s="24" t="s">
        <v>3678</v>
      </c>
      <c r="I41" s="24" t="s">
        <v>3551</v>
      </c>
      <c r="J41" s="24" t="s">
        <v>3679</v>
      </c>
      <c r="K41" s="24" t="s">
        <v>3680</v>
      </c>
      <c r="L41" s="24" t="s">
        <v>3681</v>
      </c>
    </row>
    <row r="42" s="9" customFormat="1" ht="51" customHeight="1" spans="1:12">
      <c r="A42" s="35"/>
      <c r="B42" s="39"/>
      <c r="C42" s="36"/>
      <c r="D42" s="41"/>
      <c r="E42" s="24" t="s">
        <v>3682</v>
      </c>
      <c r="F42" s="24" t="s">
        <v>3548</v>
      </c>
      <c r="G42" s="24" t="s">
        <v>3683</v>
      </c>
      <c r="H42" s="24" t="s">
        <v>3684</v>
      </c>
      <c r="I42" s="24" t="s">
        <v>3551</v>
      </c>
      <c r="J42" s="24" t="s">
        <v>3685</v>
      </c>
      <c r="K42" s="24" t="s">
        <v>3686</v>
      </c>
      <c r="L42" s="24" t="s">
        <v>3681</v>
      </c>
    </row>
    <row r="43" s="9" customFormat="1" ht="45" customHeight="1" spans="1:12">
      <c r="A43" s="35"/>
      <c r="B43" s="39"/>
      <c r="C43" s="36"/>
      <c r="D43" s="41"/>
      <c r="E43" s="24" t="s">
        <v>3687</v>
      </c>
      <c r="F43" s="24" t="s">
        <v>3548</v>
      </c>
      <c r="G43" s="24" t="s">
        <v>3688</v>
      </c>
      <c r="H43" s="24" t="s">
        <v>3689</v>
      </c>
      <c r="I43" s="24" t="s">
        <v>3551</v>
      </c>
      <c r="J43" s="24" t="s">
        <v>3685</v>
      </c>
      <c r="K43" s="24" t="s">
        <v>3690</v>
      </c>
      <c r="L43" s="24" t="s">
        <v>3681</v>
      </c>
    </row>
    <row r="44" s="9" customFormat="1" ht="46" customHeight="1" spans="1:12">
      <c r="A44" s="35"/>
      <c r="B44" s="39"/>
      <c r="C44" s="36"/>
      <c r="D44" s="42"/>
      <c r="E44" s="24" t="s">
        <v>3691</v>
      </c>
      <c r="F44" s="24" t="s">
        <v>3548</v>
      </c>
      <c r="G44" s="24" t="s">
        <v>3692</v>
      </c>
      <c r="H44" s="24" t="s">
        <v>3689</v>
      </c>
      <c r="I44" s="24" t="s">
        <v>3551</v>
      </c>
      <c r="J44" s="24" t="s">
        <v>3685</v>
      </c>
      <c r="K44" s="24" t="s">
        <v>3693</v>
      </c>
      <c r="L44" s="24" t="s">
        <v>3681</v>
      </c>
    </row>
    <row r="45" s="9" customFormat="1" ht="51" customHeight="1" spans="1:12">
      <c r="A45" s="35"/>
      <c r="B45" s="39"/>
      <c r="C45" s="36" t="s">
        <v>3557</v>
      </c>
      <c r="D45" s="38" t="s">
        <v>3558</v>
      </c>
      <c r="E45" s="24" t="s">
        <v>3694</v>
      </c>
      <c r="F45" s="24" t="s">
        <v>3548</v>
      </c>
      <c r="G45" s="24" t="s">
        <v>3695</v>
      </c>
      <c r="H45" s="24" t="s">
        <v>3696</v>
      </c>
      <c r="I45" s="24" t="s">
        <v>3551</v>
      </c>
      <c r="J45" s="24" t="s">
        <v>3685</v>
      </c>
      <c r="K45" s="24" t="s">
        <v>3697</v>
      </c>
      <c r="L45" s="24" t="s">
        <v>3681</v>
      </c>
    </row>
    <row r="46" s="9" customFormat="1" ht="49" customHeight="1" spans="1:12">
      <c r="A46" s="35"/>
      <c r="B46" s="39"/>
      <c r="C46" s="36" t="s">
        <v>3565</v>
      </c>
      <c r="D46" s="38" t="s">
        <v>3654</v>
      </c>
      <c r="E46" s="24" t="s">
        <v>3698</v>
      </c>
      <c r="F46" s="24" t="s">
        <v>3548</v>
      </c>
      <c r="G46" s="24" t="s">
        <v>3605</v>
      </c>
      <c r="H46" s="24" t="s">
        <v>3555</v>
      </c>
      <c r="I46" s="24" t="s">
        <v>3551</v>
      </c>
      <c r="J46" s="24" t="s">
        <v>3685</v>
      </c>
      <c r="K46" s="24" t="s">
        <v>3699</v>
      </c>
      <c r="L46" s="24" t="s">
        <v>3681</v>
      </c>
    </row>
    <row r="47" s="9" customFormat="1" ht="45" customHeight="1" spans="1:12">
      <c r="A47" s="35"/>
      <c r="B47" s="39"/>
      <c r="C47" s="36" t="s">
        <v>3700</v>
      </c>
      <c r="D47" s="38" t="s">
        <v>3701</v>
      </c>
      <c r="E47" s="24" t="s">
        <v>3702</v>
      </c>
      <c r="F47" s="24" t="s">
        <v>3703</v>
      </c>
      <c r="G47" s="24" t="s">
        <v>3704</v>
      </c>
      <c r="H47" s="24" t="s">
        <v>3648</v>
      </c>
      <c r="I47" s="24" t="s">
        <v>3551</v>
      </c>
      <c r="J47" s="24" t="s">
        <v>3685</v>
      </c>
      <c r="K47" s="24" t="s">
        <v>3705</v>
      </c>
      <c r="L47" s="24" t="s">
        <v>3681</v>
      </c>
    </row>
    <row r="48" s="9" customFormat="1" ht="35" customHeight="1" spans="1:12">
      <c r="A48" s="35" t="s">
        <v>3706</v>
      </c>
      <c r="B48" s="35" t="s">
        <v>3707</v>
      </c>
      <c r="C48" s="36" t="s">
        <v>3545</v>
      </c>
      <c r="D48" s="40" t="s">
        <v>3546</v>
      </c>
      <c r="E48" s="24" t="s">
        <v>3708</v>
      </c>
      <c r="F48" s="24" t="s">
        <v>3548</v>
      </c>
      <c r="G48" s="24" t="s">
        <v>3591</v>
      </c>
      <c r="H48" s="24" t="s">
        <v>3573</v>
      </c>
      <c r="I48" s="24" t="s">
        <v>3551</v>
      </c>
      <c r="J48" s="24" t="s">
        <v>3709</v>
      </c>
      <c r="K48" s="24" t="s">
        <v>3710</v>
      </c>
      <c r="L48" s="24" t="s">
        <v>3711</v>
      </c>
    </row>
    <row r="49" s="9" customFormat="1" ht="35" customHeight="1" spans="1:12">
      <c r="A49" s="35"/>
      <c r="B49" s="35"/>
      <c r="C49" s="36"/>
      <c r="D49" s="41"/>
      <c r="E49" s="24" t="s">
        <v>3712</v>
      </c>
      <c r="F49" s="24" t="s">
        <v>3548</v>
      </c>
      <c r="G49" s="24" t="s">
        <v>3656</v>
      </c>
      <c r="H49" s="24" t="s">
        <v>3713</v>
      </c>
      <c r="I49" s="24" t="s">
        <v>3551</v>
      </c>
      <c r="J49" s="24" t="s">
        <v>3714</v>
      </c>
      <c r="K49" s="24" t="s">
        <v>3715</v>
      </c>
      <c r="L49" s="24" t="s">
        <v>3711</v>
      </c>
    </row>
    <row r="50" s="9" customFormat="1" ht="35" customHeight="1" spans="1:12">
      <c r="A50" s="35"/>
      <c r="B50" s="35"/>
      <c r="C50" s="36"/>
      <c r="D50" s="41"/>
      <c r="E50" s="24" t="s">
        <v>3716</v>
      </c>
      <c r="F50" s="24" t="s">
        <v>3548</v>
      </c>
      <c r="G50" s="24" t="s">
        <v>3717</v>
      </c>
      <c r="H50" s="24" t="s">
        <v>3573</v>
      </c>
      <c r="I50" s="24" t="s">
        <v>3551</v>
      </c>
      <c r="J50" s="24" t="s">
        <v>3718</v>
      </c>
      <c r="K50" s="24" t="s">
        <v>3719</v>
      </c>
      <c r="L50" s="24" t="s">
        <v>3711</v>
      </c>
    </row>
    <row r="51" s="9" customFormat="1" ht="35" customHeight="1" spans="1:12">
      <c r="A51" s="35"/>
      <c r="B51" s="35"/>
      <c r="C51" s="36"/>
      <c r="D51" s="41"/>
      <c r="E51" s="24" t="s">
        <v>3720</v>
      </c>
      <c r="F51" s="24" t="s">
        <v>3548</v>
      </c>
      <c r="G51" s="24" t="s">
        <v>3656</v>
      </c>
      <c r="H51" s="24" t="s">
        <v>3713</v>
      </c>
      <c r="I51" s="24" t="s">
        <v>3551</v>
      </c>
      <c r="J51" s="24" t="s">
        <v>3721</v>
      </c>
      <c r="K51" s="24" t="s">
        <v>3722</v>
      </c>
      <c r="L51" s="24" t="s">
        <v>3711</v>
      </c>
    </row>
    <row r="52" s="9" customFormat="1" ht="35" customHeight="1" spans="1:12">
      <c r="A52" s="35"/>
      <c r="B52" s="35"/>
      <c r="C52" s="36"/>
      <c r="D52" s="41"/>
      <c r="E52" s="24" t="s">
        <v>3723</v>
      </c>
      <c r="F52" s="24" t="s">
        <v>3548</v>
      </c>
      <c r="G52" s="24" t="s">
        <v>3724</v>
      </c>
      <c r="H52" s="24" t="s">
        <v>3573</v>
      </c>
      <c r="I52" s="24" t="s">
        <v>3551</v>
      </c>
      <c r="J52" s="24" t="s">
        <v>3721</v>
      </c>
      <c r="K52" s="24" t="s">
        <v>3723</v>
      </c>
      <c r="L52" s="24" t="s">
        <v>3711</v>
      </c>
    </row>
    <row r="53" s="9" customFormat="1" ht="35" customHeight="1" spans="1:12">
      <c r="A53" s="35"/>
      <c r="B53" s="35"/>
      <c r="C53" s="36"/>
      <c r="D53" s="41"/>
      <c r="E53" s="24" t="s">
        <v>3725</v>
      </c>
      <c r="F53" s="24" t="s">
        <v>3585</v>
      </c>
      <c r="G53" s="24" t="s">
        <v>3726</v>
      </c>
      <c r="H53" s="24" t="s">
        <v>3573</v>
      </c>
      <c r="I53" s="24" t="s">
        <v>3551</v>
      </c>
      <c r="J53" s="24" t="s">
        <v>3721</v>
      </c>
      <c r="K53" s="24" t="s">
        <v>3727</v>
      </c>
      <c r="L53" s="24" t="s">
        <v>3711</v>
      </c>
    </row>
    <row r="54" s="9" customFormat="1" ht="35" customHeight="1" spans="1:12">
      <c r="A54" s="35"/>
      <c r="B54" s="35"/>
      <c r="C54" s="36"/>
      <c r="D54" s="41"/>
      <c r="E54" s="24" t="s">
        <v>3728</v>
      </c>
      <c r="F54" s="24" t="s">
        <v>3548</v>
      </c>
      <c r="G54" s="24" t="s">
        <v>3729</v>
      </c>
      <c r="H54" s="24" t="s">
        <v>3573</v>
      </c>
      <c r="I54" s="24" t="s">
        <v>3551</v>
      </c>
      <c r="J54" s="24" t="s">
        <v>3721</v>
      </c>
      <c r="K54" s="24" t="s">
        <v>3730</v>
      </c>
      <c r="L54" s="24" t="s">
        <v>3711</v>
      </c>
    </row>
    <row r="55" s="9" customFormat="1" ht="35" customHeight="1" spans="1:12">
      <c r="A55" s="35"/>
      <c r="B55" s="35"/>
      <c r="C55" s="36"/>
      <c r="D55" s="41"/>
      <c r="E55" s="24" t="s">
        <v>3731</v>
      </c>
      <c r="F55" s="24" t="s">
        <v>3548</v>
      </c>
      <c r="G55" s="24" t="s">
        <v>3732</v>
      </c>
      <c r="H55" s="24" t="s">
        <v>3573</v>
      </c>
      <c r="I55" s="24" t="s">
        <v>3551</v>
      </c>
      <c r="J55" s="24" t="s">
        <v>3721</v>
      </c>
      <c r="K55" s="24" t="s">
        <v>3731</v>
      </c>
      <c r="L55" s="24" t="s">
        <v>3711</v>
      </c>
    </row>
    <row r="56" s="9" customFormat="1" ht="35" customHeight="1" spans="1:12">
      <c r="A56" s="35"/>
      <c r="B56" s="35"/>
      <c r="C56" s="36"/>
      <c r="D56" s="41"/>
      <c r="E56" s="24" t="s">
        <v>3733</v>
      </c>
      <c r="F56" s="24" t="s">
        <v>3548</v>
      </c>
      <c r="G56" s="24" t="s">
        <v>3734</v>
      </c>
      <c r="H56" s="24" t="s">
        <v>3573</v>
      </c>
      <c r="I56" s="24" t="s">
        <v>3551</v>
      </c>
      <c r="J56" s="24" t="s">
        <v>3721</v>
      </c>
      <c r="K56" s="24" t="s">
        <v>3735</v>
      </c>
      <c r="L56" s="24" t="s">
        <v>3711</v>
      </c>
    </row>
    <row r="57" s="9" customFormat="1" ht="35" customHeight="1" spans="1:12">
      <c r="A57" s="35"/>
      <c r="B57" s="35"/>
      <c r="C57" s="36"/>
      <c r="D57" s="41"/>
      <c r="E57" s="24" t="s">
        <v>3736</v>
      </c>
      <c r="F57" s="24" t="s">
        <v>3548</v>
      </c>
      <c r="G57" s="24" t="s">
        <v>3737</v>
      </c>
      <c r="H57" s="24" t="s">
        <v>3738</v>
      </c>
      <c r="I57" s="24" t="s">
        <v>3551</v>
      </c>
      <c r="J57" s="24" t="s">
        <v>3721</v>
      </c>
      <c r="K57" s="24" t="s">
        <v>3736</v>
      </c>
      <c r="L57" s="24" t="s">
        <v>3711</v>
      </c>
    </row>
    <row r="58" s="9" customFormat="1" ht="35" customHeight="1" spans="1:12">
      <c r="A58" s="35"/>
      <c r="B58" s="35"/>
      <c r="C58" s="36"/>
      <c r="D58" s="41"/>
      <c r="E58" s="24" t="s">
        <v>3739</v>
      </c>
      <c r="F58" s="24" t="s">
        <v>3548</v>
      </c>
      <c r="G58" s="24" t="s">
        <v>3591</v>
      </c>
      <c r="H58" s="24" t="s">
        <v>3573</v>
      </c>
      <c r="I58" s="24" t="s">
        <v>3551</v>
      </c>
      <c r="J58" s="24" t="s">
        <v>3721</v>
      </c>
      <c r="K58" s="24" t="s">
        <v>3739</v>
      </c>
      <c r="L58" s="24" t="s">
        <v>3711</v>
      </c>
    </row>
    <row r="59" s="9" customFormat="1" ht="35" customHeight="1" spans="1:12">
      <c r="A59" s="35"/>
      <c r="B59" s="35"/>
      <c r="C59" s="36"/>
      <c r="D59" s="41"/>
      <c r="E59" s="24" t="s">
        <v>3740</v>
      </c>
      <c r="F59" s="24" t="s">
        <v>3548</v>
      </c>
      <c r="G59" s="24" t="s">
        <v>3741</v>
      </c>
      <c r="H59" s="24" t="s">
        <v>3573</v>
      </c>
      <c r="I59" s="24" t="s">
        <v>3551</v>
      </c>
      <c r="J59" s="24" t="s">
        <v>3721</v>
      </c>
      <c r="K59" s="24" t="s">
        <v>3740</v>
      </c>
      <c r="L59" s="24" t="s">
        <v>3711</v>
      </c>
    </row>
    <row r="60" s="9" customFormat="1" ht="35" customHeight="1" spans="1:12">
      <c r="A60" s="35"/>
      <c r="B60" s="35"/>
      <c r="C60" s="36"/>
      <c r="D60" s="42"/>
      <c r="E60" s="24" t="s">
        <v>3742</v>
      </c>
      <c r="F60" s="24" t="s">
        <v>3548</v>
      </c>
      <c r="G60" s="24" t="s">
        <v>3605</v>
      </c>
      <c r="H60" s="24" t="s">
        <v>3555</v>
      </c>
      <c r="I60" s="24" t="s">
        <v>3551</v>
      </c>
      <c r="J60" s="24" t="s">
        <v>3743</v>
      </c>
      <c r="K60" s="24" t="s">
        <v>3711</v>
      </c>
      <c r="L60" s="24" t="s">
        <v>3711</v>
      </c>
    </row>
    <row r="61" s="9" customFormat="1" ht="35" customHeight="1" spans="1:12">
      <c r="A61" s="35"/>
      <c r="B61" s="35"/>
      <c r="C61" s="36"/>
      <c r="D61" s="40" t="s">
        <v>3589</v>
      </c>
      <c r="E61" s="24" t="s">
        <v>3744</v>
      </c>
      <c r="F61" s="24" t="s">
        <v>3585</v>
      </c>
      <c r="G61" s="24" t="s">
        <v>3745</v>
      </c>
      <c r="H61" s="24" t="s">
        <v>3746</v>
      </c>
      <c r="I61" s="24" t="s">
        <v>3551</v>
      </c>
      <c r="J61" s="24" t="s">
        <v>3721</v>
      </c>
      <c r="K61" s="24" t="s">
        <v>3721</v>
      </c>
      <c r="L61" s="24" t="s">
        <v>3711</v>
      </c>
    </row>
    <row r="62" s="9" customFormat="1" ht="35" customHeight="1" spans="1:12">
      <c r="A62" s="35"/>
      <c r="B62" s="35"/>
      <c r="C62" s="36"/>
      <c r="D62" s="41"/>
      <c r="E62" s="24" t="s">
        <v>3747</v>
      </c>
      <c r="F62" s="24" t="s">
        <v>3703</v>
      </c>
      <c r="G62" s="24" t="s">
        <v>3748</v>
      </c>
      <c r="H62" s="24" t="s">
        <v>3749</v>
      </c>
      <c r="I62" s="24" t="s">
        <v>3551</v>
      </c>
      <c r="J62" s="24" t="s">
        <v>3721</v>
      </c>
      <c r="K62" s="24" t="s">
        <v>3721</v>
      </c>
      <c r="L62" s="24" t="s">
        <v>3711</v>
      </c>
    </row>
    <row r="63" s="9" customFormat="1" ht="35" customHeight="1" spans="1:12">
      <c r="A63" s="35"/>
      <c r="B63" s="35"/>
      <c r="C63" s="36"/>
      <c r="D63" s="41"/>
      <c r="E63" s="24" t="s">
        <v>3750</v>
      </c>
      <c r="F63" s="24" t="s">
        <v>3585</v>
      </c>
      <c r="G63" s="24" t="s">
        <v>3745</v>
      </c>
      <c r="H63" s="24" t="s">
        <v>3749</v>
      </c>
      <c r="I63" s="24" t="s">
        <v>3551</v>
      </c>
      <c r="J63" s="24" t="s">
        <v>3721</v>
      </c>
      <c r="K63" s="24" t="s">
        <v>3721</v>
      </c>
      <c r="L63" s="24" t="s">
        <v>3711</v>
      </c>
    </row>
    <row r="64" s="9" customFormat="1" ht="35" customHeight="1" spans="1:12">
      <c r="A64" s="35"/>
      <c r="B64" s="35"/>
      <c r="C64" s="36"/>
      <c r="D64" s="41"/>
      <c r="E64" s="24" t="s">
        <v>3751</v>
      </c>
      <c r="F64" s="24" t="s">
        <v>3585</v>
      </c>
      <c r="G64" s="24" t="s">
        <v>3752</v>
      </c>
      <c r="H64" s="24" t="s">
        <v>3746</v>
      </c>
      <c r="I64" s="24" t="s">
        <v>3551</v>
      </c>
      <c r="J64" s="24" t="s">
        <v>3721</v>
      </c>
      <c r="K64" s="24" t="s">
        <v>3721</v>
      </c>
      <c r="L64" s="24" t="s">
        <v>3711</v>
      </c>
    </row>
    <row r="65" s="9" customFormat="1" ht="35" customHeight="1" spans="1:12">
      <c r="A65" s="35"/>
      <c r="B65" s="35"/>
      <c r="C65" s="36"/>
      <c r="D65" s="41"/>
      <c r="E65" s="24" t="s">
        <v>3753</v>
      </c>
      <c r="F65" s="24" t="s">
        <v>3703</v>
      </c>
      <c r="G65" s="24" t="s">
        <v>3754</v>
      </c>
      <c r="H65" s="24" t="s">
        <v>3746</v>
      </c>
      <c r="I65" s="24" t="s">
        <v>3551</v>
      </c>
      <c r="J65" s="24" t="s">
        <v>3721</v>
      </c>
      <c r="K65" s="24" t="s">
        <v>3721</v>
      </c>
      <c r="L65" s="24" t="s">
        <v>3711</v>
      </c>
    </row>
    <row r="66" s="9" customFormat="1" ht="35" customHeight="1" spans="1:12">
      <c r="A66" s="35"/>
      <c r="B66" s="35"/>
      <c r="C66" s="36"/>
      <c r="D66" s="41"/>
      <c r="E66" s="24" t="s">
        <v>3755</v>
      </c>
      <c r="F66" s="24" t="s">
        <v>3585</v>
      </c>
      <c r="G66" s="24" t="s">
        <v>3756</v>
      </c>
      <c r="H66" s="24" t="s">
        <v>3746</v>
      </c>
      <c r="I66" s="24" t="s">
        <v>3551</v>
      </c>
      <c r="J66" s="24" t="s">
        <v>3721</v>
      </c>
      <c r="K66" s="24" t="s">
        <v>3721</v>
      </c>
      <c r="L66" s="24" t="s">
        <v>3711</v>
      </c>
    </row>
    <row r="67" s="9" customFormat="1" ht="35" customHeight="1" spans="1:12">
      <c r="A67" s="35"/>
      <c r="B67" s="35"/>
      <c r="C67" s="36"/>
      <c r="D67" s="42"/>
      <c r="E67" s="24" t="s">
        <v>3757</v>
      </c>
      <c r="F67" s="24" t="s">
        <v>3585</v>
      </c>
      <c r="G67" s="24" t="s">
        <v>3758</v>
      </c>
      <c r="H67" s="24" t="s">
        <v>3746</v>
      </c>
      <c r="I67" s="24" t="s">
        <v>3551</v>
      </c>
      <c r="J67" s="24" t="s">
        <v>3721</v>
      </c>
      <c r="K67" s="24" t="s">
        <v>3721</v>
      </c>
      <c r="L67" s="24" t="s">
        <v>3711</v>
      </c>
    </row>
    <row r="68" s="9" customFormat="1" ht="56" customHeight="1" spans="1:12">
      <c r="A68" s="35"/>
      <c r="B68" s="35"/>
      <c r="C68" s="36"/>
      <c r="D68" s="38" t="s">
        <v>3631</v>
      </c>
      <c r="E68" s="24" t="s">
        <v>3759</v>
      </c>
      <c r="F68" s="24" t="s">
        <v>3585</v>
      </c>
      <c r="G68" s="24" t="s">
        <v>3760</v>
      </c>
      <c r="H68" s="24" t="s">
        <v>80</v>
      </c>
      <c r="I68" s="24" t="s">
        <v>3561</v>
      </c>
      <c r="J68" s="24" t="s">
        <v>3721</v>
      </c>
      <c r="K68" s="24" t="s">
        <v>3761</v>
      </c>
      <c r="L68" s="24" t="s">
        <v>3711</v>
      </c>
    </row>
    <row r="69" s="9" customFormat="1" ht="35" customHeight="1" spans="1:12">
      <c r="A69" s="35"/>
      <c r="B69" s="35"/>
      <c r="C69" s="36" t="s">
        <v>3557</v>
      </c>
      <c r="D69" s="40" t="s">
        <v>3563</v>
      </c>
      <c r="E69" s="24" t="s">
        <v>3594</v>
      </c>
      <c r="F69" s="24" t="s">
        <v>3585</v>
      </c>
      <c r="G69" s="24" t="s">
        <v>3762</v>
      </c>
      <c r="H69" s="24" t="s">
        <v>80</v>
      </c>
      <c r="I69" s="24" t="s">
        <v>3561</v>
      </c>
      <c r="J69" s="24" t="s">
        <v>3762</v>
      </c>
      <c r="K69" s="24" t="s">
        <v>3762</v>
      </c>
      <c r="L69" s="24" t="s">
        <v>3711</v>
      </c>
    </row>
    <row r="70" s="9" customFormat="1" ht="35" customHeight="1" spans="1:12">
      <c r="A70" s="35"/>
      <c r="B70" s="35"/>
      <c r="C70" s="36"/>
      <c r="D70" s="42"/>
      <c r="E70" s="24" t="s">
        <v>3763</v>
      </c>
      <c r="F70" s="24" t="s">
        <v>3585</v>
      </c>
      <c r="G70" s="24" t="s">
        <v>3762</v>
      </c>
      <c r="H70" s="24" t="s">
        <v>80</v>
      </c>
      <c r="I70" s="24" t="s">
        <v>3561</v>
      </c>
      <c r="J70" s="24" t="s">
        <v>3762</v>
      </c>
      <c r="K70" s="24" t="s">
        <v>3762</v>
      </c>
      <c r="L70" s="24" t="s">
        <v>3711</v>
      </c>
    </row>
    <row r="71" s="9" customFormat="1" ht="46" customHeight="1" spans="1:12">
      <c r="A71" s="35"/>
      <c r="B71" s="35"/>
      <c r="C71" s="36" t="s">
        <v>3565</v>
      </c>
      <c r="D71" s="38" t="s">
        <v>3566</v>
      </c>
      <c r="E71" s="24" t="s">
        <v>3764</v>
      </c>
      <c r="F71" s="24" t="s">
        <v>3548</v>
      </c>
      <c r="G71" s="24" t="s">
        <v>3554</v>
      </c>
      <c r="H71" s="24" t="s">
        <v>3555</v>
      </c>
      <c r="I71" s="24" t="s">
        <v>3551</v>
      </c>
      <c r="J71" s="24" t="s">
        <v>3765</v>
      </c>
      <c r="K71" s="24" t="s">
        <v>3766</v>
      </c>
      <c r="L71" s="24" t="s">
        <v>3711</v>
      </c>
    </row>
  </sheetData>
  <mergeCells count="39">
    <mergeCell ref="A1:L1"/>
    <mergeCell ref="A5:A9"/>
    <mergeCell ref="A10:A12"/>
    <mergeCell ref="A13:A16"/>
    <mergeCell ref="A17:A20"/>
    <mergeCell ref="A21:A24"/>
    <mergeCell ref="A25:A29"/>
    <mergeCell ref="A30:A32"/>
    <mergeCell ref="A33:A36"/>
    <mergeCell ref="A37:A40"/>
    <mergeCell ref="A41:A47"/>
    <mergeCell ref="A48:A71"/>
    <mergeCell ref="B5:B9"/>
    <mergeCell ref="B10:B12"/>
    <mergeCell ref="B13:B16"/>
    <mergeCell ref="B17:B20"/>
    <mergeCell ref="B21:B24"/>
    <mergeCell ref="B25:B29"/>
    <mergeCell ref="B30:B32"/>
    <mergeCell ref="B33:B36"/>
    <mergeCell ref="B37:B40"/>
    <mergeCell ref="B41:B47"/>
    <mergeCell ref="B48:B71"/>
    <mergeCell ref="C5:C6"/>
    <mergeCell ref="C7:C8"/>
    <mergeCell ref="C13:C14"/>
    <mergeCell ref="C18:C19"/>
    <mergeCell ref="C22:C23"/>
    <mergeCell ref="C25:C27"/>
    <mergeCell ref="C33:C34"/>
    <mergeCell ref="C37:C38"/>
    <mergeCell ref="C41:C44"/>
    <mergeCell ref="C48:C68"/>
    <mergeCell ref="C69:C70"/>
    <mergeCell ref="D5:D6"/>
    <mergeCell ref="D41:D44"/>
    <mergeCell ref="D48:D60"/>
    <mergeCell ref="D61:D67"/>
    <mergeCell ref="D69:D70"/>
  </mergeCells>
  <pageMargins left="0.751388888888889" right="0.751388888888889" top="1" bottom="1" header="0.507638888888889" footer="0.507638888888889"/>
  <pageSetup paperSize="9" orientation="landscape" horizontalDpi="600"/>
  <headerFooter>
    <oddFooter>&amp;C&amp;16- &amp;P -</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zoomScale="115" zoomScaleNormal="115" topLeftCell="B1" workbookViewId="0">
      <selection activeCell="B4" sqref="B4"/>
    </sheetView>
  </sheetViews>
  <sheetFormatPr defaultColWidth="9" defaultRowHeight="13.5" outlineLevelRow="4" outlineLevelCol="1"/>
  <cols>
    <col min="1" max="1" width="20.25" style="1" customWidth="1"/>
    <col min="2" max="2" width="208.133333333333" style="1" customWidth="1"/>
    <col min="3" max="16384" width="9" style="1"/>
  </cols>
  <sheetData>
    <row r="1" s="1" customFormat="1" ht="32" customHeight="1" spans="1:2">
      <c r="A1" s="2" t="s">
        <v>3767</v>
      </c>
      <c r="B1" s="2"/>
    </row>
    <row r="3" s="1" customFormat="1" ht="40" customHeight="1" spans="1:2">
      <c r="A3" s="3" t="s">
        <v>3768</v>
      </c>
      <c r="B3" s="4" t="s">
        <v>3769</v>
      </c>
    </row>
    <row r="4" s="1" customFormat="1" ht="330" customHeight="1" spans="1:2">
      <c r="A4" s="5" t="s">
        <v>3770</v>
      </c>
      <c r="B4" s="6" t="s">
        <v>3771</v>
      </c>
    </row>
    <row r="5" s="1" customFormat="1" ht="195" customHeight="1" spans="1:2">
      <c r="A5" s="5" t="s">
        <v>3772</v>
      </c>
      <c r="B5" s="6" t="s">
        <v>3773</v>
      </c>
    </row>
  </sheetData>
  <mergeCells count="1">
    <mergeCell ref="A1:B1"/>
  </mergeCells>
  <pageMargins left="0.751388888888889" right="0.751388888888889" top="1" bottom="1" header="0.507638888888889" footer="0.507638888888889"/>
  <pageSetup paperSize="9" orientation="portrait" horizontalDpi="600"/>
  <headerFooter>
    <oddFooter>&amp;C&amp;16-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9"/>
  <sheetViews>
    <sheetView showGridLines="0" showZeros="0" view="pageBreakPreview" zoomScaleNormal="90" workbookViewId="0">
      <pane ySplit="3" topLeftCell="A70" activePane="bottomLeft" state="frozen"/>
      <selection/>
      <selection pane="bottomLeft" activeCell="C73" sqref="C73"/>
    </sheetView>
  </sheetViews>
  <sheetFormatPr defaultColWidth="9" defaultRowHeight="14.25" outlineLevelCol="4"/>
  <cols>
    <col min="1" max="1" width="14.5" style="225" customWidth="1"/>
    <col min="2" max="2" width="50.75" style="225" customWidth="1"/>
    <col min="3" max="5" width="20.6333333333333" style="225" customWidth="1"/>
    <col min="6" max="16384" width="9" style="314"/>
  </cols>
  <sheetData>
    <row r="1" s="526" customFormat="1" ht="45" customHeight="1" spans="1:5">
      <c r="A1" s="529"/>
      <c r="B1" s="529" t="s">
        <v>6</v>
      </c>
      <c r="C1" s="529"/>
      <c r="D1" s="529"/>
      <c r="E1" s="529"/>
    </row>
    <row r="2" ht="18.95" customHeight="1" spans="2:5">
      <c r="B2" s="588"/>
      <c r="C2" s="415"/>
      <c r="D2" s="415"/>
      <c r="E2" s="589" t="s">
        <v>42</v>
      </c>
    </row>
    <row r="3" s="585" customFormat="1" ht="45" customHeight="1" spans="1:5">
      <c r="A3" s="590" t="s">
        <v>43</v>
      </c>
      <c r="B3" s="418" t="s">
        <v>44</v>
      </c>
      <c r="C3" s="243" t="s">
        <v>212</v>
      </c>
      <c r="D3" s="243" t="s">
        <v>46</v>
      </c>
      <c r="E3" s="243" t="s">
        <v>213</v>
      </c>
    </row>
    <row r="4" ht="37.5" customHeight="1" spans="1:5">
      <c r="A4" s="591" t="s">
        <v>48</v>
      </c>
      <c r="B4" s="592" t="s">
        <v>49</v>
      </c>
      <c r="C4" s="593">
        <v>17596</v>
      </c>
      <c r="D4" s="593">
        <v>17338</v>
      </c>
      <c r="E4" s="594">
        <v>-0.0147</v>
      </c>
    </row>
    <row r="5" ht="37.5" customHeight="1" spans="1:5">
      <c r="A5" s="461" t="s">
        <v>50</v>
      </c>
      <c r="B5" s="595" t="s">
        <v>51</v>
      </c>
      <c r="C5" s="596">
        <v>6531</v>
      </c>
      <c r="D5" s="596">
        <v>6360</v>
      </c>
      <c r="E5" s="597">
        <v>-0.0262</v>
      </c>
    </row>
    <row r="6" ht="37.5" customHeight="1" spans="1:5">
      <c r="A6" s="461" t="s">
        <v>52</v>
      </c>
      <c r="B6" s="595" t="s">
        <v>53</v>
      </c>
      <c r="C6" s="596">
        <v>411</v>
      </c>
      <c r="D6" s="596">
        <v>512</v>
      </c>
      <c r="E6" s="597">
        <v>0.2457</v>
      </c>
    </row>
    <row r="7" ht="37.5" customHeight="1" spans="1:5">
      <c r="A7" s="461" t="s">
        <v>54</v>
      </c>
      <c r="B7" s="595" t="s">
        <v>55</v>
      </c>
      <c r="C7" s="596">
        <v>130</v>
      </c>
      <c r="D7" s="596">
        <v>157</v>
      </c>
      <c r="E7" s="597">
        <v>0.2077</v>
      </c>
    </row>
    <row r="8" customFormat="1" ht="37.5" customHeight="1" spans="1:5">
      <c r="A8" s="461" t="s">
        <v>56</v>
      </c>
      <c r="B8" s="595" t="s">
        <v>57</v>
      </c>
      <c r="C8" s="596">
        <v>230</v>
      </c>
      <c r="D8" s="596">
        <v>335</v>
      </c>
      <c r="E8" s="597">
        <v>0.4565</v>
      </c>
    </row>
    <row r="9" ht="37.5" customHeight="1" spans="1:5">
      <c r="A9" s="461" t="s">
        <v>58</v>
      </c>
      <c r="B9" s="595" t="s">
        <v>59</v>
      </c>
      <c r="C9" s="596">
        <v>563</v>
      </c>
      <c r="D9" s="596">
        <v>458</v>
      </c>
      <c r="E9" s="597">
        <v>-0.1865</v>
      </c>
    </row>
    <row r="10" customFormat="1" ht="37.5" customHeight="1" spans="1:5">
      <c r="A10" s="461" t="s">
        <v>60</v>
      </c>
      <c r="B10" s="595" t="s">
        <v>61</v>
      </c>
      <c r="C10" s="596">
        <v>644</v>
      </c>
      <c r="D10" s="596">
        <v>770</v>
      </c>
      <c r="E10" s="597">
        <v>0.1957</v>
      </c>
    </row>
    <row r="11" customFormat="1" ht="37.5" customHeight="1" spans="1:5">
      <c r="A11" s="461" t="s">
        <v>62</v>
      </c>
      <c r="B11" s="595" t="s">
        <v>63</v>
      </c>
      <c r="C11" s="596">
        <v>266</v>
      </c>
      <c r="D11" s="596">
        <v>210</v>
      </c>
      <c r="E11" s="597">
        <v>-0.2105</v>
      </c>
    </row>
    <row r="12" customFormat="1" ht="37.5" customHeight="1" spans="1:5">
      <c r="A12" s="461" t="s">
        <v>64</v>
      </c>
      <c r="B12" s="595" t="s">
        <v>65</v>
      </c>
      <c r="C12" s="596">
        <v>553</v>
      </c>
      <c r="D12" s="596">
        <v>490</v>
      </c>
      <c r="E12" s="597">
        <v>-0.1139</v>
      </c>
    </row>
    <row r="13" customFormat="1" ht="37.5" customHeight="1" spans="1:5">
      <c r="A13" s="461" t="s">
        <v>66</v>
      </c>
      <c r="B13" s="595" t="s">
        <v>67</v>
      </c>
      <c r="C13" s="596">
        <v>457</v>
      </c>
      <c r="D13" s="596">
        <v>700</v>
      </c>
      <c r="E13" s="597">
        <v>0.5317</v>
      </c>
    </row>
    <row r="14" customFormat="1" ht="37.5" customHeight="1" spans="1:5">
      <c r="A14" s="461" t="s">
        <v>68</v>
      </c>
      <c r="B14" s="595" t="s">
        <v>69</v>
      </c>
      <c r="C14" s="596">
        <v>728</v>
      </c>
      <c r="D14" s="596">
        <v>735</v>
      </c>
      <c r="E14" s="597">
        <v>0.0096</v>
      </c>
    </row>
    <row r="15" ht="37.5" customHeight="1" spans="1:5">
      <c r="A15" s="461" t="s">
        <v>70</v>
      </c>
      <c r="B15" s="595" t="s">
        <v>71</v>
      </c>
      <c r="C15" s="596">
        <v>1470</v>
      </c>
      <c r="D15" s="596">
        <v>1690</v>
      </c>
      <c r="E15" s="597">
        <v>0.1497</v>
      </c>
    </row>
    <row r="16" customFormat="1" ht="37.5" customHeight="1" spans="1:5">
      <c r="A16" s="461" t="s">
        <v>72</v>
      </c>
      <c r="B16" s="595" t="s">
        <v>73</v>
      </c>
      <c r="C16" s="596">
        <v>1091</v>
      </c>
      <c r="D16" s="596">
        <v>490</v>
      </c>
      <c r="E16" s="597">
        <v>-0.5509</v>
      </c>
    </row>
    <row r="17" customFormat="1" ht="37.5" customHeight="1" spans="1:5">
      <c r="A17" s="461" t="s">
        <v>74</v>
      </c>
      <c r="B17" s="595" t="s">
        <v>75</v>
      </c>
      <c r="C17" s="598">
        <v>4424</v>
      </c>
      <c r="D17" s="598">
        <v>4340</v>
      </c>
      <c r="E17" s="597">
        <v>-0.019</v>
      </c>
    </row>
    <row r="18" customFormat="1" ht="37.5" customHeight="1" spans="1:5">
      <c r="A18" s="461" t="s">
        <v>76</v>
      </c>
      <c r="B18" s="599" t="s">
        <v>77</v>
      </c>
      <c r="C18" s="598">
        <v>98</v>
      </c>
      <c r="D18" s="598">
        <v>91</v>
      </c>
      <c r="E18" s="597">
        <v>-0.0714</v>
      </c>
    </row>
    <row r="19" customFormat="1" ht="37.5" customHeight="1" spans="1:5">
      <c r="A19" s="644" t="s">
        <v>78</v>
      </c>
      <c r="B19" s="599" t="s">
        <v>79</v>
      </c>
      <c r="C19" s="598"/>
      <c r="D19" s="598"/>
      <c r="E19" s="594" t="s">
        <v>80</v>
      </c>
    </row>
    <row r="20" ht="37.5" customHeight="1" spans="1:5">
      <c r="A20" s="460" t="s">
        <v>81</v>
      </c>
      <c r="B20" s="600" t="s">
        <v>82</v>
      </c>
      <c r="C20" s="593">
        <v>16611</v>
      </c>
      <c r="D20" s="593">
        <v>9536</v>
      </c>
      <c r="E20" s="594">
        <v>-0.4259</v>
      </c>
    </row>
    <row r="21" ht="37.5" customHeight="1" spans="1:5">
      <c r="A21" s="601" t="s">
        <v>83</v>
      </c>
      <c r="B21" s="595" t="s">
        <v>84</v>
      </c>
      <c r="C21" s="598">
        <v>781</v>
      </c>
      <c r="D21" s="598">
        <v>1858</v>
      </c>
      <c r="E21" s="597">
        <v>1.379</v>
      </c>
    </row>
    <row r="22" ht="37.5" customHeight="1" spans="1:5">
      <c r="A22" s="461" t="s">
        <v>85</v>
      </c>
      <c r="B22" s="595" t="s">
        <v>86</v>
      </c>
      <c r="C22" s="598">
        <v>2167</v>
      </c>
      <c r="D22" s="598">
        <v>1432</v>
      </c>
      <c r="E22" s="597">
        <v>-0.3392</v>
      </c>
    </row>
    <row r="23" ht="37.5" customHeight="1" spans="1:5">
      <c r="A23" s="461" t="s">
        <v>87</v>
      </c>
      <c r="B23" s="595" t="s">
        <v>88</v>
      </c>
      <c r="C23" s="598">
        <v>1611</v>
      </c>
      <c r="D23" s="598">
        <v>2437</v>
      </c>
      <c r="E23" s="597">
        <v>0.5127</v>
      </c>
    </row>
    <row r="24" ht="37.5" customHeight="1" spans="1:5">
      <c r="A24" s="461" t="s">
        <v>89</v>
      </c>
      <c r="B24" s="595" t="s">
        <v>90</v>
      </c>
      <c r="C24" s="598"/>
      <c r="D24" s="598"/>
      <c r="E24" s="597"/>
    </row>
    <row r="25" ht="37.5" customHeight="1" spans="1:5">
      <c r="A25" s="461" t="s">
        <v>91</v>
      </c>
      <c r="B25" s="595" t="s">
        <v>92</v>
      </c>
      <c r="C25" s="598">
        <v>11917</v>
      </c>
      <c r="D25" s="598">
        <v>3146</v>
      </c>
      <c r="E25" s="597">
        <v>-0.736</v>
      </c>
    </row>
    <row r="26" customFormat="1" ht="37.5" customHeight="1" spans="1:5">
      <c r="A26" s="461" t="s">
        <v>93</v>
      </c>
      <c r="B26" s="595" t="s">
        <v>94</v>
      </c>
      <c r="C26" s="598"/>
      <c r="D26" s="598"/>
      <c r="E26" s="597" t="s">
        <v>80</v>
      </c>
    </row>
    <row r="27" ht="37.5" customHeight="1" spans="1:5">
      <c r="A27" s="461" t="s">
        <v>95</v>
      </c>
      <c r="B27" s="595" t="s">
        <v>96</v>
      </c>
      <c r="C27" s="598">
        <v>114</v>
      </c>
      <c r="D27" s="598">
        <v>124</v>
      </c>
      <c r="E27" s="597">
        <v>0.0877</v>
      </c>
    </row>
    <row r="28" ht="37.5" customHeight="1" spans="1:5">
      <c r="A28" s="461" t="s">
        <v>97</v>
      </c>
      <c r="B28" s="595" t="s">
        <v>98</v>
      </c>
      <c r="C28" s="598">
        <v>21</v>
      </c>
      <c r="D28" s="598">
        <v>539</v>
      </c>
      <c r="E28" s="597">
        <v>24.6667</v>
      </c>
    </row>
    <row r="29" ht="37.5" customHeight="1" spans="1:5">
      <c r="A29" s="461"/>
      <c r="B29" s="602" t="s">
        <v>99</v>
      </c>
      <c r="C29" s="593">
        <v>34207</v>
      </c>
      <c r="D29" s="593">
        <v>26874</v>
      </c>
      <c r="E29" s="594">
        <v>-0.2144</v>
      </c>
    </row>
    <row r="30" s="414" customFormat="1" ht="37.5" customHeight="1" spans="1:5">
      <c r="A30" s="460">
        <v>110</v>
      </c>
      <c r="B30" s="600" t="s">
        <v>100</v>
      </c>
      <c r="C30" s="593">
        <v>261070</v>
      </c>
      <c r="D30" s="593">
        <v>259943</v>
      </c>
      <c r="E30" s="594">
        <v>-0.0043</v>
      </c>
    </row>
    <row r="31" ht="37.5" customHeight="1" spans="1:5">
      <c r="A31" s="460">
        <v>11001</v>
      </c>
      <c r="B31" s="600" t="s">
        <v>101</v>
      </c>
      <c r="C31" s="593">
        <v>3886</v>
      </c>
      <c r="D31" s="593">
        <v>3886</v>
      </c>
      <c r="E31" s="594">
        <v>0</v>
      </c>
    </row>
    <row r="32" ht="37.5" customHeight="1" spans="1:5">
      <c r="A32" s="595">
        <v>1100102</v>
      </c>
      <c r="B32" s="595" t="s">
        <v>102</v>
      </c>
      <c r="C32" s="598">
        <v>112</v>
      </c>
      <c r="D32" s="598">
        <v>112</v>
      </c>
      <c r="E32" s="594">
        <v>0</v>
      </c>
    </row>
    <row r="33" ht="37.5" customHeight="1" spans="1:5">
      <c r="A33" s="595">
        <v>1100104</v>
      </c>
      <c r="B33" s="595" t="s">
        <v>103</v>
      </c>
      <c r="C33" s="598">
        <v>2699</v>
      </c>
      <c r="D33" s="598">
        <v>2699</v>
      </c>
      <c r="E33" s="594">
        <v>0</v>
      </c>
    </row>
    <row r="34" ht="37.5" customHeight="1" spans="1:5">
      <c r="A34" s="595">
        <v>1100105</v>
      </c>
      <c r="B34" s="595" t="s">
        <v>104</v>
      </c>
      <c r="C34" s="598">
        <v>190</v>
      </c>
      <c r="D34" s="598">
        <v>190</v>
      </c>
      <c r="E34" s="594">
        <v>0</v>
      </c>
    </row>
    <row r="35" ht="37.5" customHeight="1" spans="1:5">
      <c r="A35" s="595">
        <v>1100106</v>
      </c>
      <c r="B35" s="595" t="s">
        <v>105</v>
      </c>
      <c r="C35" s="598">
        <v>885</v>
      </c>
      <c r="D35" s="598">
        <v>885</v>
      </c>
      <c r="E35" s="594">
        <v>0</v>
      </c>
    </row>
    <row r="36" ht="37.5" customHeight="1" spans="1:5">
      <c r="A36" s="595">
        <v>1100199</v>
      </c>
      <c r="B36" s="595" t="s">
        <v>106</v>
      </c>
      <c r="C36" s="598"/>
      <c r="D36" s="598"/>
      <c r="E36" s="594" t="s">
        <v>80</v>
      </c>
    </row>
    <row r="37" ht="37.5" customHeight="1" spans="1:5">
      <c r="A37" s="600">
        <v>11002</v>
      </c>
      <c r="B37" s="600" t="s">
        <v>107</v>
      </c>
      <c r="C37" s="593">
        <v>184541</v>
      </c>
      <c r="D37" s="593">
        <v>186818</v>
      </c>
      <c r="E37" s="594">
        <v>0.0123</v>
      </c>
    </row>
    <row r="38" s="586" customFormat="1" ht="37.5" customHeight="1" spans="1:5">
      <c r="A38" s="595">
        <v>1100201</v>
      </c>
      <c r="B38" s="595" t="s">
        <v>108</v>
      </c>
      <c r="C38" s="598"/>
      <c r="D38" s="598"/>
      <c r="E38" s="597" t="s">
        <v>80</v>
      </c>
    </row>
    <row r="39" s="587" customFormat="1" ht="37.5" customHeight="1" spans="1:5">
      <c r="A39" s="595">
        <v>1100202</v>
      </c>
      <c r="B39" s="595" t="s">
        <v>109</v>
      </c>
      <c r="C39" s="598">
        <v>25264</v>
      </c>
      <c r="D39" s="598">
        <v>34680</v>
      </c>
      <c r="E39" s="597">
        <v>0.3727</v>
      </c>
    </row>
    <row r="40" ht="37.5" customHeight="1" spans="1:5">
      <c r="A40" s="595">
        <v>1100207</v>
      </c>
      <c r="B40" s="595" t="s">
        <v>110</v>
      </c>
      <c r="C40" s="598">
        <v>28017</v>
      </c>
      <c r="D40" s="598">
        <v>28017</v>
      </c>
      <c r="E40" s="597">
        <v>0</v>
      </c>
    </row>
    <row r="41" ht="37.5" customHeight="1" spans="1:5">
      <c r="A41" s="603">
        <v>1100208</v>
      </c>
      <c r="B41" s="603" t="s">
        <v>111</v>
      </c>
      <c r="C41" s="598">
        <v>31104</v>
      </c>
      <c r="D41" s="598">
        <v>31048</v>
      </c>
      <c r="E41" s="597">
        <v>-0.0018</v>
      </c>
    </row>
    <row r="42" ht="37.5" customHeight="1" spans="1:5">
      <c r="A42" s="603">
        <v>1100214</v>
      </c>
      <c r="B42" s="603" t="s">
        <v>112</v>
      </c>
      <c r="C42" s="598"/>
      <c r="D42" s="598"/>
      <c r="E42" s="597"/>
    </row>
    <row r="43" ht="37.5" customHeight="1" spans="1:5">
      <c r="A43" s="603">
        <v>1100225</v>
      </c>
      <c r="B43" s="603" t="s">
        <v>113</v>
      </c>
      <c r="C43" s="598"/>
      <c r="D43" s="598"/>
      <c r="E43" s="597"/>
    </row>
    <row r="44" ht="37.5" customHeight="1" spans="1:5">
      <c r="A44" s="603">
        <v>1100226</v>
      </c>
      <c r="B44" s="603" t="s">
        <v>114</v>
      </c>
      <c r="C44" s="598">
        <v>1477</v>
      </c>
      <c r="D44" s="598">
        <v>1958</v>
      </c>
      <c r="E44" s="597">
        <v>0.3257</v>
      </c>
    </row>
    <row r="45" ht="37.5" customHeight="1" spans="1:5">
      <c r="A45" s="603">
        <v>1100227</v>
      </c>
      <c r="B45" s="603" t="s">
        <v>115</v>
      </c>
      <c r="C45" s="598">
        <v>24543</v>
      </c>
      <c r="D45" s="598">
        <v>24263</v>
      </c>
      <c r="E45" s="597">
        <v>-0.0114</v>
      </c>
    </row>
    <row r="46" ht="37.5" customHeight="1" spans="1:5">
      <c r="A46" s="603">
        <v>1100229</v>
      </c>
      <c r="B46" s="603" t="s">
        <v>116</v>
      </c>
      <c r="C46" s="598">
        <v>3158</v>
      </c>
      <c r="D46" s="598">
        <v>3080</v>
      </c>
      <c r="E46" s="597">
        <v>-0.0247</v>
      </c>
    </row>
    <row r="47" ht="37.5" customHeight="1" spans="1:5">
      <c r="A47" s="603">
        <v>1100230</v>
      </c>
      <c r="B47" s="603" t="s">
        <v>117</v>
      </c>
      <c r="C47" s="598">
        <v>15456</v>
      </c>
      <c r="D47" s="598">
        <v>15412</v>
      </c>
      <c r="E47" s="597">
        <v>-0.0028</v>
      </c>
    </row>
    <row r="48" ht="37.5" customHeight="1" spans="1:5">
      <c r="A48" s="604">
        <v>1100231</v>
      </c>
      <c r="B48" s="604" t="s">
        <v>118</v>
      </c>
      <c r="C48" s="598">
        <v>7255</v>
      </c>
      <c r="D48" s="598">
        <v>4893</v>
      </c>
      <c r="E48" s="597">
        <v>-0.3256</v>
      </c>
    </row>
    <row r="49" ht="37.5" customHeight="1" spans="1:5">
      <c r="A49" s="595">
        <v>1100241</v>
      </c>
      <c r="B49" s="595" t="s">
        <v>119</v>
      </c>
      <c r="C49" s="598"/>
      <c r="D49" s="598"/>
      <c r="E49" s="597" t="s">
        <v>80</v>
      </c>
    </row>
    <row r="50" ht="37.5" customHeight="1" spans="1:5">
      <c r="A50" s="595">
        <v>1100242</v>
      </c>
      <c r="B50" s="595" t="s">
        <v>120</v>
      </c>
      <c r="C50" s="598"/>
      <c r="D50" s="598"/>
      <c r="E50" s="597"/>
    </row>
    <row r="51" ht="37.5" customHeight="1" spans="1:5">
      <c r="A51" s="595">
        <v>1100243</v>
      </c>
      <c r="B51" s="595" t="s">
        <v>121</v>
      </c>
      <c r="C51" s="598"/>
      <c r="D51" s="598"/>
      <c r="E51" s="597"/>
    </row>
    <row r="52" ht="37.5" customHeight="1" spans="1:5">
      <c r="A52" s="603">
        <v>1100244</v>
      </c>
      <c r="B52" s="603" t="s">
        <v>122</v>
      </c>
      <c r="C52" s="598"/>
      <c r="D52" s="598"/>
      <c r="E52" s="597" t="s">
        <v>80</v>
      </c>
    </row>
    <row r="53" ht="37.5" customHeight="1" spans="1:5">
      <c r="A53" s="603">
        <v>1100245</v>
      </c>
      <c r="B53" s="603" t="s">
        <v>123</v>
      </c>
      <c r="C53" s="598">
        <v>13037</v>
      </c>
      <c r="D53" s="598">
        <v>10812</v>
      </c>
      <c r="E53" s="597">
        <v>-0.1707</v>
      </c>
    </row>
    <row r="54" ht="37.5" customHeight="1" spans="1:5">
      <c r="A54" s="603">
        <v>1100246</v>
      </c>
      <c r="B54" s="603" t="s">
        <v>124</v>
      </c>
      <c r="C54" s="598"/>
      <c r="D54" s="598"/>
      <c r="E54" s="597"/>
    </row>
    <row r="55" ht="37.5" customHeight="1" spans="1:5">
      <c r="A55" s="603">
        <v>1100247</v>
      </c>
      <c r="B55" s="603" t="s">
        <v>125</v>
      </c>
      <c r="C55" s="598"/>
      <c r="D55" s="598"/>
      <c r="E55" s="597"/>
    </row>
    <row r="56" ht="37.5" customHeight="1" spans="1:5">
      <c r="A56" s="603">
        <v>1100248</v>
      </c>
      <c r="B56" s="603" t="s">
        <v>126</v>
      </c>
      <c r="C56" s="598">
        <v>8397</v>
      </c>
      <c r="D56" s="598">
        <v>7781</v>
      </c>
      <c r="E56" s="597">
        <v>-0.0734</v>
      </c>
    </row>
    <row r="57" ht="37.5" customHeight="1" spans="1:5">
      <c r="A57" s="603">
        <v>1100249</v>
      </c>
      <c r="B57" s="603" t="s">
        <v>127</v>
      </c>
      <c r="C57" s="598">
        <v>438</v>
      </c>
      <c r="D57" s="598">
        <v>3115</v>
      </c>
      <c r="E57" s="597">
        <v>6.1119</v>
      </c>
    </row>
    <row r="58" ht="37.5" customHeight="1" spans="1:5">
      <c r="A58" s="603">
        <v>1100250</v>
      </c>
      <c r="B58" s="603" t="s">
        <v>128</v>
      </c>
      <c r="C58" s="598">
        <v>1089</v>
      </c>
      <c r="D58" s="598"/>
      <c r="E58" s="597" t="s">
        <v>80</v>
      </c>
    </row>
    <row r="59" ht="37.5" customHeight="1" spans="1:5">
      <c r="A59" s="603">
        <v>1100251</v>
      </c>
      <c r="B59" s="603" t="s">
        <v>129</v>
      </c>
      <c r="C59" s="598"/>
      <c r="D59" s="598"/>
      <c r="E59" s="597"/>
    </row>
    <row r="60" ht="37.5" customHeight="1" spans="1:5">
      <c r="A60" s="603">
        <v>1100252</v>
      </c>
      <c r="B60" s="603" t="s">
        <v>130</v>
      </c>
      <c r="C60" s="598">
        <v>9256</v>
      </c>
      <c r="D60" s="598">
        <v>8999</v>
      </c>
      <c r="E60" s="597">
        <v>-0.0278</v>
      </c>
    </row>
    <row r="61" ht="37.5" customHeight="1" spans="1:5">
      <c r="A61" s="603">
        <v>1100253</v>
      </c>
      <c r="B61" s="603" t="s">
        <v>131</v>
      </c>
      <c r="C61" s="598">
        <v>404</v>
      </c>
      <c r="D61" s="598">
        <v>32</v>
      </c>
      <c r="E61" s="597">
        <v>-0.9208</v>
      </c>
    </row>
    <row r="62" ht="37.5" customHeight="1" spans="1:5">
      <c r="A62" s="603">
        <v>1100254</v>
      </c>
      <c r="B62" s="603" t="s">
        <v>132</v>
      </c>
      <c r="C62" s="598"/>
      <c r="D62" s="598"/>
      <c r="E62" s="597" t="s">
        <v>80</v>
      </c>
    </row>
    <row r="63" ht="37.5" customHeight="1" spans="1:5">
      <c r="A63" s="603">
        <v>1100255</v>
      </c>
      <c r="B63" s="603" t="s">
        <v>133</v>
      </c>
      <c r="C63" s="598"/>
      <c r="D63" s="598"/>
      <c r="E63" s="597"/>
    </row>
    <row r="64" ht="37.5" customHeight="1" spans="1:5">
      <c r="A64" s="603">
        <v>1100256</v>
      </c>
      <c r="B64" s="603" t="s">
        <v>134</v>
      </c>
      <c r="C64" s="598"/>
      <c r="D64" s="598"/>
      <c r="E64" s="597"/>
    </row>
    <row r="65" ht="37.5" customHeight="1" spans="1:5">
      <c r="A65" s="603">
        <v>1100257</v>
      </c>
      <c r="B65" s="603" t="s">
        <v>135</v>
      </c>
      <c r="C65" s="598"/>
      <c r="D65" s="598"/>
      <c r="E65" s="597"/>
    </row>
    <row r="66" ht="37.5" customHeight="1" spans="1:5">
      <c r="A66" s="603">
        <v>1100258</v>
      </c>
      <c r="B66" s="603" t="s">
        <v>136</v>
      </c>
      <c r="C66" s="598">
        <v>37</v>
      </c>
      <c r="D66" s="598">
        <v>47</v>
      </c>
      <c r="E66" s="597">
        <v>0.2703</v>
      </c>
    </row>
    <row r="67" ht="37.5" customHeight="1" spans="1:5">
      <c r="A67" s="603">
        <v>1100259</v>
      </c>
      <c r="B67" s="603" t="s">
        <v>137</v>
      </c>
      <c r="C67" s="598"/>
      <c r="D67" s="598"/>
      <c r="E67" s="597" t="s">
        <v>80</v>
      </c>
    </row>
    <row r="68" ht="37.5" customHeight="1" spans="1:5">
      <c r="A68" s="603">
        <v>1100260</v>
      </c>
      <c r="B68" s="603" t="s">
        <v>138</v>
      </c>
      <c r="C68" s="598"/>
      <c r="D68" s="598"/>
      <c r="E68" s="597" t="s">
        <v>80</v>
      </c>
    </row>
    <row r="69" ht="37.5" customHeight="1" spans="1:5">
      <c r="A69" s="603">
        <v>1100269</v>
      </c>
      <c r="B69" s="603" t="s">
        <v>139</v>
      </c>
      <c r="C69" s="598"/>
      <c r="D69" s="598"/>
      <c r="E69" s="597" t="s">
        <v>80</v>
      </c>
    </row>
    <row r="70" ht="37.5" customHeight="1" spans="1:5">
      <c r="A70" s="603">
        <v>1020299</v>
      </c>
      <c r="B70" s="603" t="s">
        <v>140</v>
      </c>
      <c r="C70" s="598">
        <v>15609</v>
      </c>
      <c r="D70" s="598">
        <v>12681</v>
      </c>
      <c r="E70" s="597">
        <v>-0.1876</v>
      </c>
    </row>
    <row r="71" ht="37.5" customHeight="1" spans="1:5">
      <c r="A71" s="600">
        <v>11003</v>
      </c>
      <c r="B71" s="600" t="s">
        <v>141</v>
      </c>
      <c r="C71" s="593">
        <v>8006</v>
      </c>
      <c r="D71" s="593">
        <v>2277</v>
      </c>
      <c r="E71" s="594">
        <v>-0.7156</v>
      </c>
    </row>
    <row r="72" ht="37.5" customHeight="1" spans="1:5">
      <c r="A72" s="605">
        <v>11008</v>
      </c>
      <c r="B72" s="605" t="s">
        <v>142</v>
      </c>
      <c r="C72" s="593">
        <v>7900</v>
      </c>
      <c r="D72" s="593">
        <v>749</v>
      </c>
      <c r="E72" s="594">
        <v>-0.9052</v>
      </c>
    </row>
    <row r="73" ht="37.5" customHeight="1" spans="1:5">
      <c r="A73" s="600">
        <v>11009</v>
      </c>
      <c r="B73" s="600" t="s">
        <v>143</v>
      </c>
      <c r="C73" s="593">
        <v>41837</v>
      </c>
      <c r="D73" s="593">
        <v>54713</v>
      </c>
      <c r="E73" s="594">
        <v>0.3078</v>
      </c>
    </row>
    <row r="74" ht="37.5" customHeight="1" spans="1:5">
      <c r="A74" s="603">
        <v>110090102</v>
      </c>
      <c r="B74" s="603" t="s">
        <v>144</v>
      </c>
      <c r="C74" s="598"/>
      <c r="D74" s="598"/>
      <c r="E74" s="594" t="s">
        <v>80</v>
      </c>
    </row>
    <row r="75" ht="37.5" customHeight="1" spans="1:5">
      <c r="A75" s="603">
        <v>110090103</v>
      </c>
      <c r="B75" s="603" t="s">
        <v>145</v>
      </c>
      <c r="C75" s="598"/>
      <c r="D75" s="598">
        <v>259</v>
      </c>
      <c r="E75" s="597" t="s">
        <v>80</v>
      </c>
    </row>
    <row r="76" ht="37.5" customHeight="1" spans="1:5">
      <c r="A76" s="606">
        <v>110090199</v>
      </c>
      <c r="B76" s="606" t="s">
        <v>146</v>
      </c>
      <c r="C76" s="598">
        <v>41837</v>
      </c>
      <c r="D76" s="598">
        <v>54454</v>
      </c>
      <c r="E76" s="597">
        <v>0.3016</v>
      </c>
    </row>
    <row r="77" ht="37.5" customHeight="1" spans="1:5">
      <c r="A77" s="600">
        <v>11011</v>
      </c>
      <c r="B77" s="600" t="s">
        <v>147</v>
      </c>
      <c r="C77" s="593">
        <v>14900</v>
      </c>
      <c r="D77" s="593">
        <v>11500</v>
      </c>
      <c r="E77" s="594">
        <v>-0.2282</v>
      </c>
    </row>
    <row r="78" ht="37.5" customHeight="1" spans="1:5">
      <c r="A78" s="600">
        <v>11015</v>
      </c>
      <c r="B78" s="600" t="s">
        <v>148</v>
      </c>
      <c r="C78" s="593"/>
      <c r="D78" s="593"/>
      <c r="E78" s="594" t="s">
        <v>80</v>
      </c>
    </row>
    <row r="79" ht="37.5" customHeight="1" spans="1:5">
      <c r="A79" s="393"/>
      <c r="B79" s="602" t="s">
        <v>149</v>
      </c>
      <c r="C79" s="593">
        <v>295277</v>
      </c>
      <c r="D79" s="593">
        <v>286817</v>
      </c>
      <c r="E79" s="594">
        <v>-0.0287</v>
      </c>
    </row>
  </sheetData>
  <mergeCells count="1">
    <mergeCell ref="B1:E1"/>
  </mergeCells>
  <conditionalFormatting sqref="E2">
    <cfRule type="cellIs" dxfId="0" priority="44" stopIfTrue="1" operator="lessThanOrEqual">
      <formula>-1</formula>
    </cfRule>
  </conditionalFormatting>
  <conditionalFormatting sqref="A31">
    <cfRule type="expression" dxfId="1" priority="7" stopIfTrue="1">
      <formula>"len($A:$A)=3"</formula>
    </cfRule>
  </conditionalFormatting>
  <conditionalFormatting sqref="A76">
    <cfRule type="expression" dxfId="1" priority="1" stopIfTrue="1">
      <formula>"len($A:$A)=3"</formula>
    </cfRule>
  </conditionalFormatting>
  <conditionalFormatting sqref="B76">
    <cfRule type="expression" dxfId="1" priority="4" stopIfTrue="1">
      <formula>"len($A:$A)=3"</formula>
    </cfRule>
  </conditionalFormatting>
  <conditionalFormatting sqref="A4:A29">
    <cfRule type="expression" dxfId="1" priority="8" stopIfTrue="1">
      <formula>"len($A:$A)=3"</formula>
    </cfRule>
  </conditionalFormatting>
  <conditionalFormatting sqref="A42:A43">
    <cfRule type="expression" dxfId="1" priority="2" stopIfTrue="1">
      <formula>"len($A:$A)=3"</formula>
    </cfRule>
  </conditionalFormatting>
  <conditionalFormatting sqref="B42:B43">
    <cfRule type="expression" dxfId="1" priority="5" stopIfTrue="1">
      <formula>"len($A:$A)=3"</formula>
    </cfRule>
  </conditionalFormatting>
  <conditionalFormatting sqref="B4:B28 B30:B41 B45:B51 B69:B75 B77:B78">
    <cfRule type="expression" dxfId="1" priority="6" stopIfTrue="1">
      <formula>"len($A:$A)=3"</formula>
    </cfRule>
  </conditionalFormatting>
  <conditionalFormatting sqref="A32:A41 A45:A51 A69:A75 A77:A78">
    <cfRule type="expression" dxfId="1" priority="3"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51"/>
  <sheetViews>
    <sheetView showGridLines="0" showZeros="0" view="pageBreakPreview" zoomScaleNormal="100" workbookViewId="0">
      <pane xSplit="1" ySplit="3" topLeftCell="B1075" activePane="bottomRight" state="frozen"/>
      <selection/>
      <selection pane="topRight"/>
      <selection pane="bottomLeft"/>
      <selection pane="bottomRight" activeCell="B1086" sqref="B1086"/>
    </sheetView>
  </sheetViews>
  <sheetFormatPr defaultColWidth="9" defaultRowHeight="14.25" outlineLevelCol="6"/>
  <cols>
    <col min="1" max="1" width="19.1333333333333" style="223" hidden="1" customWidth="1"/>
    <col min="2" max="2" width="50.6333333333333" style="223" customWidth="1"/>
    <col min="3" max="4" width="20.6333333333333" style="223" customWidth="1"/>
    <col min="5" max="5" width="20.6333333333333" style="528" customWidth="1"/>
    <col min="6" max="6" width="4" style="223" hidden="1" customWidth="1"/>
    <col min="7" max="7" width="9" style="223" hidden="1" customWidth="1"/>
    <col min="8" max="16384" width="9" style="223"/>
  </cols>
  <sheetData>
    <row r="1" s="526" customFormat="1" ht="45" customHeight="1" spans="1:6">
      <c r="A1" s="529"/>
      <c r="B1" s="530" t="s">
        <v>7</v>
      </c>
      <c r="C1" s="531"/>
      <c r="D1" s="531"/>
      <c r="E1" s="532"/>
      <c r="F1" s="533"/>
    </row>
    <row r="2" s="290" customFormat="1" ht="20.1" customHeight="1" spans="1:5">
      <c r="A2" s="534"/>
      <c r="B2" s="535"/>
      <c r="C2" s="536"/>
      <c r="D2" s="537"/>
      <c r="E2" s="538" t="s">
        <v>42</v>
      </c>
    </row>
    <row r="3" s="224" customFormat="1" ht="45" customHeight="1" spans="1:7">
      <c r="A3" s="539" t="s">
        <v>43</v>
      </c>
      <c r="B3" s="540" t="s">
        <v>44</v>
      </c>
      <c r="C3" s="539" t="s">
        <v>212</v>
      </c>
      <c r="D3" s="539" t="s">
        <v>46</v>
      </c>
      <c r="E3" s="541" t="s">
        <v>213</v>
      </c>
      <c r="F3" s="496" t="s">
        <v>214</v>
      </c>
      <c r="G3" s="224" t="s">
        <v>215</v>
      </c>
    </row>
    <row r="4" ht="36" customHeight="1" spans="1:7">
      <c r="A4" s="542" t="s">
        <v>216</v>
      </c>
      <c r="B4" s="351" t="s">
        <v>217</v>
      </c>
      <c r="C4" s="543">
        <v>47201</v>
      </c>
      <c r="D4" s="543">
        <v>50357</v>
      </c>
      <c r="E4" s="365">
        <v>0.0669</v>
      </c>
      <c r="F4" s="326" t="str">
        <f>IF(LEN(A4)=3,"是",IF(B4&lt;&gt;"",IF(SUM(C4:D4)&lt;&gt;0,"是","否"),"是"))</f>
        <v>是</v>
      </c>
      <c r="G4" s="223" t="str">
        <f>IF(LEN(A4)=3,"类",IF(LEN(A4)=5,"款","项"))</f>
        <v>类</v>
      </c>
    </row>
    <row r="5" ht="36" customHeight="1" spans="1:7">
      <c r="A5" s="542" t="s">
        <v>218</v>
      </c>
      <c r="B5" s="544" t="s">
        <v>219</v>
      </c>
      <c r="C5" s="545">
        <v>865</v>
      </c>
      <c r="D5" s="545">
        <v>853</v>
      </c>
      <c r="E5" s="365">
        <v>-0.0139</v>
      </c>
      <c r="F5" s="326" t="str">
        <f>IF(LEN(A5)=3,"是",IF(B5&lt;&gt;"",IF(SUM(C5:D5)&lt;&gt;0,"是","否"),"是"))</f>
        <v>是</v>
      </c>
      <c r="G5" s="223" t="str">
        <f>IF(LEN(A5)=3,"类",IF(LEN(A5)=5,"款","项"))</f>
        <v>款</v>
      </c>
    </row>
    <row r="6" ht="36" customHeight="1" spans="1:7">
      <c r="A6" s="546" t="s">
        <v>220</v>
      </c>
      <c r="B6" s="544" t="s">
        <v>221</v>
      </c>
      <c r="C6" s="547">
        <v>447</v>
      </c>
      <c r="D6" s="548">
        <v>330</v>
      </c>
      <c r="E6" s="360">
        <v>-0.2617</v>
      </c>
      <c r="F6" s="326" t="str">
        <f>IF(LEN(A6)=3,"是",IF(B6&lt;&gt;"",IF(SUM(C6:D6)&lt;&gt;0,"是","否"),"是"))</f>
        <v>是</v>
      </c>
      <c r="G6" s="223" t="str">
        <f>IF(LEN(A6)=3,"类",IF(LEN(A6)=5,"款","项"))</f>
        <v>项</v>
      </c>
    </row>
    <row r="7" ht="36" customHeight="1" spans="1:7">
      <c r="A7" s="546" t="s">
        <v>222</v>
      </c>
      <c r="B7" s="544" t="s">
        <v>223</v>
      </c>
      <c r="C7" s="547"/>
      <c r="D7" s="548"/>
      <c r="E7" s="360" t="s">
        <v>80</v>
      </c>
      <c r="F7" s="326" t="str">
        <f>IF(LEN(A7)=3,"是",IF(B7&lt;&gt;"",IF(SUM(C7:D7)&lt;&gt;0,"是","否"),"是"))</f>
        <v>否</v>
      </c>
      <c r="G7" s="223" t="str">
        <f>IF(LEN(A7)=3,"类",IF(LEN(A7)=5,"款","项"))</f>
        <v>项</v>
      </c>
    </row>
    <row r="8" ht="36" customHeight="1" spans="1:7">
      <c r="A8" s="546" t="s">
        <v>224</v>
      </c>
      <c r="B8" s="544" t="s">
        <v>225</v>
      </c>
      <c r="C8" s="547"/>
      <c r="D8" s="548"/>
      <c r="E8" s="360" t="s">
        <v>80</v>
      </c>
      <c r="F8" s="326" t="str">
        <f>IF(LEN(A8)=3,"是",IF(B8&lt;&gt;"",IF(SUM(C8:D8)&lt;&gt;0,"是","否"),"是"))</f>
        <v>否</v>
      </c>
      <c r="G8" s="223" t="str">
        <f>IF(LEN(A8)=3,"类",IF(LEN(A8)=5,"款","项"))</f>
        <v>项</v>
      </c>
    </row>
    <row r="9" ht="36" customHeight="1" spans="1:7">
      <c r="A9" s="546" t="s">
        <v>226</v>
      </c>
      <c r="B9" s="544" t="s">
        <v>227</v>
      </c>
      <c r="C9" s="547">
        <v>56</v>
      </c>
      <c r="D9" s="548">
        <v>56</v>
      </c>
      <c r="E9" s="360">
        <v>0</v>
      </c>
      <c r="F9" s="326" t="str">
        <f>IF(LEN(A9)=3,"是",IF(B9&lt;&gt;"",IF(SUM(C9:D9)&lt;&gt;0,"是","否"),"是"))</f>
        <v>是</v>
      </c>
      <c r="G9" s="223" t="str">
        <f>IF(LEN(A9)=3,"类",IF(LEN(A9)=5,"款","项"))</f>
        <v>项</v>
      </c>
    </row>
    <row r="10" ht="36" customHeight="1" spans="1:7">
      <c r="A10" s="546" t="s">
        <v>228</v>
      </c>
      <c r="B10" s="544" t="s">
        <v>229</v>
      </c>
      <c r="C10" s="547"/>
      <c r="D10" s="548"/>
      <c r="E10" s="360" t="s">
        <v>80</v>
      </c>
      <c r="F10" s="326" t="str">
        <f>IF(LEN(A10)=3,"是",IF(B10&lt;&gt;"",IF(SUM(C10:D10)&lt;&gt;0,"是","否"),"是"))</f>
        <v>否</v>
      </c>
      <c r="G10" s="223" t="str">
        <f>IF(LEN(A10)=3,"类",IF(LEN(A10)=5,"款","项"))</f>
        <v>项</v>
      </c>
    </row>
    <row r="11" ht="36" customHeight="1" spans="1:7">
      <c r="A11" s="546" t="s">
        <v>230</v>
      </c>
      <c r="B11" s="544" t="s">
        <v>231</v>
      </c>
      <c r="C11" s="547"/>
      <c r="D11" s="548"/>
      <c r="E11" s="360" t="s">
        <v>80</v>
      </c>
      <c r="F11" s="326" t="str">
        <f>IF(LEN(A11)=3,"是",IF(B11&lt;&gt;"",IF(SUM(C11:D11)&lt;&gt;0,"是","否"),"是"))</f>
        <v>否</v>
      </c>
      <c r="G11" s="223" t="str">
        <f>IF(LEN(A11)=3,"类",IF(LEN(A11)=5,"款","项"))</f>
        <v>项</v>
      </c>
    </row>
    <row r="12" ht="36" customHeight="1" spans="1:7">
      <c r="A12" s="546" t="s">
        <v>232</v>
      </c>
      <c r="B12" s="549" t="s">
        <v>233</v>
      </c>
      <c r="C12" s="547">
        <v>17</v>
      </c>
      <c r="D12" s="548">
        <v>17</v>
      </c>
      <c r="E12" s="360">
        <v>0</v>
      </c>
      <c r="F12" s="326" t="str">
        <f>IF(LEN(A12)=3,"是",IF(B12&lt;&gt;"",IF(SUM(C12:D12)&lt;&gt;0,"是","否"),"是"))</f>
        <v>是</v>
      </c>
      <c r="G12" s="223" t="str">
        <f>IF(LEN(A12)=3,"类",IF(LEN(A12)=5,"款","项"))</f>
        <v>项</v>
      </c>
    </row>
    <row r="13" ht="36" customHeight="1" spans="1:7">
      <c r="A13" s="546" t="s">
        <v>234</v>
      </c>
      <c r="B13" s="544" t="s">
        <v>235</v>
      </c>
      <c r="C13" s="547">
        <v>125</v>
      </c>
      <c r="D13" s="548">
        <v>245</v>
      </c>
      <c r="E13" s="360">
        <v>0.96</v>
      </c>
      <c r="F13" s="326" t="str">
        <f>IF(LEN(A13)=3,"是",IF(B13&lt;&gt;"",IF(SUM(C13:D13)&lt;&gt;0,"是","否"),"是"))</f>
        <v>是</v>
      </c>
      <c r="G13" s="223" t="str">
        <f>IF(LEN(A13)=3,"类",IF(LEN(A13)=5,"款","项"))</f>
        <v>项</v>
      </c>
    </row>
    <row r="14" ht="36" customHeight="1" spans="1:7">
      <c r="A14" s="546" t="s">
        <v>236</v>
      </c>
      <c r="B14" s="544" t="s">
        <v>237</v>
      </c>
      <c r="C14" s="547"/>
      <c r="D14" s="548"/>
      <c r="E14" s="360" t="s">
        <v>80</v>
      </c>
      <c r="F14" s="326" t="str">
        <f>IF(LEN(A14)=3,"是",IF(B14&lt;&gt;"",IF(SUM(C14:D14)&lt;&gt;0,"是","否"),"是"))</f>
        <v>否</v>
      </c>
      <c r="G14" s="223" t="str">
        <f>IF(LEN(A14)=3,"类",IF(LEN(A14)=5,"款","项"))</f>
        <v>项</v>
      </c>
    </row>
    <row r="15" ht="36" customHeight="1" spans="1:7">
      <c r="A15" s="546" t="s">
        <v>238</v>
      </c>
      <c r="B15" s="544" t="s">
        <v>239</v>
      </c>
      <c r="C15" s="547"/>
      <c r="D15" s="548"/>
      <c r="E15" s="360" t="s">
        <v>80</v>
      </c>
      <c r="F15" s="326" t="str">
        <f>IF(LEN(A15)=3,"是",IF(B15&lt;&gt;"",IF(SUM(C15:D15)&lt;&gt;0,"是","否"),"是"))</f>
        <v>否</v>
      </c>
      <c r="G15" s="223" t="str">
        <f>IF(LEN(A15)=3,"类",IF(LEN(A15)=5,"款","项"))</f>
        <v>项</v>
      </c>
    </row>
    <row r="16" ht="36" customHeight="1" spans="1:7">
      <c r="A16" s="546" t="s">
        <v>240</v>
      </c>
      <c r="B16" s="544" t="s">
        <v>241</v>
      </c>
      <c r="C16" s="547">
        <v>220</v>
      </c>
      <c r="D16" s="548">
        <v>205</v>
      </c>
      <c r="E16" s="360">
        <v>-0.0682</v>
      </c>
      <c r="F16" s="326" t="str">
        <f>IF(LEN(A16)=3,"是",IF(B16&lt;&gt;"",IF(SUM(C16:D16)&lt;&gt;0,"是","否"),"是"))</f>
        <v>是</v>
      </c>
      <c r="G16" s="223" t="str">
        <f>IF(LEN(A16)=3,"类",IF(LEN(A16)=5,"款","项"))</f>
        <v>项</v>
      </c>
    </row>
    <row r="17" ht="36" customHeight="1" spans="1:7">
      <c r="A17" s="542" t="s">
        <v>242</v>
      </c>
      <c r="B17" s="357" t="s">
        <v>243</v>
      </c>
      <c r="C17" s="545">
        <v>585</v>
      </c>
      <c r="D17" s="545">
        <v>479</v>
      </c>
      <c r="E17" s="365">
        <v>-0.1812</v>
      </c>
      <c r="F17" s="326" t="str">
        <f>IF(LEN(A17)=3,"是",IF(B17&lt;&gt;"",IF(SUM(C17:D17)&lt;&gt;0,"是","否"),"是"))</f>
        <v>是</v>
      </c>
      <c r="G17" s="223" t="str">
        <f>IF(LEN(A17)=3,"类",IF(LEN(A17)=5,"款","项"))</f>
        <v>款</v>
      </c>
    </row>
    <row r="18" ht="36" customHeight="1" spans="1:7">
      <c r="A18" s="546" t="s">
        <v>244</v>
      </c>
      <c r="B18" s="544" t="s">
        <v>221</v>
      </c>
      <c r="C18" s="547">
        <v>418</v>
      </c>
      <c r="D18" s="548">
        <v>312</v>
      </c>
      <c r="E18" s="360">
        <v>-0.2536</v>
      </c>
      <c r="F18" s="326" t="str">
        <f>IF(LEN(A18)=3,"是",IF(B18&lt;&gt;"",IF(SUM(C18:D18)&lt;&gt;0,"是","否"),"是"))</f>
        <v>是</v>
      </c>
      <c r="G18" s="223" t="str">
        <f>IF(LEN(A18)=3,"类",IF(LEN(A18)=5,"款","项"))</f>
        <v>项</v>
      </c>
    </row>
    <row r="19" ht="36" customHeight="1" spans="1:7">
      <c r="A19" s="546" t="s">
        <v>245</v>
      </c>
      <c r="B19" s="544" t="s">
        <v>223</v>
      </c>
      <c r="C19" s="547"/>
      <c r="D19" s="548"/>
      <c r="E19" s="360" t="s">
        <v>80</v>
      </c>
      <c r="F19" s="326" t="str">
        <f>IF(LEN(A19)=3,"是",IF(B19&lt;&gt;"",IF(SUM(C19:D19)&lt;&gt;0,"是","否"),"是"))</f>
        <v>否</v>
      </c>
      <c r="G19" s="223" t="str">
        <f>IF(LEN(A19)=3,"类",IF(LEN(A19)=5,"款","项"))</f>
        <v>项</v>
      </c>
    </row>
    <row r="20" ht="36" customHeight="1" spans="1:7">
      <c r="A20" s="546" t="s">
        <v>246</v>
      </c>
      <c r="B20" s="544" t="s">
        <v>225</v>
      </c>
      <c r="C20" s="547"/>
      <c r="D20" s="548"/>
      <c r="E20" s="360" t="s">
        <v>80</v>
      </c>
      <c r="F20" s="326" t="str">
        <f>IF(LEN(A20)=3,"是",IF(B20&lt;&gt;"",IF(SUM(C20:D20)&lt;&gt;0,"是","否"),"是"))</f>
        <v>否</v>
      </c>
      <c r="G20" s="223" t="str">
        <f>IF(LEN(A20)=3,"类",IF(LEN(A20)=5,"款","项"))</f>
        <v>项</v>
      </c>
    </row>
    <row r="21" ht="36" customHeight="1" spans="1:7">
      <c r="A21" s="546" t="s">
        <v>247</v>
      </c>
      <c r="B21" s="544" t="s">
        <v>248</v>
      </c>
      <c r="C21" s="547">
        <v>9</v>
      </c>
      <c r="D21" s="548">
        <v>9</v>
      </c>
      <c r="E21" s="360">
        <v>0</v>
      </c>
      <c r="F21" s="326" t="str">
        <f>IF(LEN(A21)=3,"是",IF(B21&lt;&gt;"",IF(SUM(C21:D21)&lt;&gt;0,"是","否"),"是"))</f>
        <v>是</v>
      </c>
      <c r="G21" s="223" t="str">
        <f>IF(LEN(A21)=3,"类",IF(LEN(A21)=5,"款","项"))</f>
        <v>项</v>
      </c>
    </row>
    <row r="22" ht="36" customHeight="1" spans="1:7">
      <c r="A22" s="546" t="s">
        <v>249</v>
      </c>
      <c r="B22" s="544" t="s">
        <v>250</v>
      </c>
      <c r="C22" s="547">
        <v>37</v>
      </c>
      <c r="D22" s="548">
        <v>37</v>
      </c>
      <c r="E22" s="360">
        <v>0</v>
      </c>
      <c r="F22" s="326" t="str">
        <f>IF(LEN(A22)=3,"是",IF(B22&lt;&gt;"",IF(SUM(C22:D22)&lt;&gt;0,"是","否"),"是"))</f>
        <v>是</v>
      </c>
      <c r="G22" s="223" t="str">
        <f>IF(LEN(A22)=3,"类",IF(LEN(A22)=5,"款","项"))</f>
        <v>项</v>
      </c>
    </row>
    <row r="23" ht="36" customHeight="1" spans="1:7">
      <c r="A23" s="546" t="s">
        <v>251</v>
      </c>
      <c r="B23" s="544" t="s">
        <v>252</v>
      </c>
      <c r="C23" s="547">
        <v>16</v>
      </c>
      <c r="D23" s="548">
        <v>16</v>
      </c>
      <c r="E23" s="360">
        <v>0</v>
      </c>
      <c r="F23" s="326" t="str">
        <f>IF(LEN(A23)=3,"是",IF(B23&lt;&gt;"",IF(SUM(C23:D23)&lt;&gt;0,"是","否"),"是"))</f>
        <v>是</v>
      </c>
      <c r="G23" s="223" t="str">
        <f>IF(LEN(A23)=3,"类",IF(LEN(A23)=5,"款","项"))</f>
        <v>项</v>
      </c>
    </row>
    <row r="24" ht="36" customHeight="1" spans="1:7">
      <c r="A24" s="546" t="s">
        <v>253</v>
      </c>
      <c r="B24" s="544" t="s">
        <v>239</v>
      </c>
      <c r="C24" s="547"/>
      <c r="D24" s="548"/>
      <c r="E24" s="360" t="s">
        <v>80</v>
      </c>
      <c r="F24" s="326" t="str">
        <f>IF(LEN(A24)=3,"是",IF(B24&lt;&gt;"",IF(SUM(C24:D24)&lt;&gt;0,"是","否"),"是"))</f>
        <v>否</v>
      </c>
      <c r="G24" s="223" t="str">
        <f>IF(LEN(A24)=3,"类",IF(LEN(A24)=5,"款","项"))</f>
        <v>项</v>
      </c>
    </row>
    <row r="25" ht="36" customHeight="1" spans="1:7">
      <c r="A25" s="546" t="s">
        <v>254</v>
      </c>
      <c r="B25" s="544" t="s">
        <v>255</v>
      </c>
      <c r="C25" s="547">
        <v>105</v>
      </c>
      <c r="D25" s="548">
        <v>105</v>
      </c>
      <c r="E25" s="360">
        <v>0</v>
      </c>
      <c r="F25" s="326" t="str">
        <f>IF(LEN(A25)=3,"是",IF(B25&lt;&gt;"",IF(SUM(C25:D25)&lt;&gt;0,"是","否"),"是"))</f>
        <v>是</v>
      </c>
      <c r="G25" s="223" t="str">
        <f>IF(LEN(A25)=3,"类",IF(LEN(A25)=5,"款","项"))</f>
        <v>项</v>
      </c>
    </row>
    <row r="26" ht="36" customHeight="1" spans="1:7">
      <c r="A26" s="542" t="s">
        <v>256</v>
      </c>
      <c r="B26" s="550" t="s">
        <v>257</v>
      </c>
      <c r="C26" s="545">
        <v>12431</v>
      </c>
      <c r="D26" s="545">
        <v>10514</v>
      </c>
      <c r="E26" s="365">
        <v>-0.1542</v>
      </c>
      <c r="F26" s="326" t="str">
        <f>IF(LEN(A26)=3,"是",IF(B26&lt;&gt;"",IF(SUM(C26:D26)&lt;&gt;0,"是","否"),"是"))</f>
        <v>是</v>
      </c>
      <c r="G26" s="223" t="str">
        <f>IF(LEN(A26)=3,"类",IF(LEN(A26)=5,"款","项"))</f>
        <v>款</v>
      </c>
    </row>
    <row r="27" ht="36" customHeight="1" spans="1:7">
      <c r="A27" s="546" t="s">
        <v>258</v>
      </c>
      <c r="B27" s="357" t="s">
        <v>221</v>
      </c>
      <c r="C27" s="547">
        <v>7444</v>
      </c>
      <c r="D27" s="548">
        <v>6226</v>
      </c>
      <c r="E27" s="360">
        <v>-0.1636</v>
      </c>
      <c r="F27" s="326" t="str">
        <f>IF(LEN(A27)=3,"是",IF(B27&lt;&gt;"",IF(SUM(C27:D27)&lt;&gt;0,"是","否"),"是"))</f>
        <v>是</v>
      </c>
      <c r="G27" s="223" t="str">
        <f>IF(LEN(A27)=3,"类",IF(LEN(A27)=5,"款","项"))</f>
        <v>项</v>
      </c>
    </row>
    <row r="28" ht="36" customHeight="1" spans="1:7">
      <c r="A28" s="546" t="s">
        <v>259</v>
      </c>
      <c r="B28" s="357" t="s">
        <v>223</v>
      </c>
      <c r="C28" s="547">
        <v>5</v>
      </c>
      <c r="D28" s="548">
        <v>63</v>
      </c>
      <c r="E28" s="360">
        <v>11.6</v>
      </c>
      <c r="F28" s="326" t="str">
        <f>IF(LEN(A28)=3,"是",IF(B28&lt;&gt;"",IF(SUM(C28:D28)&lt;&gt;0,"是","否"),"是"))</f>
        <v>是</v>
      </c>
      <c r="G28" s="223" t="str">
        <f>IF(LEN(A28)=3,"类",IF(LEN(A28)=5,"款","项"))</f>
        <v>项</v>
      </c>
    </row>
    <row r="29" ht="36" customHeight="1" spans="1:7">
      <c r="A29" s="546" t="s">
        <v>260</v>
      </c>
      <c r="B29" s="357" t="s">
        <v>225</v>
      </c>
      <c r="C29" s="547"/>
      <c r="D29" s="548"/>
      <c r="E29" s="360" t="s">
        <v>80</v>
      </c>
      <c r="F29" s="326" t="str">
        <f>IF(LEN(A29)=3,"是",IF(B29&lt;&gt;"",IF(SUM(C29:D29)&lt;&gt;0,"是","否"),"是"))</f>
        <v>否</v>
      </c>
      <c r="G29" s="223" t="str">
        <f>IF(LEN(A29)=3,"类",IF(LEN(A29)=5,"款","项"))</f>
        <v>项</v>
      </c>
    </row>
    <row r="30" ht="36" customHeight="1" spans="1:7">
      <c r="A30" s="546" t="s">
        <v>261</v>
      </c>
      <c r="B30" s="357" t="s">
        <v>262</v>
      </c>
      <c r="C30" s="547"/>
      <c r="D30" s="548"/>
      <c r="E30" s="360" t="s">
        <v>80</v>
      </c>
      <c r="F30" s="326" t="str">
        <f>IF(LEN(A30)=3,"是",IF(B30&lt;&gt;"",IF(SUM(C30:D30)&lt;&gt;0,"是","否"),"是"))</f>
        <v>否</v>
      </c>
      <c r="G30" s="223" t="str">
        <f>IF(LEN(A30)=3,"类",IF(LEN(A30)=5,"款","项"))</f>
        <v>项</v>
      </c>
    </row>
    <row r="31" ht="36" customHeight="1" spans="1:7">
      <c r="A31" s="546" t="s">
        <v>263</v>
      </c>
      <c r="B31" s="357" t="s">
        <v>264</v>
      </c>
      <c r="C31" s="547"/>
      <c r="D31" s="548"/>
      <c r="E31" s="360" t="s">
        <v>80</v>
      </c>
      <c r="F31" s="326" t="str">
        <f>IF(LEN(A31)=3,"是",IF(B31&lt;&gt;"",IF(SUM(C31:D31)&lt;&gt;0,"是","否"),"是"))</f>
        <v>否</v>
      </c>
      <c r="G31" s="223" t="str">
        <f>IF(LEN(A31)=3,"类",IF(LEN(A31)=5,"款","项"))</f>
        <v>项</v>
      </c>
    </row>
    <row r="32" ht="36" customHeight="1" spans="1:7">
      <c r="A32" s="546" t="s">
        <v>265</v>
      </c>
      <c r="B32" s="357" t="s">
        <v>266</v>
      </c>
      <c r="C32" s="547"/>
      <c r="D32" s="548"/>
      <c r="E32" s="360" t="s">
        <v>80</v>
      </c>
      <c r="F32" s="326" t="str">
        <f>IF(LEN(A32)=3,"是",IF(B32&lt;&gt;"",IF(SUM(C32:D32)&lt;&gt;0,"是","否"),"是"))</f>
        <v>否</v>
      </c>
      <c r="G32" s="223" t="str">
        <f>IF(LEN(A32)=3,"类",IF(LEN(A32)=5,"款","项"))</f>
        <v>项</v>
      </c>
    </row>
    <row r="33" ht="36" customHeight="1" spans="1:7">
      <c r="A33" s="546" t="s">
        <v>267</v>
      </c>
      <c r="B33" s="384" t="s">
        <v>268</v>
      </c>
      <c r="C33" s="547"/>
      <c r="D33" s="548"/>
      <c r="E33" s="360"/>
      <c r="F33" s="326" t="str">
        <f>IF(LEN(A33)=3,"是",IF(B33&lt;&gt;"",IF(SUM(C33:D33)&lt;&gt;0,"是","否"),"是"))</f>
        <v>否</v>
      </c>
      <c r="G33" s="223" t="str">
        <f>IF(LEN(A33)=3,"类",IF(LEN(A33)=5,"款","项"))</f>
        <v>项</v>
      </c>
    </row>
    <row r="34" ht="36" customHeight="1" spans="1:7">
      <c r="A34" s="546" t="s">
        <v>269</v>
      </c>
      <c r="B34" s="384" t="s">
        <v>239</v>
      </c>
      <c r="C34" s="547">
        <v>3655</v>
      </c>
      <c r="D34" s="548">
        <v>3510</v>
      </c>
      <c r="E34" s="360">
        <v>-0.0397</v>
      </c>
      <c r="F34" s="326" t="str">
        <f>IF(LEN(A34)=3,"是",IF(B34&lt;&gt;"",IF(SUM(C34:D34)&lt;&gt;0,"是","否"),"是"))</f>
        <v>是</v>
      </c>
      <c r="G34" s="223" t="str">
        <f>IF(LEN(A34)=3,"类",IF(LEN(A34)=5,"款","项"))</f>
        <v>项</v>
      </c>
    </row>
    <row r="35" ht="36" customHeight="1" spans="1:7">
      <c r="A35" s="546" t="s">
        <v>270</v>
      </c>
      <c r="B35" s="550" t="s">
        <v>271</v>
      </c>
      <c r="C35" s="547">
        <v>1327</v>
      </c>
      <c r="D35" s="548">
        <v>715</v>
      </c>
      <c r="E35" s="360">
        <v>-0.4612</v>
      </c>
      <c r="F35" s="326" t="str">
        <f>IF(LEN(A35)=3,"是",IF(B35&lt;&gt;"",IF(SUM(C35:D35)&lt;&gt;0,"是","否"),"是"))</f>
        <v>是</v>
      </c>
      <c r="G35" s="223" t="str">
        <f>IF(LEN(A35)=3,"类",IF(LEN(A35)=5,"款","项"))</f>
        <v>项</v>
      </c>
    </row>
    <row r="36" ht="36" customHeight="1" spans="1:7">
      <c r="A36" s="551" t="s">
        <v>272</v>
      </c>
      <c r="B36" s="357" t="s">
        <v>273</v>
      </c>
      <c r="C36" s="552">
        <v>1468</v>
      </c>
      <c r="D36" s="552">
        <v>1373</v>
      </c>
      <c r="E36" s="360">
        <v>-0.0647</v>
      </c>
      <c r="F36" s="326" t="str">
        <f>IF(LEN(A36)=3,"是",IF(B36&lt;&gt;"",IF(SUM(C36:D36)&lt;&gt;0,"是","否"),"是"))</f>
        <v>是</v>
      </c>
      <c r="G36" s="223" t="str">
        <f>IF(LEN(A36)=3,"类",IF(LEN(A36)=5,"款","项"))</f>
        <v>项</v>
      </c>
    </row>
    <row r="37" ht="36" customHeight="1" spans="1:7">
      <c r="A37" s="542" t="s">
        <v>274</v>
      </c>
      <c r="B37" s="544" t="s">
        <v>221</v>
      </c>
      <c r="C37" s="553">
        <v>438</v>
      </c>
      <c r="D37" s="553">
        <v>373</v>
      </c>
      <c r="E37" s="365">
        <v>-0.1484</v>
      </c>
      <c r="F37" s="326" t="str">
        <f>IF(LEN(A37)=3,"是",IF(B37&lt;&gt;"",IF(SUM(C37:D37)&lt;&gt;0,"是","否"),"是"))</f>
        <v>是</v>
      </c>
      <c r="G37" s="223" t="str">
        <f>IF(LEN(A37)=3,"类",IF(LEN(A37)=5,"款","项"))</f>
        <v>款</v>
      </c>
    </row>
    <row r="38" ht="36" customHeight="1" spans="1:7">
      <c r="A38" s="546" t="s">
        <v>275</v>
      </c>
      <c r="B38" s="544" t="s">
        <v>223</v>
      </c>
      <c r="C38" s="547"/>
      <c r="D38" s="553"/>
      <c r="E38" s="360" t="s">
        <v>80</v>
      </c>
      <c r="F38" s="326" t="str">
        <f>IF(LEN(A38)=3,"是",IF(B38&lt;&gt;"",IF(SUM(C38:D38)&lt;&gt;0,"是","否"),"是"))</f>
        <v>否</v>
      </c>
      <c r="G38" s="223" t="str">
        <f>IF(LEN(A38)=3,"类",IF(LEN(A38)=5,"款","项"))</f>
        <v>项</v>
      </c>
    </row>
    <row r="39" ht="36" customHeight="1" spans="1:7">
      <c r="A39" s="546" t="s">
        <v>276</v>
      </c>
      <c r="B39" s="544" t="s">
        <v>225</v>
      </c>
      <c r="C39" s="547"/>
      <c r="D39" s="548"/>
      <c r="E39" s="360" t="s">
        <v>80</v>
      </c>
      <c r="F39" s="326" t="str">
        <f>IF(LEN(A39)=3,"是",IF(B39&lt;&gt;"",IF(SUM(C39:D39)&lt;&gt;0,"是","否"),"是"))</f>
        <v>否</v>
      </c>
      <c r="G39" s="223" t="str">
        <f>IF(LEN(A39)=3,"类",IF(LEN(A39)=5,"款","项"))</f>
        <v>项</v>
      </c>
    </row>
    <row r="40" ht="36" customHeight="1" spans="1:7">
      <c r="A40" s="546" t="s">
        <v>277</v>
      </c>
      <c r="B40" s="544" t="s">
        <v>278</v>
      </c>
      <c r="C40" s="547"/>
      <c r="D40" s="548"/>
      <c r="E40" s="360" t="s">
        <v>80</v>
      </c>
      <c r="F40" s="326" t="str">
        <f>IF(LEN(A40)=3,"是",IF(B40&lt;&gt;"",IF(SUM(C40:D40)&lt;&gt;0,"是","否"),"是"))</f>
        <v>否</v>
      </c>
      <c r="G40" s="223" t="str">
        <f>IF(LEN(A40)=3,"类",IF(LEN(A40)=5,"款","项"))</f>
        <v>项</v>
      </c>
    </row>
    <row r="41" ht="36" customHeight="1" spans="1:7">
      <c r="A41" s="546" t="s">
        <v>279</v>
      </c>
      <c r="B41" s="544" t="s">
        <v>280</v>
      </c>
      <c r="C41" s="547"/>
      <c r="D41" s="548"/>
      <c r="E41" s="360" t="s">
        <v>80</v>
      </c>
      <c r="F41" s="326" t="str">
        <f>IF(LEN(A41)=3,"是",IF(B41&lt;&gt;"",IF(SUM(C41:D41)&lt;&gt;0,"是","否"),"是"))</f>
        <v>否</v>
      </c>
      <c r="G41" s="223" t="str">
        <f>IF(LEN(A41)=3,"类",IF(LEN(A41)=5,"款","项"))</f>
        <v>项</v>
      </c>
    </row>
    <row r="42" ht="36" customHeight="1" spans="1:7">
      <c r="A42" s="546" t="s">
        <v>281</v>
      </c>
      <c r="B42" s="544" t="s">
        <v>282</v>
      </c>
      <c r="C42" s="547"/>
      <c r="D42" s="548"/>
      <c r="E42" s="360" t="s">
        <v>80</v>
      </c>
      <c r="F42" s="326" t="str">
        <f>IF(LEN(A42)=3,"是",IF(B42&lt;&gt;"",IF(SUM(C42:D42)&lt;&gt;0,"是","否"),"是"))</f>
        <v>否</v>
      </c>
      <c r="G42" s="223" t="str">
        <f>IF(LEN(A42)=3,"类",IF(LEN(A42)=5,"款","项"))</f>
        <v>项</v>
      </c>
    </row>
    <row r="43" ht="36" customHeight="1" spans="1:7">
      <c r="A43" s="546" t="s">
        <v>283</v>
      </c>
      <c r="B43" s="544" t="s">
        <v>284</v>
      </c>
      <c r="C43" s="547"/>
      <c r="D43" s="548"/>
      <c r="E43" s="360" t="s">
        <v>80</v>
      </c>
      <c r="F43" s="326" t="str">
        <f>IF(LEN(A43)=3,"是",IF(B43&lt;&gt;"",IF(SUM(C43:D43)&lt;&gt;0,"是","否"),"是"))</f>
        <v>否</v>
      </c>
      <c r="G43" s="223" t="str">
        <f>IF(LEN(A43)=3,"类",IF(LEN(A43)=5,"款","项"))</f>
        <v>项</v>
      </c>
    </row>
    <row r="44" ht="36" customHeight="1" spans="1:7">
      <c r="A44" s="546" t="s">
        <v>285</v>
      </c>
      <c r="B44" s="544" t="s">
        <v>286</v>
      </c>
      <c r="C44" s="547"/>
      <c r="D44" s="548"/>
      <c r="E44" s="360" t="s">
        <v>80</v>
      </c>
      <c r="F44" s="326" t="str">
        <f>IF(LEN(A44)=3,"是",IF(B44&lt;&gt;"",IF(SUM(C44:D44)&lt;&gt;0,"是","否"),"是"))</f>
        <v>否</v>
      </c>
      <c r="G44" s="223" t="str">
        <f>IF(LEN(A44)=3,"类",IF(LEN(A44)=5,"款","项"))</f>
        <v>项</v>
      </c>
    </row>
    <row r="45" ht="36" customHeight="1" spans="1:7">
      <c r="A45" s="546" t="s">
        <v>287</v>
      </c>
      <c r="B45" s="544" t="s">
        <v>239</v>
      </c>
      <c r="C45" s="547"/>
      <c r="D45" s="548"/>
      <c r="E45" s="360" t="s">
        <v>80</v>
      </c>
      <c r="F45" s="326" t="str">
        <f>IF(LEN(A45)=3,"是",IF(B45&lt;&gt;"",IF(SUM(C45:D45)&lt;&gt;0,"是","否"),"是"))</f>
        <v>否</v>
      </c>
      <c r="G45" s="223" t="str">
        <f>IF(LEN(A45)=3,"类",IF(LEN(A45)=5,"款","项"))</f>
        <v>项</v>
      </c>
    </row>
    <row r="46" ht="36" customHeight="1" spans="1:7">
      <c r="A46" s="546" t="s">
        <v>288</v>
      </c>
      <c r="B46" s="544" t="s">
        <v>289</v>
      </c>
      <c r="C46" s="547">
        <v>1030</v>
      </c>
      <c r="D46" s="548">
        <v>1000</v>
      </c>
      <c r="E46" s="360">
        <v>-0.0291</v>
      </c>
      <c r="F46" s="326" t="str">
        <f>IF(LEN(A46)=3,"是",IF(B46&lt;&gt;"",IF(SUM(C46:D46)&lt;&gt;0,"是","否"),"是"))</f>
        <v>是</v>
      </c>
      <c r="G46" s="223" t="str">
        <f>IF(LEN(A46)=3,"类",IF(LEN(A46)=5,"款","项"))</f>
        <v>项</v>
      </c>
    </row>
    <row r="47" ht="36" customHeight="1" spans="1:7">
      <c r="A47" s="546" t="s">
        <v>290</v>
      </c>
      <c r="B47" s="357" t="s">
        <v>291</v>
      </c>
      <c r="C47" s="552">
        <v>305</v>
      </c>
      <c r="D47" s="552">
        <v>395</v>
      </c>
      <c r="E47" s="360">
        <v>0.2951</v>
      </c>
      <c r="F47" s="326" t="str">
        <f>IF(LEN(A47)=3,"是",IF(B47&lt;&gt;"",IF(SUM(C47:D47)&lt;&gt;0,"是","否"),"是"))</f>
        <v>是</v>
      </c>
      <c r="G47" s="223" t="str">
        <f>IF(LEN(A47)=3,"类",IF(LEN(A47)=5,"款","项"))</f>
        <v>项</v>
      </c>
    </row>
    <row r="48" ht="36" customHeight="1" spans="1:7">
      <c r="A48" s="542" t="s">
        <v>292</v>
      </c>
      <c r="B48" s="544" t="s">
        <v>221</v>
      </c>
      <c r="C48" s="553">
        <v>223</v>
      </c>
      <c r="D48" s="553">
        <v>158</v>
      </c>
      <c r="E48" s="365">
        <v>-0.2915</v>
      </c>
      <c r="F48" s="326" t="str">
        <f>IF(LEN(A48)=3,"是",IF(B48&lt;&gt;"",IF(SUM(C48:D48)&lt;&gt;0,"是","否"),"是"))</f>
        <v>是</v>
      </c>
      <c r="G48" s="223" t="str">
        <f>IF(LEN(A48)=3,"类",IF(LEN(A48)=5,"款","项"))</f>
        <v>款</v>
      </c>
    </row>
    <row r="49" ht="36" customHeight="1" spans="1:7">
      <c r="A49" s="546" t="s">
        <v>293</v>
      </c>
      <c r="B49" s="544" t="s">
        <v>223</v>
      </c>
      <c r="C49" s="547"/>
      <c r="D49" s="553">
        <v>15</v>
      </c>
      <c r="E49" s="360" t="s">
        <v>80</v>
      </c>
      <c r="F49" s="326" t="str">
        <f>IF(LEN(A49)=3,"是",IF(B49&lt;&gt;"",IF(SUM(C49:D49)&lt;&gt;0,"是","否"),"是"))</f>
        <v>是</v>
      </c>
      <c r="G49" s="223" t="str">
        <f>IF(LEN(A49)=3,"类",IF(LEN(A49)=5,"款","项"))</f>
        <v>项</v>
      </c>
    </row>
    <row r="50" ht="36" customHeight="1" spans="1:7">
      <c r="A50" s="546" t="s">
        <v>294</v>
      </c>
      <c r="B50" s="544" t="s">
        <v>225</v>
      </c>
      <c r="C50" s="547"/>
      <c r="D50" s="553"/>
      <c r="E50" s="360" t="s">
        <v>80</v>
      </c>
      <c r="F50" s="326" t="str">
        <f>IF(LEN(A50)=3,"是",IF(B50&lt;&gt;"",IF(SUM(C50:D50)&lt;&gt;0,"是","否"),"是"))</f>
        <v>否</v>
      </c>
      <c r="G50" s="223" t="str">
        <f>IF(LEN(A50)=3,"类",IF(LEN(A50)=5,"款","项"))</f>
        <v>项</v>
      </c>
    </row>
    <row r="51" ht="36" customHeight="1" spans="1:7">
      <c r="A51" s="546" t="s">
        <v>295</v>
      </c>
      <c r="B51" s="544" t="s">
        <v>296</v>
      </c>
      <c r="C51" s="547"/>
      <c r="D51" s="548"/>
      <c r="E51" s="360" t="s">
        <v>80</v>
      </c>
      <c r="F51" s="326" t="str">
        <f>IF(LEN(A51)=3,"是",IF(B51&lt;&gt;"",IF(SUM(C51:D51)&lt;&gt;0,"是","否"),"是"))</f>
        <v>否</v>
      </c>
      <c r="G51" s="223" t="str">
        <f>IF(LEN(A51)=3,"类",IF(LEN(A51)=5,"款","项"))</f>
        <v>项</v>
      </c>
    </row>
    <row r="52" ht="36" customHeight="1" spans="1:7">
      <c r="A52" s="546" t="s">
        <v>297</v>
      </c>
      <c r="B52" s="544" t="s">
        <v>298</v>
      </c>
      <c r="C52" s="547"/>
      <c r="D52" s="548">
        <v>5</v>
      </c>
      <c r="E52" s="360" t="s">
        <v>80</v>
      </c>
      <c r="F52" s="326" t="str">
        <f>IF(LEN(A52)=3,"是",IF(B52&lt;&gt;"",IF(SUM(C52:D52)&lt;&gt;0,"是","否"),"是"))</f>
        <v>是</v>
      </c>
      <c r="G52" s="223" t="str">
        <f>IF(LEN(A52)=3,"类",IF(LEN(A52)=5,"款","项"))</f>
        <v>项</v>
      </c>
    </row>
    <row r="53" ht="36" customHeight="1" spans="1:7">
      <c r="A53" s="546" t="s">
        <v>299</v>
      </c>
      <c r="B53" s="544" t="s">
        <v>300</v>
      </c>
      <c r="C53" s="547"/>
      <c r="D53" s="548"/>
      <c r="E53" s="360" t="s">
        <v>80</v>
      </c>
      <c r="F53" s="326" t="str">
        <f>IF(LEN(A53)=3,"是",IF(B53&lt;&gt;"",IF(SUM(C53:D53)&lt;&gt;0,"是","否"),"是"))</f>
        <v>否</v>
      </c>
      <c r="G53" s="223" t="str">
        <f>IF(LEN(A53)=3,"类",IF(LEN(A53)=5,"款","项"))</f>
        <v>项</v>
      </c>
    </row>
    <row r="54" ht="36" customHeight="1" spans="1:7">
      <c r="A54" s="546" t="s">
        <v>301</v>
      </c>
      <c r="B54" s="544" t="s">
        <v>302</v>
      </c>
      <c r="C54" s="547">
        <v>33</v>
      </c>
      <c r="D54" s="548">
        <v>180</v>
      </c>
      <c r="E54" s="360">
        <v>4.4545</v>
      </c>
      <c r="F54" s="326" t="str">
        <f>IF(LEN(A54)=3,"是",IF(B54&lt;&gt;"",IF(SUM(C54:D54)&lt;&gt;0,"是","否"),"是"))</f>
        <v>是</v>
      </c>
      <c r="G54" s="223" t="str">
        <f>IF(LEN(A54)=3,"类",IF(LEN(A54)=5,"款","项"))</f>
        <v>项</v>
      </c>
    </row>
    <row r="55" ht="36" customHeight="1" spans="1:7">
      <c r="A55" s="546" t="s">
        <v>303</v>
      </c>
      <c r="B55" s="544" t="s">
        <v>304</v>
      </c>
      <c r="C55" s="547">
        <v>49</v>
      </c>
      <c r="D55" s="548">
        <v>37</v>
      </c>
      <c r="E55" s="360">
        <v>-0.2449</v>
      </c>
      <c r="F55" s="326" t="str">
        <f>IF(LEN(A55)=3,"是",IF(B55&lt;&gt;"",IF(SUM(C55:D55)&lt;&gt;0,"是","否"),"是"))</f>
        <v>是</v>
      </c>
      <c r="G55" s="223" t="str">
        <f>IF(LEN(A55)=3,"类",IF(LEN(A55)=5,"款","项"))</f>
        <v>项</v>
      </c>
    </row>
    <row r="56" ht="36" customHeight="1" spans="1:7">
      <c r="A56" s="546" t="s">
        <v>305</v>
      </c>
      <c r="B56" s="544" t="s">
        <v>239</v>
      </c>
      <c r="C56" s="547"/>
      <c r="D56" s="548"/>
      <c r="E56" s="360" t="s">
        <v>80</v>
      </c>
      <c r="F56" s="326" t="str">
        <f>IF(LEN(A56)=3,"是",IF(B56&lt;&gt;"",IF(SUM(C56:D56)&lt;&gt;0,"是","否"),"是"))</f>
        <v>否</v>
      </c>
      <c r="G56" s="223" t="str">
        <f>IF(LEN(A56)=3,"类",IF(LEN(A56)=5,"款","项"))</f>
        <v>项</v>
      </c>
    </row>
    <row r="57" ht="36" customHeight="1" spans="1:7">
      <c r="A57" s="546" t="s">
        <v>306</v>
      </c>
      <c r="B57" s="544" t="s">
        <v>307</v>
      </c>
      <c r="C57" s="547"/>
      <c r="D57" s="548"/>
      <c r="E57" s="360" t="s">
        <v>80</v>
      </c>
      <c r="F57" s="326" t="str">
        <f>IF(LEN(A57)=3,"是",IF(B57&lt;&gt;"",IF(SUM(C57:D57)&lt;&gt;0,"是","否"),"是"))</f>
        <v>否</v>
      </c>
      <c r="G57" s="223" t="str">
        <f>IF(LEN(A57)=3,"类",IF(LEN(A57)=5,"款","项"))</f>
        <v>项</v>
      </c>
    </row>
    <row r="58" ht="36" customHeight="1" spans="1:7">
      <c r="A58" s="546" t="s">
        <v>308</v>
      </c>
      <c r="B58" s="357" t="s">
        <v>309</v>
      </c>
      <c r="C58" s="552">
        <v>717</v>
      </c>
      <c r="D58" s="552">
        <v>619</v>
      </c>
      <c r="E58" s="360">
        <v>-0.1367</v>
      </c>
      <c r="F58" s="326" t="str">
        <f>IF(LEN(A58)=3,"是",IF(B58&lt;&gt;"",IF(SUM(C58:D58)&lt;&gt;0,"是","否"),"是"))</f>
        <v>是</v>
      </c>
      <c r="G58" s="223" t="str">
        <f>IF(LEN(A58)=3,"类",IF(LEN(A58)=5,"款","项"))</f>
        <v>项</v>
      </c>
    </row>
    <row r="59" ht="36" customHeight="1" spans="1:7">
      <c r="A59" s="542" t="s">
        <v>310</v>
      </c>
      <c r="B59" s="544" t="s">
        <v>221</v>
      </c>
      <c r="C59" s="553">
        <v>496</v>
      </c>
      <c r="D59" s="553">
        <v>399</v>
      </c>
      <c r="E59" s="365">
        <v>-0.1956</v>
      </c>
      <c r="F59" s="326" t="str">
        <f>IF(LEN(A59)=3,"是",IF(B59&lt;&gt;"",IF(SUM(C59:D59)&lt;&gt;0,"是","否"),"是"))</f>
        <v>是</v>
      </c>
      <c r="G59" s="223" t="str">
        <f>IF(LEN(A59)=3,"类",IF(LEN(A59)=5,"款","项"))</f>
        <v>款</v>
      </c>
    </row>
    <row r="60" ht="36" customHeight="1" spans="1:7">
      <c r="A60" s="546" t="s">
        <v>311</v>
      </c>
      <c r="B60" s="544" t="s">
        <v>223</v>
      </c>
      <c r="C60" s="547"/>
      <c r="D60" s="553"/>
      <c r="E60" s="360" t="s">
        <v>80</v>
      </c>
      <c r="F60" s="326" t="str">
        <f>IF(LEN(A60)=3,"是",IF(B60&lt;&gt;"",IF(SUM(C60:D60)&lt;&gt;0,"是","否"),"是"))</f>
        <v>否</v>
      </c>
      <c r="G60" s="223" t="str">
        <f>IF(LEN(A60)=3,"类",IF(LEN(A60)=5,"款","项"))</f>
        <v>项</v>
      </c>
    </row>
    <row r="61" ht="36" customHeight="1" spans="1:7">
      <c r="A61" s="546" t="s">
        <v>312</v>
      </c>
      <c r="B61" s="544" t="s">
        <v>225</v>
      </c>
      <c r="C61" s="547"/>
      <c r="D61" s="553"/>
      <c r="E61" s="360" t="s">
        <v>80</v>
      </c>
      <c r="F61" s="326" t="str">
        <f>IF(LEN(A61)=3,"是",IF(B61&lt;&gt;"",IF(SUM(C61:D61)&lt;&gt;0,"是","否"),"是"))</f>
        <v>否</v>
      </c>
      <c r="G61" s="223" t="str">
        <f>IF(LEN(A61)=3,"类",IF(LEN(A61)=5,"款","项"))</f>
        <v>项</v>
      </c>
    </row>
    <row r="62" ht="36" customHeight="1" spans="1:7">
      <c r="A62" s="546" t="s">
        <v>313</v>
      </c>
      <c r="B62" s="544" t="s">
        <v>314</v>
      </c>
      <c r="C62" s="547"/>
      <c r="D62" s="548"/>
      <c r="E62" s="360" t="s">
        <v>80</v>
      </c>
      <c r="F62" s="326" t="str">
        <f>IF(LEN(A62)=3,"是",IF(B62&lt;&gt;"",IF(SUM(C62:D62)&lt;&gt;0,"是","否"),"是"))</f>
        <v>否</v>
      </c>
      <c r="G62" s="223" t="str">
        <f>IF(LEN(A62)=3,"类",IF(LEN(A62)=5,"款","项"))</f>
        <v>项</v>
      </c>
    </row>
    <row r="63" ht="36" customHeight="1" spans="1:7">
      <c r="A63" s="546" t="s">
        <v>315</v>
      </c>
      <c r="B63" s="544" t="s">
        <v>316</v>
      </c>
      <c r="C63" s="547">
        <v>15</v>
      </c>
      <c r="D63" s="548">
        <v>15</v>
      </c>
      <c r="E63" s="360">
        <v>0</v>
      </c>
      <c r="F63" s="326" t="str">
        <f>IF(LEN(A63)=3,"是",IF(B63&lt;&gt;"",IF(SUM(C63:D63)&lt;&gt;0,"是","否"),"是"))</f>
        <v>是</v>
      </c>
      <c r="G63" s="223" t="str">
        <f>IF(LEN(A63)=3,"类",IF(LEN(A63)=5,"款","项"))</f>
        <v>项</v>
      </c>
    </row>
    <row r="64" ht="36" customHeight="1" spans="1:7">
      <c r="A64" s="546" t="s">
        <v>317</v>
      </c>
      <c r="B64" s="544" t="s">
        <v>318</v>
      </c>
      <c r="C64" s="547"/>
      <c r="D64" s="548"/>
      <c r="E64" s="360" t="s">
        <v>80</v>
      </c>
      <c r="F64" s="326" t="str">
        <f>IF(LEN(A64)=3,"是",IF(B64&lt;&gt;"",IF(SUM(C64:D64)&lt;&gt;0,"是","否"),"是"))</f>
        <v>否</v>
      </c>
      <c r="G64" s="223" t="str">
        <f>IF(LEN(A64)=3,"类",IF(LEN(A64)=5,"款","项"))</f>
        <v>项</v>
      </c>
    </row>
    <row r="65" ht="36" customHeight="1" spans="1:7">
      <c r="A65" s="546" t="s">
        <v>319</v>
      </c>
      <c r="B65" s="544" t="s">
        <v>320</v>
      </c>
      <c r="C65" s="547">
        <v>41</v>
      </c>
      <c r="D65" s="548">
        <v>45</v>
      </c>
      <c r="E65" s="360">
        <v>0.0976</v>
      </c>
      <c r="F65" s="326" t="str">
        <f>IF(LEN(A65)=3,"是",IF(B65&lt;&gt;"",IF(SUM(C65:D65)&lt;&gt;0,"是","否"),"是"))</f>
        <v>是</v>
      </c>
      <c r="G65" s="223" t="str">
        <f>IF(LEN(A65)=3,"类",IF(LEN(A65)=5,"款","项"))</f>
        <v>项</v>
      </c>
    </row>
    <row r="66" ht="36" customHeight="1" spans="1:7">
      <c r="A66" s="546" t="s">
        <v>321</v>
      </c>
      <c r="B66" s="544" t="s">
        <v>322</v>
      </c>
      <c r="C66" s="547"/>
      <c r="D66" s="548"/>
      <c r="E66" s="360" t="s">
        <v>80</v>
      </c>
      <c r="F66" s="326" t="str">
        <f>IF(LEN(A66)=3,"是",IF(B66&lt;&gt;"",IF(SUM(C66:D66)&lt;&gt;0,"是","否"),"是"))</f>
        <v>否</v>
      </c>
      <c r="G66" s="223" t="str">
        <f>IF(LEN(A66)=3,"类",IF(LEN(A66)=5,"款","项"))</f>
        <v>项</v>
      </c>
    </row>
    <row r="67" ht="36" customHeight="1" spans="1:7">
      <c r="A67" s="546" t="s">
        <v>323</v>
      </c>
      <c r="B67" s="544" t="s">
        <v>239</v>
      </c>
      <c r="C67" s="547"/>
      <c r="D67" s="548"/>
      <c r="E67" s="360" t="s">
        <v>80</v>
      </c>
      <c r="F67" s="326" t="str">
        <f>IF(LEN(A67)=3,"是",IF(B67&lt;&gt;"",IF(SUM(C67:D67)&lt;&gt;0,"是","否"),"是"))</f>
        <v>否</v>
      </c>
      <c r="G67" s="223" t="str">
        <f>IF(LEN(A67)=3,"类",IF(LEN(A67)=5,"款","项"))</f>
        <v>项</v>
      </c>
    </row>
    <row r="68" ht="36" customHeight="1" spans="1:7">
      <c r="A68" s="546" t="s">
        <v>324</v>
      </c>
      <c r="B68" s="544" t="s">
        <v>325</v>
      </c>
      <c r="C68" s="547">
        <v>165</v>
      </c>
      <c r="D68" s="548">
        <v>160</v>
      </c>
      <c r="E68" s="360">
        <v>-0.0303</v>
      </c>
      <c r="F68" s="326" t="str">
        <f>IF(LEN(A68)=3,"是",IF(B68&lt;&gt;"",IF(SUM(C68:D68)&lt;&gt;0,"是","否"),"是"))</f>
        <v>是</v>
      </c>
      <c r="G68" s="223" t="str">
        <f>IF(LEN(A68)=3,"类",IF(LEN(A68)=5,"款","项"))</f>
        <v>项</v>
      </c>
    </row>
    <row r="69" ht="36" customHeight="1" spans="1:7">
      <c r="A69" s="546" t="s">
        <v>326</v>
      </c>
      <c r="B69" s="357" t="s">
        <v>327</v>
      </c>
      <c r="C69" s="552">
        <v>348</v>
      </c>
      <c r="D69" s="552">
        <v>335</v>
      </c>
      <c r="E69" s="360">
        <v>-0.0374</v>
      </c>
      <c r="F69" s="326" t="str">
        <f>IF(LEN(A69)=3,"是",IF(B69&lt;&gt;"",IF(SUM(C69:D69)&lt;&gt;0,"是","否"),"是"))</f>
        <v>是</v>
      </c>
      <c r="G69" s="223" t="str">
        <f>IF(LEN(A69)=3,"类",IF(LEN(A69)=5,"款","项"))</f>
        <v>项</v>
      </c>
    </row>
    <row r="70" ht="36" customHeight="1" spans="1:7">
      <c r="A70" s="542" t="s">
        <v>328</v>
      </c>
      <c r="B70" s="544" t="s">
        <v>221</v>
      </c>
      <c r="C70" s="553"/>
      <c r="D70" s="553"/>
      <c r="E70" s="365" t="s">
        <v>80</v>
      </c>
      <c r="F70" s="326" t="str">
        <f>IF(LEN(A70)=3,"是",IF(B70&lt;&gt;"",IF(SUM(C70:D70)&lt;&gt;0,"是","否"),"是"))</f>
        <v>否</v>
      </c>
      <c r="G70" s="223" t="str">
        <f>IF(LEN(A70)=3,"类",IF(LEN(A70)=5,"款","项"))</f>
        <v>款</v>
      </c>
    </row>
    <row r="71" ht="36" customHeight="1" spans="1:7">
      <c r="A71" s="546" t="s">
        <v>329</v>
      </c>
      <c r="B71" s="544" t="s">
        <v>223</v>
      </c>
      <c r="C71" s="547"/>
      <c r="D71" s="545"/>
      <c r="E71" s="360" t="s">
        <v>80</v>
      </c>
      <c r="F71" s="326" t="str">
        <f>IF(LEN(A71)=3,"是",IF(B71&lt;&gt;"",IF(SUM(C71:D71)&lt;&gt;0,"是","否"),"是"))</f>
        <v>否</v>
      </c>
      <c r="G71" s="223" t="str">
        <f>IF(LEN(A71)=3,"类",IF(LEN(A71)=5,"款","项"))</f>
        <v>项</v>
      </c>
    </row>
    <row r="72" ht="36" customHeight="1" spans="1:7">
      <c r="A72" s="546" t="s">
        <v>330</v>
      </c>
      <c r="B72" s="544" t="s">
        <v>225</v>
      </c>
      <c r="C72" s="547"/>
      <c r="D72" s="553"/>
      <c r="E72" s="360" t="s">
        <v>80</v>
      </c>
      <c r="F72" s="326" t="str">
        <f>IF(LEN(A72)=3,"是",IF(B72&lt;&gt;"",IF(SUM(C72:D72)&lt;&gt;0,"是","否"),"是"))</f>
        <v>否</v>
      </c>
      <c r="G72" s="223" t="str">
        <f>IF(LEN(A72)=3,"类",IF(LEN(A72)=5,"款","项"))</f>
        <v>项</v>
      </c>
    </row>
    <row r="73" ht="36" customHeight="1" spans="1:7">
      <c r="A73" s="546" t="s">
        <v>331</v>
      </c>
      <c r="B73" s="544" t="s">
        <v>320</v>
      </c>
      <c r="C73" s="547"/>
      <c r="D73" s="548"/>
      <c r="E73" s="360" t="s">
        <v>80</v>
      </c>
      <c r="F73" s="326" t="str">
        <f>IF(LEN(A73)=3,"是",IF(B73&lt;&gt;"",IF(SUM(C73:D73)&lt;&gt;0,"是","否"),"是"))</f>
        <v>否</v>
      </c>
      <c r="G73" s="223" t="str">
        <f>IF(LEN(A73)=3,"类",IF(LEN(A73)=5,"款","项"))</f>
        <v>项</v>
      </c>
    </row>
    <row r="74" ht="36" customHeight="1" spans="1:7">
      <c r="A74" s="546" t="s">
        <v>332</v>
      </c>
      <c r="B74" s="544" t="s">
        <v>333</v>
      </c>
      <c r="C74" s="547">
        <v>280</v>
      </c>
      <c r="D74" s="548">
        <v>280</v>
      </c>
      <c r="E74" s="360">
        <v>0</v>
      </c>
      <c r="F74" s="326" t="str">
        <f>IF(LEN(A74)=3,"是",IF(B74&lt;&gt;"",IF(SUM(C74:D74)&lt;&gt;0,"是","否"),"是"))</f>
        <v>是</v>
      </c>
      <c r="G74" s="223" t="str">
        <f>IF(LEN(A74)=3,"类",IF(LEN(A74)=5,"款","项"))</f>
        <v>项</v>
      </c>
    </row>
    <row r="75" ht="36" customHeight="1" spans="1:7">
      <c r="A75" s="546" t="s">
        <v>334</v>
      </c>
      <c r="B75" s="544" t="s">
        <v>239</v>
      </c>
      <c r="C75" s="547"/>
      <c r="D75" s="548"/>
      <c r="E75" s="360" t="s">
        <v>80</v>
      </c>
      <c r="F75" s="326" t="str">
        <f>IF(LEN(A75)=3,"是",IF(B75&lt;&gt;"",IF(SUM(C75:D75)&lt;&gt;0,"是","否"),"是"))</f>
        <v>否</v>
      </c>
      <c r="G75" s="223" t="str">
        <f>IF(LEN(A75)=3,"类",IF(LEN(A75)=5,"款","项"))</f>
        <v>项</v>
      </c>
    </row>
    <row r="76" ht="36" customHeight="1" spans="1:7">
      <c r="A76" s="546" t="s">
        <v>335</v>
      </c>
      <c r="B76" s="544" t="s">
        <v>336</v>
      </c>
      <c r="C76" s="547">
        <v>68</v>
      </c>
      <c r="D76" s="548">
        <v>55</v>
      </c>
      <c r="E76" s="360">
        <v>-0.1912</v>
      </c>
      <c r="F76" s="326" t="str">
        <f>IF(LEN(A76)=3,"是",IF(B76&lt;&gt;"",IF(SUM(C76:D76)&lt;&gt;0,"是","否"),"是"))</f>
        <v>是</v>
      </c>
      <c r="G76" s="223" t="str">
        <f>IF(LEN(A76)=3,"类",IF(LEN(A76)=5,"款","项"))</f>
        <v>项</v>
      </c>
    </row>
    <row r="77" ht="36" customHeight="1" spans="1:7">
      <c r="A77" s="546" t="s">
        <v>337</v>
      </c>
      <c r="B77" s="357" t="s">
        <v>338</v>
      </c>
      <c r="C77" s="552">
        <v>0</v>
      </c>
      <c r="D77" s="552">
        <v>0</v>
      </c>
      <c r="E77" s="360" t="s">
        <v>80</v>
      </c>
      <c r="F77" s="326" t="str">
        <f>IF(LEN(A77)=3,"是",IF(B77&lt;&gt;"",IF(SUM(C77:D77)&lt;&gt;0,"是","否"),"是"))</f>
        <v>否</v>
      </c>
      <c r="G77" s="223" t="str">
        <f>IF(LEN(A77)=3,"类",IF(LEN(A77)=5,"款","项"))</f>
        <v>项</v>
      </c>
    </row>
    <row r="78" ht="36" customHeight="1" spans="1:7">
      <c r="A78" s="546" t="s">
        <v>339</v>
      </c>
      <c r="B78" s="544" t="s">
        <v>221</v>
      </c>
      <c r="C78" s="553"/>
      <c r="D78" s="553"/>
      <c r="E78" s="360" t="s">
        <v>80</v>
      </c>
      <c r="F78" s="326" t="str">
        <f>IF(LEN(A78)=3,"是",IF(B78&lt;&gt;"",IF(SUM(C78:D78)&lt;&gt;0,"是","否"),"是"))</f>
        <v>否</v>
      </c>
      <c r="G78" s="223" t="str">
        <f>IF(LEN(A78)=3,"类",IF(LEN(A78)=5,"款","项"))</f>
        <v>项</v>
      </c>
    </row>
    <row r="79" ht="36" customHeight="1" spans="1:7">
      <c r="A79" s="546" t="s">
        <v>340</v>
      </c>
      <c r="B79" s="544" t="s">
        <v>223</v>
      </c>
      <c r="C79" s="547"/>
      <c r="D79" s="545"/>
      <c r="E79" s="360" t="s">
        <v>80</v>
      </c>
      <c r="F79" s="326" t="str">
        <f>IF(LEN(A79)=3,"是",IF(B79&lt;&gt;"",IF(SUM(C79:D79)&lt;&gt;0,"是","否"),"是"))</f>
        <v>否</v>
      </c>
      <c r="G79" s="223" t="str">
        <f>IF(LEN(A79)=3,"类",IF(LEN(A79)=5,"款","项"))</f>
        <v>项</v>
      </c>
    </row>
    <row r="80" ht="36" customHeight="1" spans="1:7">
      <c r="A80" s="554">
        <v>2010710</v>
      </c>
      <c r="B80" s="544" t="s">
        <v>225</v>
      </c>
      <c r="C80" s="547"/>
      <c r="D80" s="548"/>
      <c r="E80" s="360" t="s">
        <v>80</v>
      </c>
      <c r="F80" s="326" t="str">
        <f>IF(LEN(A80)=3,"是",IF(B80&lt;&gt;"",IF(SUM(C80:D80)&lt;&gt;0,"是","否"),"是"))</f>
        <v>否</v>
      </c>
      <c r="G80" s="223" t="str">
        <f>IF(LEN(A80)=3,"类",IF(LEN(A80)=5,"款","项"))</f>
        <v>项</v>
      </c>
    </row>
    <row r="81" ht="36" customHeight="1" spans="1:7">
      <c r="A81" s="546" t="s">
        <v>341</v>
      </c>
      <c r="B81" s="544" t="s">
        <v>342</v>
      </c>
      <c r="C81" s="547"/>
      <c r="D81" s="548"/>
      <c r="E81" s="360" t="s">
        <v>80</v>
      </c>
      <c r="F81" s="326" t="str">
        <f>IF(LEN(A81)=3,"是",IF(B81&lt;&gt;"",IF(SUM(C81:D81)&lt;&gt;0,"是","否"),"是"))</f>
        <v>否</v>
      </c>
      <c r="G81" s="223" t="str">
        <f>IF(LEN(A81)=3,"类",IF(LEN(A81)=5,"款","项"))</f>
        <v>项</v>
      </c>
    </row>
    <row r="82" ht="36" customHeight="1" spans="1:7">
      <c r="A82" s="546" t="s">
        <v>343</v>
      </c>
      <c r="B82" s="544" t="s">
        <v>344</v>
      </c>
      <c r="C82" s="547"/>
      <c r="D82" s="548"/>
      <c r="E82" s="360" t="s">
        <v>80</v>
      </c>
      <c r="F82" s="326" t="str">
        <f>IF(LEN(A82)=3,"是",IF(B82&lt;&gt;"",IF(SUM(C82:D82)&lt;&gt;0,"是","否"),"是"))</f>
        <v>否</v>
      </c>
      <c r="G82" s="223" t="str">
        <f>IF(LEN(A82)=3,"类",IF(LEN(A82)=5,"款","项"))</f>
        <v>项</v>
      </c>
    </row>
    <row r="83" ht="36" customHeight="1" spans="1:7">
      <c r="A83" s="542" t="s">
        <v>345</v>
      </c>
      <c r="B83" s="544" t="s">
        <v>320</v>
      </c>
      <c r="C83" s="547"/>
      <c r="D83" s="545"/>
      <c r="E83" s="365" t="s">
        <v>80</v>
      </c>
      <c r="F83" s="326" t="str">
        <f>IF(LEN(A83)=3,"是",IF(B83&lt;&gt;"",IF(SUM(C83:D83)&lt;&gt;0,"是","否"),"是"))</f>
        <v>否</v>
      </c>
      <c r="G83" s="223" t="str">
        <f>IF(LEN(A83)=3,"类",IF(LEN(A83)=5,"款","项"))</f>
        <v>款</v>
      </c>
    </row>
    <row r="84" ht="36" customHeight="1" spans="1:7">
      <c r="A84" s="546" t="s">
        <v>346</v>
      </c>
      <c r="B84" s="544" t="s">
        <v>239</v>
      </c>
      <c r="C84" s="547"/>
      <c r="D84" s="545"/>
      <c r="E84" s="360" t="s">
        <v>80</v>
      </c>
      <c r="F84" s="326" t="str">
        <f>IF(LEN(A84)=3,"是",IF(B84&lt;&gt;"",IF(SUM(C84:D84)&lt;&gt;0,"是","否"),"是"))</f>
        <v>否</v>
      </c>
      <c r="G84" s="223" t="str">
        <f>IF(LEN(A84)=3,"类",IF(LEN(A84)=5,"款","项"))</f>
        <v>项</v>
      </c>
    </row>
    <row r="85" ht="36" customHeight="1" spans="1:7">
      <c r="A85" s="546" t="s">
        <v>347</v>
      </c>
      <c r="B85" s="544" t="s">
        <v>348</v>
      </c>
      <c r="C85" s="547"/>
      <c r="D85" s="548"/>
      <c r="E85" s="360" t="s">
        <v>80</v>
      </c>
      <c r="F85" s="326" t="str">
        <f>IF(LEN(A85)=3,"是",IF(B85&lt;&gt;"",IF(SUM(C85:D85)&lt;&gt;0,"是","否"),"是"))</f>
        <v>否</v>
      </c>
      <c r="G85" s="223" t="str">
        <f>IF(LEN(A85)=3,"类",IF(LEN(A85)=5,"款","项"))</f>
        <v>项</v>
      </c>
    </row>
    <row r="86" ht="36" customHeight="1" spans="1:7">
      <c r="A86" s="546" t="s">
        <v>349</v>
      </c>
      <c r="B86" s="357" t="s">
        <v>350</v>
      </c>
      <c r="C86" s="552">
        <v>0</v>
      </c>
      <c r="D86" s="555">
        <v>4620</v>
      </c>
      <c r="E86" s="360" t="s">
        <v>80</v>
      </c>
      <c r="F86" s="326" t="str">
        <f>IF(LEN(A86)=3,"是",IF(B86&lt;&gt;"",IF(SUM(C86:D86)&lt;&gt;0,"是","否"),"是"))</f>
        <v>是</v>
      </c>
      <c r="G86" s="223" t="str">
        <f>IF(LEN(A86)=3,"类",IF(LEN(A86)=5,"款","项"))</f>
        <v>项</v>
      </c>
    </row>
    <row r="87" ht="36" customHeight="1" spans="1:7">
      <c r="A87" s="546" t="s">
        <v>351</v>
      </c>
      <c r="B87" s="357" t="s">
        <v>221</v>
      </c>
      <c r="C87" s="553"/>
      <c r="D87" s="553"/>
      <c r="E87" s="360" t="s">
        <v>80</v>
      </c>
      <c r="F87" s="326" t="str">
        <f>IF(LEN(A87)=3,"是",IF(B87&lt;&gt;"",IF(SUM(C87:D87)&lt;&gt;0,"是","否"),"是"))</f>
        <v>否</v>
      </c>
      <c r="G87" s="223" t="str">
        <f>IF(LEN(A87)=3,"类",IF(LEN(A87)=5,"款","项"))</f>
        <v>项</v>
      </c>
    </row>
    <row r="88" ht="36" customHeight="1" spans="1:7">
      <c r="A88" s="546" t="s">
        <v>352</v>
      </c>
      <c r="B88" s="357" t="s">
        <v>223</v>
      </c>
      <c r="C88" s="547"/>
      <c r="D88" s="545"/>
      <c r="E88" s="360" t="s">
        <v>80</v>
      </c>
      <c r="F88" s="326" t="str">
        <f>IF(LEN(A88)=3,"是",IF(B88&lt;&gt;"",IF(SUM(C88:D88)&lt;&gt;0,"是","否"),"是"))</f>
        <v>否</v>
      </c>
      <c r="G88" s="223" t="str">
        <f>IF(LEN(A88)=3,"类",IF(LEN(A88)=5,"款","项"))</f>
        <v>项</v>
      </c>
    </row>
    <row r="89" ht="36" customHeight="1" spans="1:7">
      <c r="A89" s="546" t="s">
        <v>353</v>
      </c>
      <c r="B89" s="357" t="s">
        <v>225</v>
      </c>
      <c r="C89" s="547"/>
      <c r="D89" s="548"/>
      <c r="E89" s="360" t="s">
        <v>80</v>
      </c>
      <c r="F89" s="326" t="str">
        <f>IF(LEN(A89)=3,"是",IF(B89&lt;&gt;"",IF(SUM(C89:D89)&lt;&gt;0,"是","否"),"是"))</f>
        <v>否</v>
      </c>
      <c r="G89" s="223" t="str">
        <f>IF(LEN(A89)=3,"类",IF(LEN(A89)=5,"款","项"))</f>
        <v>项</v>
      </c>
    </row>
    <row r="90" ht="36" customHeight="1" spans="1:7">
      <c r="A90" s="546" t="s">
        <v>354</v>
      </c>
      <c r="B90" s="357" t="s">
        <v>355</v>
      </c>
      <c r="C90" s="547"/>
      <c r="D90" s="548"/>
      <c r="E90" s="360" t="s">
        <v>80</v>
      </c>
      <c r="F90" s="326" t="str">
        <f>IF(LEN(A90)=3,"是",IF(B90&lt;&gt;"",IF(SUM(C90:D90)&lt;&gt;0,"是","否"),"是"))</f>
        <v>否</v>
      </c>
      <c r="G90" s="223" t="str">
        <f>IF(LEN(A90)=3,"类",IF(LEN(A90)=5,"款","项"))</f>
        <v>项</v>
      </c>
    </row>
    <row r="91" ht="36" customHeight="1" spans="1:7">
      <c r="A91" s="546" t="s">
        <v>356</v>
      </c>
      <c r="B91" s="357" t="s">
        <v>357</v>
      </c>
      <c r="C91" s="547"/>
      <c r="D91" s="548"/>
      <c r="E91" s="360" t="s">
        <v>80</v>
      </c>
      <c r="F91" s="326" t="str">
        <f>IF(LEN(A91)=3,"是",IF(B91&lt;&gt;"",IF(SUM(C91:D91)&lt;&gt;0,"是","否"),"是"))</f>
        <v>否</v>
      </c>
      <c r="G91" s="223" t="str">
        <f>IF(LEN(A91)=3,"类",IF(LEN(A91)=5,"款","项"))</f>
        <v>项</v>
      </c>
    </row>
    <row r="92" ht="36" customHeight="1" spans="1:7">
      <c r="A92" s="542" t="s">
        <v>358</v>
      </c>
      <c r="B92" s="357" t="s">
        <v>320</v>
      </c>
      <c r="C92" s="547"/>
      <c r="D92" s="545"/>
      <c r="E92" s="365" t="s">
        <v>80</v>
      </c>
      <c r="F92" s="326" t="str">
        <f>IF(LEN(A92)=3,"是",IF(B92&lt;&gt;"",IF(SUM(C92:D92)&lt;&gt;0,"是","否"),"是"))</f>
        <v>否</v>
      </c>
      <c r="G92" s="223" t="str">
        <f>IF(LEN(A92)=3,"类",IF(LEN(A92)=5,"款","项"))</f>
        <v>款</v>
      </c>
    </row>
    <row r="93" ht="36" customHeight="1" spans="1:7">
      <c r="A93" s="546" t="s">
        <v>359</v>
      </c>
      <c r="B93" s="357" t="s">
        <v>360</v>
      </c>
      <c r="C93" s="547"/>
      <c r="D93" s="545">
        <v>4620</v>
      </c>
      <c r="E93" s="360" t="s">
        <v>80</v>
      </c>
      <c r="F93" s="326" t="str">
        <f>IF(LEN(A93)=3,"是",IF(B93&lt;&gt;"",IF(SUM(C93:D93)&lt;&gt;0,"是","否"),"是"))</f>
        <v>是</v>
      </c>
      <c r="G93" s="223" t="str">
        <f>IF(LEN(A93)=3,"类",IF(LEN(A93)=5,"款","项"))</f>
        <v>项</v>
      </c>
    </row>
    <row r="94" ht="36" customHeight="1" spans="1:7">
      <c r="A94" s="546" t="s">
        <v>361</v>
      </c>
      <c r="B94" s="357" t="s">
        <v>362</v>
      </c>
      <c r="C94" s="547"/>
      <c r="D94" s="548"/>
      <c r="E94" s="360" t="s">
        <v>80</v>
      </c>
      <c r="F94" s="326" t="str">
        <f>IF(LEN(A94)=3,"是",IF(B94&lt;&gt;"",IF(SUM(C94:D94)&lt;&gt;0,"是","否"),"是"))</f>
        <v>否</v>
      </c>
      <c r="G94" s="223" t="str">
        <f>IF(LEN(A94)=3,"类",IF(LEN(A94)=5,"款","项"))</f>
        <v>项</v>
      </c>
    </row>
    <row r="95" ht="36" customHeight="1" spans="1:7">
      <c r="A95" s="546" t="s">
        <v>363</v>
      </c>
      <c r="B95" s="357" t="s">
        <v>364</v>
      </c>
      <c r="C95" s="547"/>
      <c r="D95" s="548"/>
      <c r="E95" s="360" t="s">
        <v>80</v>
      </c>
      <c r="F95" s="326" t="str">
        <f>IF(LEN(A95)=3,"是",IF(B95&lt;&gt;"",IF(SUM(C95:D95)&lt;&gt;0,"是","否"),"是"))</f>
        <v>否</v>
      </c>
      <c r="G95" s="223" t="str">
        <f>IF(LEN(A95)=3,"类",IF(LEN(A95)=5,"款","项"))</f>
        <v>项</v>
      </c>
    </row>
    <row r="96" ht="36" customHeight="1" spans="1:7">
      <c r="A96" s="546" t="s">
        <v>365</v>
      </c>
      <c r="B96" s="357" t="s">
        <v>366</v>
      </c>
      <c r="C96" s="547"/>
      <c r="D96" s="548"/>
      <c r="E96" s="360" t="s">
        <v>80</v>
      </c>
      <c r="F96" s="326" t="str">
        <f>IF(LEN(A96)=3,"是",IF(B96&lt;&gt;"",IF(SUM(C96:D96)&lt;&gt;0,"是","否"),"是"))</f>
        <v>否</v>
      </c>
      <c r="G96" s="223" t="str">
        <f>IF(LEN(A96)=3,"类",IF(LEN(A96)=5,"款","项"))</f>
        <v>项</v>
      </c>
    </row>
    <row r="97" ht="36" customHeight="1" spans="1:7">
      <c r="A97" s="546" t="s">
        <v>367</v>
      </c>
      <c r="B97" s="357" t="s">
        <v>239</v>
      </c>
      <c r="C97" s="547"/>
      <c r="D97" s="548"/>
      <c r="E97" s="360" t="s">
        <v>80</v>
      </c>
      <c r="F97" s="326" t="str">
        <f>IF(LEN(A97)=3,"是",IF(B97&lt;&gt;"",IF(SUM(C97:D97)&lt;&gt;0,"是","否"),"是"))</f>
        <v>否</v>
      </c>
      <c r="G97" s="223" t="str">
        <f>IF(LEN(A97)=3,"类",IF(LEN(A97)=5,"款","项"))</f>
        <v>项</v>
      </c>
    </row>
    <row r="98" ht="36" customHeight="1" spans="1:7">
      <c r="A98" s="546" t="s">
        <v>368</v>
      </c>
      <c r="B98" s="357" t="s">
        <v>369</v>
      </c>
      <c r="C98" s="547"/>
      <c r="D98" s="548"/>
      <c r="E98" s="360" t="s">
        <v>80</v>
      </c>
      <c r="F98" s="326" t="str">
        <f>IF(LEN(A98)=3,"是",IF(B98&lt;&gt;"",IF(SUM(C98:D98)&lt;&gt;0,"是","否"),"是"))</f>
        <v>否</v>
      </c>
      <c r="G98" s="223" t="str">
        <f>IF(LEN(A98)=3,"类",IF(LEN(A98)=5,"款","项"))</f>
        <v>项</v>
      </c>
    </row>
    <row r="99" s="225" customFormat="1" ht="36" customHeight="1" spans="1:7">
      <c r="A99" s="556" t="s">
        <v>370</v>
      </c>
      <c r="B99" s="357" t="s">
        <v>371</v>
      </c>
      <c r="C99" s="552">
        <v>1566</v>
      </c>
      <c r="D99" s="552">
        <v>1471</v>
      </c>
      <c r="E99" s="360">
        <v>-0.0607</v>
      </c>
      <c r="F99" s="324" t="str">
        <f>IF(LEN(A99)=3,"是",IF(B99&lt;&gt;"",IF(SUM(C99:D99)&lt;&gt;0,"是","否"),"是"))</f>
        <v>是</v>
      </c>
      <c r="G99" s="225" t="str">
        <f>IF(LEN(A99)=3,"类",IF(LEN(A99)=5,"款","项"))</f>
        <v>项</v>
      </c>
    </row>
    <row r="100" ht="36" customHeight="1" spans="1:7">
      <c r="A100" s="546" t="s">
        <v>372</v>
      </c>
      <c r="B100" s="357" t="s">
        <v>221</v>
      </c>
      <c r="C100" s="553">
        <v>1234</v>
      </c>
      <c r="D100" s="553">
        <v>1137</v>
      </c>
      <c r="E100" s="360">
        <v>-0.0786</v>
      </c>
      <c r="F100" s="326" t="str">
        <f>IF(LEN(A100)=3,"是",IF(B100&lt;&gt;"",IF(SUM(C100:D100)&lt;&gt;0,"是","否"),"是"))</f>
        <v>是</v>
      </c>
      <c r="G100" s="223" t="str">
        <f>IF(LEN(A100)=3,"类",IF(LEN(A100)=5,"款","项"))</f>
        <v>项</v>
      </c>
    </row>
    <row r="101" ht="36" customHeight="1" spans="1:7">
      <c r="A101" s="546" t="s">
        <v>373</v>
      </c>
      <c r="B101" s="357" t="s">
        <v>223</v>
      </c>
      <c r="C101" s="547">
        <v>77</v>
      </c>
      <c r="D101" s="553">
        <v>79</v>
      </c>
      <c r="E101" s="360">
        <v>0.026</v>
      </c>
      <c r="F101" s="326" t="str">
        <f>IF(LEN(A101)=3,"是",IF(B101&lt;&gt;"",IF(SUM(C101:D101)&lt;&gt;0,"是","否"),"是"))</f>
        <v>是</v>
      </c>
      <c r="G101" s="223" t="str">
        <f>IF(LEN(A101)=3,"类",IF(LEN(A101)=5,"款","项"))</f>
        <v>项</v>
      </c>
    </row>
    <row r="102" ht="36" customHeight="1" spans="1:7">
      <c r="A102" s="546" t="s">
        <v>374</v>
      </c>
      <c r="B102" s="357" t="s">
        <v>225</v>
      </c>
      <c r="C102" s="547"/>
      <c r="D102" s="548"/>
      <c r="E102" s="360" t="s">
        <v>80</v>
      </c>
      <c r="F102" s="326" t="str">
        <f>IF(LEN(A102)=3,"是",IF(B102&lt;&gt;"",IF(SUM(C102:D102)&lt;&gt;0,"是","否"),"是"))</f>
        <v>否</v>
      </c>
      <c r="G102" s="223" t="str">
        <f>IF(LEN(A102)=3,"类",IF(LEN(A102)=5,"款","项"))</f>
        <v>项</v>
      </c>
    </row>
    <row r="103" ht="36" customHeight="1" spans="1:7">
      <c r="A103" s="546" t="s">
        <v>375</v>
      </c>
      <c r="B103" s="357" t="s">
        <v>376</v>
      </c>
      <c r="C103" s="547">
        <v>200</v>
      </c>
      <c r="D103" s="548">
        <v>200</v>
      </c>
      <c r="E103" s="360">
        <v>0</v>
      </c>
      <c r="F103" s="326" t="str">
        <f>IF(LEN(A103)=3,"是",IF(B103&lt;&gt;"",IF(SUM(C103:D103)&lt;&gt;0,"是","否"),"是"))</f>
        <v>是</v>
      </c>
      <c r="G103" s="223" t="str">
        <f>IF(LEN(A103)=3,"类",IF(LEN(A103)=5,"款","项"))</f>
        <v>项</v>
      </c>
    </row>
    <row r="104" ht="36" customHeight="1" spans="1:7">
      <c r="A104" s="546" t="s">
        <v>377</v>
      </c>
      <c r="B104" s="357" t="s">
        <v>378</v>
      </c>
      <c r="C104" s="547"/>
      <c r="D104" s="548"/>
      <c r="E104" s="360" t="s">
        <v>80</v>
      </c>
      <c r="F104" s="326" t="str">
        <f>IF(LEN(A104)=3,"是",IF(B104&lt;&gt;"",IF(SUM(C104:D104)&lt;&gt;0,"是","否"),"是"))</f>
        <v>否</v>
      </c>
      <c r="G104" s="223" t="str">
        <f>IF(LEN(A104)=3,"类",IF(LEN(A104)=5,"款","项"))</f>
        <v>项</v>
      </c>
    </row>
    <row r="105" ht="36" customHeight="1" spans="1:7">
      <c r="A105" s="542" t="s">
        <v>379</v>
      </c>
      <c r="B105" s="357" t="s">
        <v>380</v>
      </c>
      <c r="C105" s="547">
        <v>40</v>
      </c>
      <c r="D105" s="553">
        <v>40</v>
      </c>
      <c r="E105" s="365">
        <v>0</v>
      </c>
      <c r="F105" s="326" t="str">
        <f>IF(LEN(A105)=3,"是",IF(B105&lt;&gt;"",IF(SUM(C105:D105)&lt;&gt;0,"是","否"),"是"))</f>
        <v>是</v>
      </c>
      <c r="G105" s="223" t="str">
        <f>IF(LEN(A105)=3,"类",IF(LEN(A105)=5,"款","项"))</f>
        <v>款</v>
      </c>
    </row>
    <row r="106" ht="36" customHeight="1" spans="1:7">
      <c r="A106" s="546" t="s">
        <v>381</v>
      </c>
      <c r="B106" s="357" t="s">
        <v>239</v>
      </c>
      <c r="C106" s="547"/>
      <c r="D106" s="553"/>
      <c r="E106" s="360" t="s">
        <v>80</v>
      </c>
      <c r="F106" s="326" t="str">
        <f>IF(LEN(A106)=3,"是",IF(B106&lt;&gt;"",IF(SUM(C106:D106)&lt;&gt;0,"是","否"),"是"))</f>
        <v>否</v>
      </c>
      <c r="G106" s="223" t="str">
        <f>IF(LEN(A106)=3,"类",IF(LEN(A106)=5,"款","项"))</f>
        <v>项</v>
      </c>
    </row>
    <row r="107" ht="36" customHeight="1" spans="1:7">
      <c r="A107" s="546" t="s">
        <v>382</v>
      </c>
      <c r="B107" s="544" t="s">
        <v>383</v>
      </c>
      <c r="C107" s="547">
        <v>15</v>
      </c>
      <c r="D107" s="548">
        <v>15</v>
      </c>
      <c r="E107" s="360">
        <v>0</v>
      </c>
      <c r="F107" s="326" t="str">
        <f>IF(LEN(A107)=3,"是",IF(B107&lt;&gt;"",IF(SUM(C107:D107)&lt;&gt;0,"是","否"),"是"))</f>
        <v>是</v>
      </c>
      <c r="G107" s="223" t="str">
        <f>IF(LEN(A107)=3,"类",IF(LEN(A107)=5,"款","项"))</f>
        <v>项</v>
      </c>
    </row>
    <row r="108" ht="36" customHeight="1" spans="1:7">
      <c r="A108" s="546" t="s">
        <v>384</v>
      </c>
      <c r="B108" s="357" t="s">
        <v>385</v>
      </c>
      <c r="C108" s="552">
        <v>446</v>
      </c>
      <c r="D108" s="552">
        <v>2473</v>
      </c>
      <c r="E108" s="360">
        <v>4.5448</v>
      </c>
      <c r="F108" s="326" t="str">
        <f>IF(LEN(A108)=3,"是",IF(B108&lt;&gt;"",IF(SUM(C108:D108)&lt;&gt;0,"是","否"),"是"))</f>
        <v>是</v>
      </c>
      <c r="G108" s="223" t="str">
        <f>IF(LEN(A108)=3,"类",IF(LEN(A108)=5,"款","项"))</f>
        <v>项</v>
      </c>
    </row>
    <row r="109" ht="36" customHeight="1" spans="1:7">
      <c r="A109" s="546" t="s">
        <v>386</v>
      </c>
      <c r="B109" s="357" t="s">
        <v>221</v>
      </c>
      <c r="C109" s="553">
        <v>262</v>
      </c>
      <c r="D109" s="553">
        <v>262</v>
      </c>
      <c r="E109" s="360">
        <v>0</v>
      </c>
      <c r="F109" s="326" t="str">
        <f>IF(LEN(A109)=3,"是",IF(B109&lt;&gt;"",IF(SUM(C109:D109)&lt;&gt;0,"是","否"),"是"))</f>
        <v>是</v>
      </c>
      <c r="G109" s="223" t="str">
        <f>IF(LEN(A109)=3,"类",IF(LEN(A109)=5,"款","项"))</f>
        <v>项</v>
      </c>
    </row>
    <row r="110" ht="36" customHeight="1" spans="1:7">
      <c r="A110" s="546" t="s">
        <v>387</v>
      </c>
      <c r="B110" s="357" t="s">
        <v>223</v>
      </c>
      <c r="C110" s="547"/>
      <c r="D110" s="553"/>
      <c r="E110" s="360" t="s">
        <v>80</v>
      </c>
      <c r="F110" s="326" t="str">
        <f>IF(LEN(A110)=3,"是",IF(B110&lt;&gt;"",IF(SUM(C110:D110)&lt;&gt;0,"是","否"),"是"))</f>
        <v>否</v>
      </c>
      <c r="G110" s="223" t="str">
        <f>IF(LEN(A110)=3,"类",IF(LEN(A110)=5,"款","项"))</f>
        <v>项</v>
      </c>
    </row>
    <row r="111" ht="36" customHeight="1" spans="1:7">
      <c r="A111" s="546" t="s">
        <v>388</v>
      </c>
      <c r="B111" s="357" t="s">
        <v>225</v>
      </c>
      <c r="C111" s="547"/>
      <c r="D111" s="548"/>
      <c r="E111" s="360" t="s">
        <v>80</v>
      </c>
      <c r="F111" s="326" t="str">
        <f>IF(LEN(A111)=3,"是",IF(B111&lt;&gt;"",IF(SUM(C111:D111)&lt;&gt;0,"是","否"),"是"))</f>
        <v>否</v>
      </c>
      <c r="G111" s="223" t="str">
        <f>IF(LEN(A111)=3,"类",IF(LEN(A111)=5,"款","项"))</f>
        <v>项</v>
      </c>
    </row>
    <row r="112" ht="36" customHeight="1" spans="1:7">
      <c r="A112" s="546" t="s">
        <v>389</v>
      </c>
      <c r="B112" s="357" t="s">
        <v>390</v>
      </c>
      <c r="C112" s="547"/>
      <c r="D112" s="548"/>
      <c r="E112" s="360" t="s">
        <v>80</v>
      </c>
      <c r="F112" s="326" t="str">
        <f>IF(LEN(A112)=3,"是",IF(B112&lt;&gt;"",IF(SUM(C112:D112)&lt;&gt;0,"是","否"),"是"))</f>
        <v>否</v>
      </c>
      <c r="G112" s="223" t="str">
        <f>IF(LEN(A112)=3,"类",IF(LEN(A112)=5,"款","项"))</f>
        <v>项</v>
      </c>
    </row>
    <row r="113" ht="36" customHeight="1" spans="1:7">
      <c r="A113" s="546" t="s">
        <v>391</v>
      </c>
      <c r="B113" s="357" t="s">
        <v>392</v>
      </c>
      <c r="C113" s="547"/>
      <c r="D113" s="548"/>
      <c r="E113" s="360" t="s">
        <v>80</v>
      </c>
      <c r="F113" s="326" t="str">
        <f>IF(LEN(A113)=3,"是",IF(B113&lt;&gt;"",IF(SUM(C113:D113)&lt;&gt;0,"是","否"),"是"))</f>
        <v>否</v>
      </c>
      <c r="G113" s="223" t="str">
        <f>IF(LEN(A113)=3,"类",IF(LEN(A113)=5,"款","项"))</f>
        <v>项</v>
      </c>
    </row>
    <row r="114" ht="36" customHeight="1" spans="1:7">
      <c r="A114" s="546" t="s">
        <v>393</v>
      </c>
      <c r="B114" s="357" t="s">
        <v>394</v>
      </c>
      <c r="C114" s="547"/>
      <c r="D114" s="548"/>
      <c r="E114" s="360" t="s">
        <v>80</v>
      </c>
      <c r="F114" s="326" t="str">
        <f>IF(LEN(A114)=3,"是",IF(B114&lt;&gt;"",IF(SUM(C114:D114)&lt;&gt;0,"是","否"),"是"))</f>
        <v>否</v>
      </c>
      <c r="G114" s="223" t="str">
        <f>IF(LEN(A114)=3,"类",IF(LEN(A114)=5,"款","项"))</f>
        <v>项</v>
      </c>
    </row>
    <row r="115" ht="36" customHeight="1" spans="1:7">
      <c r="A115" s="542" t="s">
        <v>395</v>
      </c>
      <c r="B115" s="357" t="s">
        <v>396</v>
      </c>
      <c r="C115" s="547"/>
      <c r="D115" s="553"/>
      <c r="E115" s="365" t="s">
        <v>80</v>
      </c>
      <c r="F115" s="326" t="str">
        <f>IF(LEN(A115)=3,"是",IF(B115&lt;&gt;"",IF(SUM(C115:D115)&lt;&gt;0,"是","否"),"是"))</f>
        <v>否</v>
      </c>
      <c r="G115" s="223" t="str">
        <f>IF(LEN(A115)=3,"类",IF(LEN(A115)=5,"款","项"))</f>
        <v>款</v>
      </c>
    </row>
    <row r="116" ht="36" customHeight="1" spans="1:7">
      <c r="A116" s="546" t="s">
        <v>397</v>
      </c>
      <c r="B116" s="357" t="s">
        <v>398</v>
      </c>
      <c r="C116" s="547">
        <v>110</v>
      </c>
      <c r="D116" s="553">
        <v>1842</v>
      </c>
      <c r="E116" s="360">
        <v>15.7455</v>
      </c>
      <c r="F116" s="326" t="str">
        <f>IF(LEN(A116)=3,"是",IF(B116&lt;&gt;"",IF(SUM(C116:D116)&lt;&gt;0,"是","否"),"是"))</f>
        <v>是</v>
      </c>
      <c r="G116" s="223" t="str">
        <f>IF(LEN(A116)=3,"类",IF(LEN(A116)=5,"款","项"))</f>
        <v>项</v>
      </c>
    </row>
    <row r="117" ht="36" customHeight="1" spans="1:7">
      <c r="A117" s="546" t="s">
        <v>399</v>
      </c>
      <c r="B117" s="357" t="s">
        <v>239</v>
      </c>
      <c r="C117" s="547"/>
      <c r="D117" s="548"/>
      <c r="E117" s="360" t="s">
        <v>80</v>
      </c>
      <c r="F117" s="326" t="str">
        <f>IF(LEN(A117)=3,"是",IF(B117&lt;&gt;"",IF(SUM(C117:D117)&lt;&gt;0,"是","否"),"是"))</f>
        <v>否</v>
      </c>
      <c r="G117" s="223" t="str">
        <f>IF(LEN(A117)=3,"类",IF(LEN(A117)=5,"款","项"))</f>
        <v>项</v>
      </c>
    </row>
    <row r="118" ht="36" customHeight="1" spans="1:7">
      <c r="A118" s="546" t="s">
        <v>400</v>
      </c>
      <c r="B118" s="357" t="s">
        <v>401</v>
      </c>
      <c r="C118" s="547">
        <v>74</v>
      </c>
      <c r="D118" s="548">
        <v>369</v>
      </c>
      <c r="E118" s="360">
        <v>3.9865</v>
      </c>
      <c r="F118" s="326" t="str">
        <f>IF(LEN(A118)=3,"是",IF(B118&lt;&gt;"",IF(SUM(C118:D118)&lt;&gt;0,"是","否"),"是"))</f>
        <v>是</v>
      </c>
      <c r="G118" s="223" t="str">
        <f>IF(LEN(A118)=3,"类",IF(LEN(A118)=5,"款","项"))</f>
        <v>项</v>
      </c>
    </row>
    <row r="119" ht="36" customHeight="1" spans="1:7">
      <c r="A119" s="546" t="s">
        <v>402</v>
      </c>
      <c r="B119" s="357" t="s">
        <v>403</v>
      </c>
      <c r="C119" s="552">
        <v>0</v>
      </c>
      <c r="D119" s="552">
        <v>0</v>
      </c>
      <c r="E119" s="360" t="s">
        <v>80</v>
      </c>
      <c r="F119" s="326" t="str">
        <f>IF(LEN(A119)=3,"是",IF(B119&lt;&gt;"",IF(SUM(C119:D119)&lt;&gt;0,"是","否"),"是"))</f>
        <v>否</v>
      </c>
      <c r="G119" s="223" t="str">
        <f>IF(LEN(A119)=3,"类",IF(LEN(A119)=5,"款","项"))</f>
        <v>项</v>
      </c>
    </row>
    <row r="120" ht="36" customHeight="1" spans="1:7">
      <c r="A120" s="546" t="s">
        <v>404</v>
      </c>
      <c r="B120" s="357" t="s">
        <v>221</v>
      </c>
      <c r="C120" s="553"/>
      <c r="D120" s="553"/>
      <c r="E120" s="360" t="s">
        <v>80</v>
      </c>
      <c r="F120" s="326" t="str">
        <f>IF(LEN(A120)=3,"是",IF(B120&lt;&gt;"",IF(SUM(C120:D120)&lt;&gt;0,"是","否"),"是"))</f>
        <v>否</v>
      </c>
      <c r="G120" s="223" t="str">
        <f>IF(LEN(A120)=3,"类",IF(LEN(A120)=5,"款","项"))</f>
        <v>项</v>
      </c>
    </row>
    <row r="121" ht="36" customHeight="1" spans="1:7">
      <c r="A121" s="546" t="s">
        <v>405</v>
      </c>
      <c r="B121" s="357" t="s">
        <v>223</v>
      </c>
      <c r="C121" s="547"/>
      <c r="D121" s="545"/>
      <c r="E121" s="360" t="s">
        <v>80</v>
      </c>
      <c r="F121" s="326" t="str">
        <f>IF(LEN(A121)=3,"是",IF(B121&lt;&gt;"",IF(SUM(C121:D121)&lt;&gt;0,"是","否"),"是"))</f>
        <v>否</v>
      </c>
      <c r="G121" s="223" t="str">
        <f>IF(LEN(A121)=3,"类",IF(LEN(A121)=5,"款","项"))</f>
        <v>项</v>
      </c>
    </row>
    <row r="122" ht="36" customHeight="1" spans="1:7">
      <c r="A122" s="546" t="s">
        <v>406</v>
      </c>
      <c r="B122" s="357" t="s">
        <v>225</v>
      </c>
      <c r="C122" s="547"/>
      <c r="D122" s="548"/>
      <c r="E122" s="360" t="s">
        <v>80</v>
      </c>
      <c r="F122" s="326" t="str">
        <f>IF(LEN(A122)=3,"是",IF(B122&lt;&gt;"",IF(SUM(C122:D122)&lt;&gt;0,"是","否"),"是"))</f>
        <v>否</v>
      </c>
      <c r="G122" s="223" t="str">
        <f>IF(LEN(A122)=3,"类",IF(LEN(A122)=5,"款","项"))</f>
        <v>项</v>
      </c>
    </row>
    <row r="123" ht="36" customHeight="1" spans="1:7">
      <c r="A123" s="546" t="s">
        <v>407</v>
      </c>
      <c r="B123" s="357" t="s">
        <v>408</v>
      </c>
      <c r="C123" s="547"/>
      <c r="D123" s="548"/>
      <c r="E123" s="360" t="s">
        <v>80</v>
      </c>
      <c r="F123" s="326" t="str">
        <f>IF(LEN(A123)=3,"是",IF(B123&lt;&gt;"",IF(SUM(C123:D123)&lt;&gt;0,"是","否"),"是"))</f>
        <v>否</v>
      </c>
      <c r="G123" s="223" t="str">
        <f>IF(LEN(A123)=3,"类",IF(LEN(A123)=5,"款","项"))</f>
        <v>项</v>
      </c>
    </row>
    <row r="124" ht="36" customHeight="1" spans="1:7">
      <c r="A124" s="542" t="s">
        <v>409</v>
      </c>
      <c r="B124" s="357" t="s">
        <v>410</v>
      </c>
      <c r="C124" s="547"/>
      <c r="D124" s="545"/>
      <c r="E124" s="365" t="s">
        <v>80</v>
      </c>
      <c r="F124" s="326" t="str">
        <f>IF(LEN(A124)=3,"是",IF(B124&lt;&gt;"",IF(SUM(C124:D124)&lt;&gt;0,"是","否"),"是"))</f>
        <v>否</v>
      </c>
      <c r="G124" s="223" t="str">
        <f>IF(LEN(A124)=3,"类",IF(LEN(A124)=5,"款","项"))</f>
        <v>款</v>
      </c>
    </row>
    <row r="125" ht="36" customHeight="1" spans="1:7">
      <c r="A125" s="546" t="s">
        <v>411</v>
      </c>
      <c r="B125" s="357" t="s">
        <v>412</v>
      </c>
      <c r="C125" s="547"/>
      <c r="D125" s="553"/>
      <c r="E125" s="360" t="s">
        <v>80</v>
      </c>
      <c r="F125" s="326" t="str">
        <f>IF(LEN(A125)=3,"是",IF(B125&lt;&gt;"",IF(SUM(C125:D125)&lt;&gt;0,"是","否"),"是"))</f>
        <v>否</v>
      </c>
      <c r="G125" s="223" t="str">
        <f>IF(LEN(A125)=3,"类",IF(LEN(A125)=5,"款","项"))</f>
        <v>项</v>
      </c>
    </row>
    <row r="126" ht="36" customHeight="1" spans="1:7">
      <c r="A126" s="546" t="s">
        <v>413</v>
      </c>
      <c r="B126" s="357" t="s">
        <v>414</v>
      </c>
      <c r="C126" s="547"/>
      <c r="D126" s="548"/>
      <c r="E126" s="360" t="s">
        <v>80</v>
      </c>
      <c r="F126" s="326" t="str">
        <f>IF(LEN(A126)=3,"是",IF(B126&lt;&gt;"",IF(SUM(C126:D126)&lt;&gt;0,"是","否"),"是"))</f>
        <v>否</v>
      </c>
      <c r="G126" s="223" t="str">
        <f>IF(LEN(A126)=3,"类",IF(LEN(A126)=5,"款","项"))</f>
        <v>项</v>
      </c>
    </row>
    <row r="127" ht="36" customHeight="1" spans="1:7">
      <c r="A127" s="546" t="s">
        <v>415</v>
      </c>
      <c r="B127" s="357" t="s">
        <v>416</v>
      </c>
      <c r="C127" s="547"/>
      <c r="D127" s="548"/>
      <c r="E127" s="360" t="s">
        <v>80</v>
      </c>
      <c r="F127" s="326" t="str">
        <f>IF(LEN(A127)=3,"是",IF(B127&lt;&gt;"",IF(SUM(C127:D127)&lt;&gt;0,"是","否"),"是"))</f>
        <v>否</v>
      </c>
      <c r="G127" s="223" t="str">
        <f>IF(LEN(A127)=3,"类",IF(LEN(A127)=5,"款","项"))</f>
        <v>项</v>
      </c>
    </row>
    <row r="128" ht="36" customHeight="1" spans="1:7">
      <c r="A128" s="546" t="s">
        <v>417</v>
      </c>
      <c r="B128" s="357" t="s">
        <v>418</v>
      </c>
      <c r="C128" s="547"/>
      <c r="D128" s="548"/>
      <c r="E128" s="360" t="s">
        <v>80</v>
      </c>
      <c r="F128" s="326" t="str">
        <f>IF(LEN(A128)=3,"是",IF(B128&lt;&gt;"",IF(SUM(C128:D128)&lt;&gt;0,"是","否"),"是"))</f>
        <v>否</v>
      </c>
      <c r="G128" s="223" t="str">
        <f>IF(LEN(A128)=3,"类",IF(LEN(A128)=5,"款","项"))</f>
        <v>项</v>
      </c>
    </row>
    <row r="129" ht="36" customHeight="1" spans="1:7">
      <c r="A129" s="546" t="s">
        <v>419</v>
      </c>
      <c r="B129" s="357" t="s">
        <v>239</v>
      </c>
      <c r="C129" s="547"/>
      <c r="D129" s="548"/>
      <c r="E129" s="360" t="s">
        <v>80</v>
      </c>
      <c r="F129" s="326" t="str">
        <f>IF(LEN(A129)=3,"是",IF(B129&lt;&gt;"",IF(SUM(C129:D129)&lt;&gt;0,"是","否"),"是"))</f>
        <v>否</v>
      </c>
      <c r="G129" s="223" t="str">
        <f>IF(LEN(A129)=3,"类",IF(LEN(A129)=5,"款","项"))</f>
        <v>项</v>
      </c>
    </row>
    <row r="130" ht="36" customHeight="1" spans="1:7">
      <c r="A130" s="546" t="s">
        <v>420</v>
      </c>
      <c r="B130" s="357" t="s">
        <v>421</v>
      </c>
      <c r="C130" s="547"/>
      <c r="D130" s="548"/>
      <c r="E130" s="360" t="s">
        <v>80</v>
      </c>
      <c r="F130" s="326" t="str">
        <f>IF(LEN(A130)=3,"是",IF(B130&lt;&gt;"",IF(SUM(C130:D130)&lt;&gt;0,"是","否"),"是"))</f>
        <v>否</v>
      </c>
      <c r="G130" s="223" t="str">
        <f>IF(LEN(A130)=3,"类",IF(LEN(A130)=5,"款","项"))</f>
        <v>项</v>
      </c>
    </row>
    <row r="131" ht="36" customHeight="1" spans="1:7">
      <c r="A131" s="546" t="s">
        <v>422</v>
      </c>
      <c r="B131" s="357" t="s">
        <v>423</v>
      </c>
      <c r="C131" s="552">
        <v>81</v>
      </c>
      <c r="D131" s="552">
        <v>81</v>
      </c>
      <c r="E131" s="360">
        <v>0</v>
      </c>
      <c r="F131" s="326" t="str">
        <f>IF(LEN(A131)=3,"是",IF(B131&lt;&gt;"",IF(SUM(C131:D131)&lt;&gt;0,"是","否"),"是"))</f>
        <v>是</v>
      </c>
      <c r="G131" s="223" t="str">
        <f>IF(LEN(A131)=3,"类",IF(LEN(A131)=5,"款","项"))</f>
        <v>项</v>
      </c>
    </row>
    <row r="132" ht="36" customHeight="1" spans="1:7">
      <c r="A132" s="546" t="s">
        <v>424</v>
      </c>
      <c r="B132" s="357" t="s">
        <v>221</v>
      </c>
      <c r="C132" s="553"/>
      <c r="D132" s="553"/>
      <c r="E132" s="360" t="s">
        <v>80</v>
      </c>
      <c r="F132" s="326" t="str">
        <f>IF(LEN(A132)=3,"是",IF(B132&lt;&gt;"",IF(SUM(C132:D132)&lt;&gt;0,"是","否"),"是"))</f>
        <v>否</v>
      </c>
      <c r="G132" s="223" t="str">
        <f>IF(LEN(A132)=3,"类",IF(LEN(A132)=5,"款","项"))</f>
        <v>项</v>
      </c>
    </row>
    <row r="133" ht="36" customHeight="1" spans="1:7">
      <c r="A133" s="546" t="s">
        <v>425</v>
      </c>
      <c r="B133" s="357" t="s">
        <v>223</v>
      </c>
      <c r="C133" s="547"/>
      <c r="D133" s="553"/>
      <c r="E133" s="360" t="s">
        <v>80</v>
      </c>
      <c r="F133" s="326" t="str">
        <f>IF(LEN(A133)=3,"是",IF(B133&lt;&gt;"",IF(SUM(C133:D133)&lt;&gt;0,"是","否"),"是"))</f>
        <v>否</v>
      </c>
      <c r="G133" s="223" t="str">
        <f>IF(LEN(A133)=3,"类",IF(LEN(A133)=5,"款","项"))</f>
        <v>项</v>
      </c>
    </row>
    <row r="134" ht="36" customHeight="1" spans="1:7">
      <c r="A134" s="546" t="s">
        <v>426</v>
      </c>
      <c r="B134" s="357" t="s">
        <v>225</v>
      </c>
      <c r="C134" s="547"/>
      <c r="D134" s="548"/>
      <c r="E134" s="360" t="s">
        <v>80</v>
      </c>
      <c r="F134" s="326" t="str">
        <f>IF(LEN(A134)=3,"是",IF(B134&lt;&gt;"",IF(SUM(C134:D134)&lt;&gt;0,"是","否"),"是"))</f>
        <v>否</v>
      </c>
      <c r="G134" s="223" t="str">
        <f>IF(LEN(A134)=3,"类",IF(LEN(A134)=5,"款","项"))</f>
        <v>项</v>
      </c>
    </row>
    <row r="135" ht="36" customHeight="1" spans="1:7">
      <c r="A135" s="542" t="s">
        <v>427</v>
      </c>
      <c r="B135" s="357" t="s">
        <v>428</v>
      </c>
      <c r="C135" s="547">
        <v>81</v>
      </c>
      <c r="D135" s="553">
        <v>81</v>
      </c>
      <c r="E135" s="365">
        <v>0</v>
      </c>
      <c r="F135" s="326" t="str">
        <f>IF(LEN(A135)=3,"是",IF(B135&lt;&gt;"",IF(SUM(C135:D135)&lt;&gt;0,"是","否"),"是"))</f>
        <v>是</v>
      </c>
      <c r="G135" s="223" t="str">
        <f>IF(LEN(A135)=3,"类",IF(LEN(A135)=5,"款","项"))</f>
        <v>款</v>
      </c>
    </row>
    <row r="136" ht="36" customHeight="1" spans="1:7">
      <c r="A136" s="546" t="s">
        <v>429</v>
      </c>
      <c r="B136" s="357" t="s">
        <v>239</v>
      </c>
      <c r="C136" s="547"/>
      <c r="D136" s="553"/>
      <c r="E136" s="360" t="s">
        <v>80</v>
      </c>
      <c r="F136" s="326" t="str">
        <f>IF(LEN(A136)=3,"是",IF(B136&lt;&gt;"",IF(SUM(C136:D136)&lt;&gt;0,"是","否"),"是"))</f>
        <v>否</v>
      </c>
      <c r="G136" s="223" t="str">
        <f>IF(LEN(A136)=3,"类",IF(LEN(A136)=5,"款","项"))</f>
        <v>项</v>
      </c>
    </row>
    <row r="137" ht="36" customHeight="1" spans="1:7">
      <c r="A137" s="546" t="s">
        <v>430</v>
      </c>
      <c r="B137" s="357" t="s">
        <v>431</v>
      </c>
      <c r="C137" s="547"/>
      <c r="D137" s="548"/>
      <c r="E137" s="360" t="s">
        <v>80</v>
      </c>
      <c r="F137" s="326" t="str">
        <f>IF(LEN(A137)=3,"是",IF(B137&lt;&gt;"",IF(SUM(C137:D137)&lt;&gt;0,"是","否"),"是"))</f>
        <v>否</v>
      </c>
      <c r="G137" s="223" t="str">
        <f>IF(LEN(A137)=3,"类",IF(LEN(A137)=5,"款","项"))</f>
        <v>项</v>
      </c>
    </row>
    <row r="138" ht="36" customHeight="1" spans="1:7">
      <c r="A138" s="546" t="s">
        <v>432</v>
      </c>
      <c r="B138" s="357" t="s">
        <v>433</v>
      </c>
      <c r="C138" s="552">
        <v>14</v>
      </c>
      <c r="D138" s="552">
        <v>14</v>
      </c>
      <c r="E138" s="360">
        <v>0</v>
      </c>
      <c r="F138" s="326" t="str">
        <f>IF(LEN(A138)=3,"是",IF(B138&lt;&gt;"",IF(SUM(C138:D138)&lt;&gt;0,"是","否"),"是"))</f>
        <v>是</v>
      </c>
      <c r="G138" s="223" t="str">
        <f>IF(LEN(A138)=3,"类",IF(LEN(A138)=5,"款","项"))</f>
        <v>项</v>
      </c>
    </row>
    <row r="139" ht="36" customHeight="1" spans="1:7">
      <c r="A139" s="546" t="s">
        <v>434</v>
      </c>
      <c r="B139" s="357" t="s">
        <v>221</v>
      </c>
      <c r="C139" s="553"/>
      <c r="D139" s="553"/>
      <c r="E139" s="360" t="s">
        <v>80</v>
      </c>
      <c r="F139" s="326" t="str">
        <f>IF(LEN(A139)=3,"是",IF(B139&lt;&gt;"",IF(SUM(C139:D139)&lt;&gt;0,"是","否"),"是"))</f>
        <v>否</v>
      </c>
      <c r="G139" s="223" t="str">
        <f>IF(LEN(A139)=3,"类",IF(LEN(A139)=5,"款","项"))</f>
        <v>项</v>
      </c>
    </row>
    <row r="140" ht="36" customHeight="1" spans="1:7">
      <c r="A140" s="546" t="s">
        <v>435</v>
      </c>
      <c r="B140" s="357" t="s">
        <v>223</v>
      </c>
      <c r="C140" s="547"/>
      <c r="D140" s="545"/>
      <c r="E140" s="360" t="s">
        <v>80</v>
      </c>
      <c r="F140" s="326" t="str">
        <f>IF(LEN(A140)=3,"是",IF(B140&lt;&gt;"",IF(SUM(C140:D140)&lt;&gt;0,"是","否"),"是"))</f>
        <v>否</v>
      </c>
      <c r="G140" s="223" t="str">
        <f>IF(LEN(A140)=3,"类",IF(LEN(A140)=5,"款","项"))</f>
        <v>项</v>
      </c>
    </row>
    <row r="141" ht="36" customHeight="1" spans="1:7">
      <c r="A141" s="546" t="s">
        <v>436</v>
      </c>
      <c r="B141" s="357" t="s">
        <v>225</v>
      </c>
      <c r="C141" s="547"/>
      <c r="D141" s="548"/>
      <c r="E141" s="360" t="s">
        <v>80</v>
      </c>
      <c r="F141" s="326" t="str">
        <f>IF(LEN(A141)=3,"是",IF(B141&lt;&gt;"",IF(SUM(C141:D141)&lt;&gt;0,"是","否"),"是"))</f>
        <v>否</v>
      </c>
      <c r="G141" s="223" t="str">
        <f>IF(LEN(A141)=3,"类",IF(LEN(A141)=5,"款","项"))</f>
        <v>项</v>
      </c>
    </row>
    <row r="142" ht="36" customHeight="1" spans="1:7">
      <c r="A142" s="546" t="s">
        <v>437</v>
      </c>
      <c r="B142" s="357" t="s">
        <v>438</v>
      </c>
      <c r="C142" s="547"/>
      <c r="D142" s="548"/>
      <c r="E142" s="360" t="s">
        <v>80</v>
      </c>
      <c r="F142" s="326" t="str">
        <f>IF(LEN(A142)=3,"是",IF(B142&lt;&gt;"",IF(SUM(C142:D142)&lt;&gt;0,"是","否"),"是"))</f>
        <v>否</v>
      </c>
      <c r="G142" s="223" t="str">
        <f>IF(LEN(A142)=3,"类",IF(LEN(A142)=5,"款","项"))</f>
        <v>项</v>
      </c>
    </row>
    <row r="143" ht="36" customHeight="1" spans="1:7">
      <c r="A143" s="546" t="s">
        <v>439</v>
      </c>
      <c r="B143" s="357" t="s">
        <v>440</v>
      </c>
      <c r="C143" s="547"/>
      <c r="D143" s="548"/>
      <c r="E143" s="360" t="s">
        <v>80</v>
      </c>
      <c r="F143" s="326" t="str">
        <f>IF(LEN(A143)=3,"是",IF(B143&lt;&gt;"",IF(SUM(C143:D143)&lt;&gt;0,"是","否"),"是"))</f>
        <v>否</v>
      </c>
      <c r="G143" s="223" t="str">
        <f>IF(LEN(A143)=3,"类",IF(LEN(A143)=5,"款","项"))</f>
        <v>项</v>
      </c>
    </row>
    <row r="144" ht="36" customHeight="1" spans="1:7">
      <c r="A144" s="546" t="s">
        <v>441</v>
      </c>
      <c r="B144" s="357" t="s">
        <v>239</v>
      </c>
      <c r="C144" s="547"/>
      <c r="D144" s="548"/>
      <c r="E144" s="360" t="s">
        <v>80</v>
      </c>
      <c r="F144" s="326" t="str">
        <f>IF(LEN(A144)=3,"是",IF(B144&lt;&gt;"",IF(SUM(C144:D144)&lt;&gt;0,"是","否"),"是"))</f>
        <v>否</v>
      </c>
      <c r="G144" s="223" t="str">
        <f>IF(LEN(A144)=3,"类",IF(LEN(A144)=5,"款","项"))</f>
        <v>项</v>
      </c>
    </row>
    <row r="145" ht="36" customHeight="1" spans="1:7">
      <c r="A145" s="546" t="s">
        <v>442</v>
      </c>
      <c r="B145" s="357" t="s">
        <v>443</v>
      </c>
      <c r="C145" s="547">
        <v>14</v>
      </c>
      <c r="D145" s="548">
        <v>14</v>
      </c>
      <c r="E145" s="360">
        <v>0</v>
      </c>
      <c r="F145" s="326" t="str">
        <f>IF(LEN(A145)=3,"是",IF(B145&lt;&gt;"",IF(SUM(C145:D145)&lt;&gt;0,"是","否"),"是"))</f>
        <v>是</v>
      </c>
      <c r="G145" s="223" t="str">
        <f>IF(LEN(A145)=3,"类",IF(LEN(A145)=5,"款","项"))</f>
        <v>项</v>
      </c>
    </row>
    <row r="146" ht="36" customHeight="1" spans="1:7">
      <c r="A146" s="546" t="s">
        <v>444</v>
      </c>
      <c r="B146" s="357" t="s">
        <v>445</v>
      </c>
      <c r="C146" s="552">
        <v>145</v>
      </c>
      <c r="D146" s="552">
        <v>0</v>
      </c>
      <c r="E146" s="360" t="s">
        <v>80</v>
      </c>
      <c r="F146" s="326" t="str">
        <f>IF(LEN(A146)=3,"是",IF(B146&lt;&gt;"",IF(SUM(C146:D146)&lt;&gt;0,"是","否"),"是"))</f>
        <v>是</v>
      </c>
      <c r="G146" s="223" t="str">
        <f>IF(LEN(A146)=3,"类",IF(LEN(A146)=5,"款","项"))</f>
        <v>项</v>
      </c>
    </row>
    <row r="147" ht="36" customHeight="1" spans="1:7">
      <c r="A147" s="546" t="s">
        <v>446</v>
      </c>
      <c r="B147" s="357" t="s">
        <v>221</v>
      </c>
      <c r="C147" s="553">
        <v>125</v>
      </c>
      <c r="D147" s="553"/>
      <c r="E147" s="360" t="s">
        <v>80</v>
      </c>
      <c r="F147" s="326" t="str">
        <f>IF(LEN(A147)=3,"是",IF(B147&lt;&gt;"",IF(SUM(C147:D147)&lt;&gt;0,"是","否"),"是"))</f>
        <v>是</v>
      </c>
      <c r="G147" s="223" t="str">
        <f>IF(LEN(A147)=3,"类",IF(LEN(A147)=5,"款","项"))</f>
        <v>项</v>
      </c>
    </row>
    <row r="148" ht="36" customHeight="1" spans="1:7">
      <c r="A148" s="542" t="s">
        <v>447</v>
      </c>
      <c r="B148" s="357" t="s">
        <v>223</v>
      </c>
      <c r="C148" s="547"/>
      <c r="D148" s="553"/>
      <c r="E148" s="365" t="s">
        <v>80</v>
      </c>
      <c r="F148" s="326" t="str">
        <f>IF(LEN(A148)=3,"是",IF(B148&lt;&gt;"",IF(SUM(C148:D148)&lt;&gt;0,"是","否"),"是"))</f>
        <v>否</v>
      </c>
      <c r="G148" s="223" t="str">
        <f>IF(LEN(A148)=3,"类",IF(LEN(A148)=5,"款","项"))</f>
        <v>款</v>
      </c>
    </row>
    <row r="149" ht="36" customHeight="1" spans="1:7">
      <c r="A149" s="546" t="s">
        <v>448</v>
      </c>
      <c r="B149" s="357" t="s">
        <v>225</v>
      </c>
      <c r="C149" s="547"/>
      <c r="D149" s="548"/>
      <c r="E149" s="360" t="s">
        <v>80</v>
      </c>
      <c r="F149" s="326" t="str">
        <f>IF(LEN(A149)=3,"是",IF(B149&lt;&gt;"",IF(SUM(C149:D149)&lt;&gt;0,"是","否"),"是"))</f>
        <v>否</v>
      </c>
      <c r="G149" s="223" t="str">
        <f>IF(LEN(A149)=3,"类",IF(LEN(A149)=5,"款","项"))</f>
        <v>项</v>
      </c>
    </row>
    <row r="150" ht="36" customHeight="1" spans="1:7">
      <c r="A150" s="546" t="s">
        <v>449</v>
      </c>
      <c r="B150" s="357" t="s">
        <v>450</v>
      </c>
      <c r="C150" s="547">
        <v>20</v>
      </c>
      <c r="D150" s="553"/>
      <c r="E150" s="360" t="s">
        <v>80</v>
      </c>
      <c r="F150" s="326" t="str">
        <f>IF(LEN(A150)=3,"是",IF(B150&lt;&gt;"",IF(SUM(C150:D150)&lt;&gt;0,"是","否"),"是"))</f>
        <v>是</v>
      </c>
      <c r="G150" s="223" t="str">
        <f>IF(LEN(A150)=3,"类",IF(LEN(A150)=5,"款","项"))</f>
        <v>项</v>
      </c>
    </row>
    <row r="151" ht="36" customHeight="1" spans="1:7">
      <c r="A151" s="546" t="s">
        <v>451</v>
      </c>
      <c r="B151" s="357" t="s">
        <v>452</v>
      </c>
      <c r="C151" s="547"/>
      <c r="D151" s="548"/>
      <c r="E151" s="360" t="s">
        <v>80</v>
      </c>
      <c r="F151" s="326" t="str">
        <f>IF(LEN(A151)=3,"是",IF(B151&lt;&gt;"",IF(SUM(C151:D151)&lt;&gt;0,"是","否"),"是"))</f>
        <v>否</v>
      </c>
      <c r="G151" s="223" t="str">
        <f>IF(LEN(A151)=3,"类",IF(LEN(A151)=5,"款","项"))</f>
        <v>项</v>
      </c>
    </row>
    <row r="152" ht="36" customHeight="1" spans="1:7">
      <c r="A152" s="546" t="s">
        <v>453</v>
      </c>
      <c r="B152" s="357" t="s">
        <v>454</v>
      </c>
      <c r="C152" s="552">
        <v>77</v>
      </c>
      <c r="D152" s="552">
        <v>58</v>
      </c>
      <c r="E152" s="360">
        <v>-0.2468</v>
      </c>
      <c r="F152" s="326" t="str">
        <f>IF(LEN(A152)=3,"是",IF(B152&lt;&gt;"",IF(SUM(C152:D152)&lt;&gt;0,"是","否"),"是"))</f>
        <v>是</v>
      </c>
      <c r="G152" s="223" t="str">
        <f>IF(LEN(A152)=3,"类",IF(LEN(A152)=5,"款","项"))</f>
        <v>项</v>
      </c>
    </row>
    <row r="153" ht="36" customHeight="1" spans="1:7">
      <c r="A153" s="546" t="s">
        <v>455</v>
      </c>
      <c r="B153" s="357" t="s">
        <v>221</v>
      </c>
      <c r="C153" s="553">
        <v>57</v>
      </c>
      <c r="D153" s="553">
        <v>38</v>
      </c>
      <c r="E153" s="360">
        <v>-0.3333</v>
      </c>
      <c r="F153" s="326" t="str">
        <f>IF(LEN(A153)=3,"是",IF(B153&lt;&gt;"",IF(SUM(C153:D153)&lt;&gt;0,"是","否"),"是"))</f>
        <v>是</v>
      </c>
      <c r="G153" s="223" t="str">
        <f>IF(LEN(A153)=3,"类",IF(LEN(A153)=5,"款","项"))</f>
        <v>项</v>
      </c>
    </row>
    <row r="154" ht="36" customHeight="1" spans="1:7">
      <c r="A154" s="546" t="s">
        <v>456</v>
      </c>
      <c r="B154" s="357" t="s">
        <v>223</v>
      </c>
      <c r="C154" s="547"/>
      <c r="D154" s="553"/>
      <c r="E154" s="360" t="s">
        <v>80</v>
      </c>
      <c r="F154" s="326" t="str">
        <f>IF(LEN(A154)=3,"是",IF(B154&lt;&gt;"",IF(SUM(C154:D154)&lt;&gt;0,"是","否"),"是"))</f>
        <v>否</v>
      </c>
      <c r="G154" s="223" t="str">
        <f>IF(LEN(A154)=3,"类",IF(LEN(A154)=5,"款","项"))</f>
        <v>项</v>
      </c>
    </row>
    <row r="155" ht="36" customHeight="1" spans="1:7">
      <c r="A155" s="542" t="s">
        <v>457</v>
      </c>
      <c r="B155" s="357" t="s">
        <v>225</v>
      </c>
      <c r="C155" s="547"/>
      <c r="D155" s="553"/>
      <c r="E155" s="365" t="s">
        <v>80</v>
      </c>
      <c r="F155" s="326" t="str">
        <f>IF(LEN(A155)=3,"是",IF(B155&lt;&gt;"",IF(SUM(C155:D155)&lt;&gt;0,"是","否"),"是"))</f>
        <v>否</v>
      </c>
      <c r="G155" s="223" t="str">
        <f>IF(LEN(A155)=3,"类",IF(LEN(A155)=5,"款","项"))</f>
        <v>款</v>
      </c>
    </row>
    <row r="156" ht="36" customHeight="1" spans="1:7">
      <c r="A156" s="546" t="s">
        <v>458</v>
      </c>
      <c r="B156" s="357" t="s">
        <v>252</v>
      </c>
      <c r="C156" s="547"/>
      <c r="D156" s="548"/>
      <c r="E156" s="360" t="s">
        <v>80</v>
      </c>
      <c r="F156" s="326" t="str">
        <f>IF(LEN(A156)=3,"是",IF(B156&lt;&gt;"",IF(SUM(C156:D156)&lt;&gt;0,"是","否"),"是"))</f>
        <v>否</v>
      </c>
      <c r="G156" s="223" t="str">
        <f>IF(LEN(A156)=3,"类",IF(LEN(A156)=5,"款","项"))</f>
        <v>项</v>
      </c>
    </row>
    <row r="157" ht="36" customHeight="1" spans="1:7">
      <c r="A157" s="546" t="s">
        <v>459</v>
      </c>
      <c r="B157" s="357" t="s">
        <v>239</v>
      </c>
      <c r="C157" s="547"/>
      <c r="D157" s="545"/>
      <c r="E157" s="360" t="s">
        <v>80</v>
      </c>
      <c r="F157" s="326" t="str">
        <f>IF(LEN(A157)=3,"是",IF(B157&lt;&gt;"",IF(SUM(C157:D157)&lt;&gt;0,"是","否"),"是"))</f>
        <v>否</v>
      </c>
      <c r="G157" s="223" t="str">
        <f>IF(LEN(A157)=3,"类",IF(LEN(A157)=5,"款","项"))</f>
        <v>项</v>
      </c>
    </row>
    <row r="158" ht="36" customHeight="1" spans="1:7">
      <c r="A158" s="546" t="s">
        <v>460</v>
      </c>
      <c r="B158" s="357" t="s">
        <v>461</v>
      </c>
      <c r="C158" s="547">
        <v>20</v>
      </c>
      <c r="D158" s="548">
        <v>20</v>
      </c>
      <c r="E158" s="360">
        <v>0</v>
      </c>
      <c r="F158" s="326" t="str">
        <f>IF(LEN(A158)=3,"是",IF(B158&lt;&gt;"",IF(SUM(C158:D158)&lt;&gt;0,"是","否"),"是"))</f>
        <v>是</v>
      </c>
      <c r="G158" s="223" t="str">
        <f>IF(LEN(A158)=3,"类",IF(LEN(A158)=5,"款","项"))</f>
        <v>项</v>
      </c>
    </row>
    <row r="159" ht="36" customHeight="1" spans="1:7">
      <c r="A159" s="546" t="s">
        <v>462</v>
      </c>
      <c r="B159" s="357" t="s">
        <v>463</v>
      </c>
      <c r="C159" s="552">
        <v>726</v>
      </c>
      <c r="D159" s="552">
        <v>539</v>
      </c>
      <c r="E159" s="360">
        <v>-0.2576</v>
      </c>
      <c r="F159" s="326" t="str">
        <f>IF(LEN(A159)=3,"是",IF(B159&lt;&gt;"",IF(SUM(C159:D159)&lt;&gt;0,"是","否"),"是"))</f>
        <v>是</v>
      </c>
      <c r="G159" s="223" t="str">
        <f>IF(LEN(A159)=3,"类",IF(LEN(A159)=5,"款","项"))</f>
        <v>项</v>
      </c>
    </row>
    <row r="160" ht="36" customHeight="1" spans="1:7">
      <c r="A160" s="546" t="s">
        <v>464</v>
      </c>
      <c r="B160" s="357" t="s">
        <v>221</v>
      </c>
      <c r="C160" s="553">
        <v>322</v>
      </c>
      <c r="D160" s="553">
        <v>253</v>
      </c>
      <c r="E160" s="360">
        <v>-0.2143</v>
      </c>
      <c r="F160" s="326" t="str">
        <f>IF(LEN(A160)=3,"是",IF(B160&lt;&gt;"",IF(SUM(C160:D160)&lt;&gt;0,"是","否"),"是"))</f>
        <v>是</v>
      </c>
      <c r="G160" s="223" t="str">
        <f>IF(LEN(A160)=3,"类",IF(LEN(A160)=5,"款","项"))</f>
        <v>项</v>
      </c>
    </row>
    <row r="161" ht="36" customHeight="1" spans="1:7">
      <c r="A161" s="546" t="s">
        <v>465</v>
      </c>
      <c r="B161" s="357" t="s">
        <v>223</v>
      </c>
      <c r="C161" s="547"/>
      <c r="D161" s="553">
        <v>73</v>
      </c>
      <c r="E161" s="360" t="s">
        <v>80</v>
      </c>
      <c r="F161" s="326" t="str">
        <f>IF(LEN(A161)=3,"是",IF(B161&lt;&gt;"",IF(SUM(C161:D161)&lt;&gt;0,"是","否"),"是"))</f>
        <v>是</v>
      </c>
      <c r="G161" s="223" t="str">
        <f>IF(LEN(A161)=3,"类",IF(LEN(A161)=5,"款","项"))</f>
        <v>项</v>
      </c>
    </row>
    <row r="162" ht="36" customHeight="1" spans="1:7">
      <c r="A162" s="546" t="s">
        <v>466</v>
      </c>
      <c r="B162" s="357" t="s">
        <v>225</v>
      </c>
      <c r="C162" s="547"/>
      <c r="D162" s="548"/>
      <c r="E162" s="360" t="s">
        <v>80</v>
      </c>
      <c r="F162" s="326" t="str">
        <f>IF(LEN(A162)=3,"是",IF(B162&lt;&gt;"",IF(SUM(C162:D162)&lt;&gt;0,"是","否"),"是"))</f>
        <v>否</v>
      </c>
      <c r="G162" s="223" t="str">
        <f>IF(LEN(A162)=3,"类",IF(LEN(A162)=5,"款","项"))</f>
        <v>项</v>
      </c>
    </row>
    <row r="163" ht="36" customHeight="1" spans="1:7">
      <c r="A163" s="542" t="s">
        <v>467</v>
      </c>
      <c r="B163" s="357" t="s">
        <v>468</v>
      </c>
      <c r="C163" s="547"/>
      <c r="D163" s="545"/>
      <c r="E163" s="365" t="s">
        <v>80</v>
      </c>
      <c r="F163" s="326" t="str">
        <f>IF(LEN(A163)=3,"是",IF(B163&lt;&gt;"",IF(SUM(C163:D163)&lt;&gt;0,"是","否"),"是"))</f>
        <v>否</v>
      </c>
      <c r="G163" s="223" t="str">
        <f>IF(LEN(A163)=3,"类",IF(LEN(A163)=5,"款","项"))</f>
        <v>款</v>
      </c>
    </row>
    <row r="164" ht="36" customHeight="1" spans="1:7">
      <c r="A164" s="546" t="s">
        <v>469</v>
      </c>
      <c r="B164" s="357" t="s">
        <v>239</v>
      </c>
      <c r="C164" s="547"/>
      <c r="D164" s="548"/>
      <c r="E164" s="360" t="s">
        <v>80</v>
      </c>
      <c r="F164" s="326" t="str">
        <f>IF(LEN(A164)=3,"是",IF(B164&lt;&gt;"",IF(SUM(C164:D164)&lt;&gt;0,"是","否"),"是"))</f>
        <v>否</v>
      </c>
      <c r="G164" s="223" t="str">
        <f>IF(LEN(A164)=3,"类",IF(LEN(A164)=5,"款","项"))</f>
        <v>项</v>
      </c>
    </row>
    <row r="165" ht="36" customHeight="1" spans="1:7">
      <c r="A165" s="546" t="s">
        <v>470</v>
      </c>
      <c r="B165" s="357" t="s">
        <v>471</v>
      </c>
      <c r="C165" s="547">
        <v>404</v>
      </c>
      <c r="D165" s="553">
        <v>213</v>
      </c>
      <c r="E165" s="360">
        <v>-0.4728</v>
      </c>
      <c r="F165" s="326" t="str">
        <f>IF(LEN(A165)=3,"是",IF(B165&lt;&gt;"",IF(SUM(C165:D165)&lt;&gt;0,"是","否"),"是"))</f>
        <v>是</v>
      </c>
      <c r="G165" s="223" t="str">
        <f>IF(LEN(A165)=3,"类",IF(LEN(A165)=5,"款","项"))</f>
        <v>项</v>
      </c>
    </row>
    <row r="166" ht="36" customHeight="1" spans="1:7">
      <c r="A166" s="546" t="s">
        <v>472</v>
      </c>
      <c r="B166" s="357" t="s">
        <v>473</v>
      </c>
      <c r="C166" s="552">
        <v>1418</v>
      </c>
      <c r="D166" s="552">
        <v>1329</v>
      </c>
      <c r="E166" s="360">
        <v>-0.0628</v>
      </c>
      <c r="F166" s="326" t="str">
        <f>IF(LEN(A166)=3,"是",IF(B166&lt;&gt;"",IF(SUM(C166:D166)&lt;&gt;0,"是","否"),"是"))</f>
        <v>是</v>
      </c>
      <c r="G166" s="223" t="str">
        <f>IF(LEN(A166)=3,"类",IF(LEN(A166)=5,"款","项"))</f>
        <v>项</v>
      </c>
    </row>
    <row r="167" ht="36" customHeight="1" spans="1:7">
      <c r="A167" s="546" t="s">
        <v>474</v>
      </c>
      <c r="B167" s="357" t="s">
        <v>221</v>
      </c>
      <c r="C167" s="553">
        <v>1087</v>
      </c>
      <c r="D167" s="553">
        <v>1062</v>
      </c>
      <c r="E167" s="360">
        <v>-0.023</v>
      </c>
      <c r="F167" s="326" t="str">
        <f>IF(LEN(A167)=3,"是",IF(B167&lt;&gt;"",IF(SUM(C167:D167)&lt;&gt;0,"是","否"),"是"))</f>
        <v>是</v>
      </c>
      <c r="G167" s="223" t="str">
        <f>IF(LEN(A167)=3,"类",IF(LEN(A167)=5,"款","项"))</f>
        <v>项</v>
      </c>
    </row>
    <row r="168" ht="36" customHeight="1" spans="1:7">
      <c r="A168" s="546" t="s">
        <v>475</v>
      </c>
      <c r="B168" s="357" t="s">
        <v>223</v>
      </c>
      <c r="C168" s="547">
        <v>262</v>
      </c>
      <c r="D168" s="553">
        <v>225</v>
      </c>
      <c r="E168" s="360">
        <v>-0.1412</v>
      </c>
      <c r="F168" s="326" t="str">
        <f>IF(LEN(A168)=3,"是",IF(B168&lt;&gt;"",IF(SUM(C168:D168)&lt;&gt;0,"是","否"),"是"))</f>
        <v>是</v>
      </c>
      <c r="G168" s="223" t="str">
        <f>IF(LEN(A168)=3,"类",IF(LEN(A168)=5,"款","项"))</f>
        <v>项</v>
      </c>
    </row>
    <row r="169" ht="36" customHeight="1" spans="1:7">
      <c r="A169" s="542" t="s">
        <v>476</v>
      </c>
      <c r="B169" s="357" t="s">
        <v>225</v>
      </c>
      <c r="C169" s="547"/>
      <c r="D169" s="553"/>
      <c r="E169" s="365" t="s">
        <v>80</v>
      </c>
      <c r="F169" s="326" t="str">
        <f>IF(LEN(A169)=3,"是",IF(B169&lt;&gt;"",IF(SUM(C169:D169)&lt;&gt;0,"是","否"),"是"))</f>
        <v>否</v>
      </c>
      <c r="G169" s="223" t="str">
        <f>IF(LEN(A169)=3,"类",IF(LEN(A169)=5,"款","项"))</f>
        <v>款</v>
      </c>
    </row>
    <row r="170" ht="36" customHeight="1" spans="1:7">
      <c r="A170" s="546" t="s">
        <v>477</v>
      </c>
      <c r="B170" s="357" t="s">
        <v>478</v>
      </c>
      <c r="C170" s="547">
        <v>19</v>
      </c>
      <c r="D170" s="548">
        <v>2</v>
      </c>
      <c r="E170" s="360">
        <v>-0.8947</v>
      </c>
      <c r="F170" s="326" t="str">
        <f>IF(LEN(A170)=3,"是",IF(B170&lt;&gt;"",IF(SUM(C170:D170)&lt;&gt;0,"是","否"),"是"))</f>
        <v>是</v>
      </c>
      <c r="G170" s="223" t="str">
        <f>IF(LEN(A170)=3,"类",IF(LEN(A170)=5,"款","项"))</f>
        <v>项</v>
      </c>
    </row>
    <row r="171" ht="36" customHeight="1" spans="1:7">
      <c r="A171" s="546" t="s">
        <v>479</v>
      </c>
      <c r="B171" s="357" t="s">
        <v>239</v>
      </c>
      <c r="C171" s="547"/>
      <c r="D171" s="553"/>
      <c r="E171" s="360" t="s">
        <v>80</v>
      </c>
      <c r="F171" s="326" t="str">
        <f>IF(LEN(A171)=3,"是",IF(B171&lt;&gt;"",IF(SUM(C171:D171)&lt;&gt;0,"是","否"),"是"))</f>
        <v>否</v>
      </c>
      <c r="G171" s="223" t="str">
        <f>IF(LEN(A171)=3,"类",IF(LEN(A171)=5,"款","项"))</f>
        <v>项</v>
      </c>
    </row>
    <row r="172" ht="36" customHeight="1" spans="1:7">
      <c r="A172" s="546" t="s">
        <v>480</v>
      </c>
      <c r="B172" s="550" t="s">
        <v>481</v>
      </c>
      <c r="C172" s="547">
        <v>50</v>
      </c>
      <c r="D172" s="548">
        <v>40</v>
      </c>
      <c r="E172" s="360">
        <v>-0.2</v>
      </c>
      <c r="F172" s="326" t="str">
        <f>IF(LEN(A172)=3,"是",IF(B172&lt;&gt;"",IF(SUM(C172:D172)&lt;&gt;0,"是","否"),"是"))</f>
        <v>是</v>
      </c>
      <c r="G172" s="223" t="str">
        <f>IF(LEN(A172)=3,"类",IF(LEN(A172)=5,"款","项"))</f>
        <v>项</v>
      </c>
    </row>
    <row r="173" ht="36" customHeight="1" spans="1:7">
      <c r="A173" s="546" t="s">
        <v>482</v>
      </c>
      <c r="B173" s="357" t="s">
        <v>483</v>
      </c>
      <c r="C173" s="552">
        <v>3206</v>
      </c>
      <c r="D173" s="552">
        <v>3349</v>
      </c>
      <c r="E173" s="360">
        <v>0.0446</v>
      </c>
      <c r="F173" s="326" t="str">
        <f>IF(LEN(A173)=3,"是",IF(B173&lt;&gt;"",IF(SUM(C173:D173)&lt;&gt;0,"是","否"),"是"))</f>
        <v>是</v>
      </c>
      <c r="G173" s="223" t="str">
        <f>IF(LEN(A173)=3,"类",IF(LEN(A173)=5,"款","项"))</f>
        <v>项</v>
      </c>
    </row>
    <row r="174" ht="36" customHeight="1" spans="1:7">
      <c r="A174" s="546" t="s">
        <v>484</v>
      </c>
      <c r="B174" s="357" t="s">
        <v>221</v>
      </c>
      <c r="C174" s="553">
        <v>454</v>
      </c>
      <c r="D174" s="553">
        <v>399</v>
      </c>
      <c r="E174" s="360">
        <v>-0.1211</v>
      </c>
      <c r="F174" s="326" t="str">
        <f>IF(LEN(A174)=3,"是",IF(B174&lt;&gt;"",IF(SUM(C174:D174)&lt;&gt;0,"是","否"),"是"))</f>
        <v>是</v>
      </c>
      <c r="G174" s="223" t="str">
        <f>IF(LEN(A174)=3,"类",IF(LEN(A174)=5,"款","项"))</f>
        <v>项</v>
      </c>
    </row>
    <row r="175" ht="36" customHeight="1" spans="1:7">
      <c r="A175" s="546" t="s">
        <v>485</v>
      </c>
      <c r="B175" s="357" t="s">
        <v>223</v>
      </c>
      <c r="C175" s="547"/>
      <c r="D175" s="553"/>
      <c r="E175" s="360" t="s">
        <v>80</v>
      </c>
      <c r="F175" s="326" t="str">
        <f>IF(LEN(A175)=3,"是",IF(B175&lt;&gt;"",IF(SUM(C175:D175)&lt;&gt;0,"是","否"),"是"))</f>
        <v>否</v>
      </c>
      <c r="G175" s="223" t="str">
        <f>IF(LEN(A175)=3,"类",IF(LEN(A175)=5,"款","项"))</f>
        <v>项</v>
      </c>
    </row>
    <row r="176" ht="36" customHeight="1" spans="1:7">
      <c r="A176" s="542" t="s">
        <v>486</v>
      </c>
      <c r="B176" s="357" t="s">
        <v>225</v>
      </c>
      <c r="C176" s="547"/>
      <c r="D176" s="553"/>
      <c r="E176" s="365" t="s">
        <v>80</v>
      </c>
      <c r="F176" s="326" t="str">
        <f>IF(LEN(A176)=3,"是",IF(B176&lt;&gt;"",IF(SUM(C176:D176)&lt;&gt;0,"是","否"),"是"))</f>
        <v>否</v>
      </c>
      <c r="G176" s="223" t="str">
        <f>IF(LEN(A176)=3,"类",IF(LEN(A176)=5,"款","项"))</f>
        <v>款</v>
      </c>
    </row>
    <row r="177" ht="36" customHeight="1" spans="1:7">
      <c r="A177" s="546" t="s">
        <v>487</v>
      </c>
      <c r="B177" s="357" t="s">
        <v>488</v>
      </c>
      <c r="C177" s="547"/>
      <c r="D177" s="548"/>
      <c r="E177" s="360" t="s">
        <v>80</v>
      </c>
      <c r="F177" s="326" t="str">
        <f>IF(LEN(A177)=3,"是",IF(B177&lt;&gt;"",IF(SUM(C177:D177)&lt;&gt;0,"是","否"),"是"))</f>
        <v>否</v>
      </c>
      <c r="G177" s="223" t="str">
        <f>IF(LEN(A177)=3,"类",IF(LEN(A177)=5,"款","项"))</f>
        <v>项</v>
      </c>
    </row>
    <row r="178" ht="36" customHeight="1" spans="1:7">
      <c r="A178" s="546" t="s">
        <v>489</v>
      </c>
      <c r="B178" s="357" t="s">
        <v>239</v>
      </c>
      <c r="C178" s="547"/>
      <c r="D178" s="545"/>
      <c r="E178" s="360" t="s">
        <v>80</v>
      </c>
      <c r="F178" s="326" t="str">
        <f>IF(LEN(A178)=3,"是",IF(B178&lt;&gt;"",IF(SUM(C178:D178)&lt;&gt;0,"是","否"),"是"))</f>
        <v>否</v>
      </c>
      <c r="G178" s="223" t="str">
        <f>IF(LEN(A178)=3,"类",IF(LEN(A178)=5,"款","项"))</f>
        <v>项</v>
      </c>
    </row>
    <row r="179" ht="36" customHeight="1" spans="1:7">
      <c r="A179" s="546" t="s">
        <v>490</v>
      </c>
      <c r="B179" s="357" t="s">
        <v>491</v>
      </c>
      <c r="C179" s="547">
        <v>2752</v>
      </c>
      <c r="D179" s="548">
        <v>2950</v>
      </c>
      <c r="E179" s="360">
        <v>0.0719</v>
      </c>
      <c r="F179" s="326" t="str">
        <f>IF(LEN(A179)=3,"是",IF(B179&lt;&gt;"",IF(SUM(C179:D179)&lt;&gt;0,"是","否"),"是"))</f>
        <v>是</v>
      </c>
      <c r="G179" s="223" t="str">
        <f>IF(LEN(A179)=3,"类",IF(LEN(A179)=5,"款","项"))</f>
        <v>项</v>
      </c>
    </row>
    <row r="180" ht="36" customHeight="1" spans="1:7">
      <c r="A180" s="546">
        <v>2012906</v>
      </c>
      <c r="B180" s="357" t="s">
        <v>492</v>
      </c>
      <c r="C180" s="552">
        <v>780</v>
      </c>
      <c r="D180" s="552">
        <v>709</v>
      </c>
      <c r="E180" s="360">
        <v>-0.091</v>
      </c>
      <c r="F180" s="326" t="str">
        <f>IF(LEN(A180)=3,"是",IF(B180&lt;&gt;"",IF(SUM(C180:D180)&lt;&gt;0,"是","否"),"是"))</f>
        <v>是</v>
      </c>
      <c r="G180" s="223" t="str">
        <f>IF(LEN(A180)=3,"类",IF(LEN(A180)=5,"款","项"))</f>
        <v>项</v>
      </c>
    </row>
    <row r="181" ht="36" customHeight="1" spans="1:7">
      <c r="A181" s="546" t="s">
        <v>493</v>
      </c>
      <c r="B181" s="357" t="s">
        <v>221</v>
      </c>
      <c r="C181" s="553">
        <v>312</v>
      </c>
      <c r="D181" s="553">
        <v>277</v>
      </c>
      <c r="E181" s="360">
        <v>-0.1122</v>
      </c>
      <c r="F181" s="326" t="str">
        <f>IF(LEN(A181)=3,"是",IF(B181&lt;&gt;"",IF(SUM(C181:D181)&lt;&gt;0,"是","否"),"是"))</f>
        <v>是</v>
      </c>
      <c r="G181" s="223" t="str">
        <f>IF(LEN(A181)=3,"类",IF(LEN(A181)=5,"款","项"))</f>
        <v>项</v>
      </c>
    </row>
    <row r="182" ht="36" customHeight="1" spans="1:7">
      <c r="A182" s="546" t="s">
        <v>494</v>
      </c>
      <c r="B182" s="357" t="s">
        <v>223</v>
      </c>
      <c r="C182" s="547"/>
      <c r="D182" s="553"/>
      <c r="E182" s="360" t="s">
        <v>80</v>
      </c>
      <c r="F182" s="326" t="str">
        <f>IF(LEN(A182)=3,"是",IF(B182&lt;&gt;"",IF(SUM(C182:D182)&lt;&gt;0,"是","否"),"是"))</f>
        <v>否</v>
      </c>
      <c r="G182" s="223" t="str">
        <f>IF(LEN(A182)=3,"类",IF(LEN(A182)=5,"款","项"))</f>
        <v>项</v>
      </c>
    </row>
    <row r="183" ht="36" customHeight="1" spans="1:7">
      <c r="A183" s="542" t="s">
        <v>495</v>
      </c>
      <c r="B183" s="357" t="s">
        <v>225</v>
      </c>
      <c r="C183" s="547"/>
      <c r="D183" s="553"/>
      <c r="E183" s="365" t="s">
        <v>80</v>
      </c>
      <c r="F183" s="326" t="str">
        <f>IF(LEN(A183)=3,"是",IF(B183&lt;&gt;"",IF(SUM(C183:D183)&lt;&gt;0,"是","否"),"是"))</f>
        <v>否</v>
      </c>
      <c r="G183" s="223" t="str">
        <f>IF(LEN(A183)=3,"类",IF(LEN(A183)=5,"款","项"))</f>
        <v>款</v>
      </c>
    </row>
    <row r="184" ht="36" customHeight="1" spans="1:7">
      <c r="A184" s="546" t="s">
        <v>496</v>
      </c>
      <c r="B184" s="357" t="s">
        <v>497</v>
      </c>
      <c r="C184" s="547">
        <v>30</v>
      </c>
      <c r="D184" s="548">
        <v>33</v>
      </c>
      <c r="E184" s="360">
        <v>0.1</v>
      </c>
      <c r="F184" s="326" t="str">
        <f>IF(LEN(A184)=3,"是",IF(B184&lt;&gt;"",IF(SUM(C184:D184)&lt;&gt;0,"是","否"),"是"))</f>
        <v>是</v>
      </c>
      <c r="G184" s="223" t="str">
        <f>IF(LEN(A184)=3,"类",IF(LEN(A184)=5,"款","项"))</f>
        <v>项</v>
      </c>
    </row>
    <row r="185" ht="36" customHeight="1" spans="1:7">
      <c r="A185" s="546" t="s">
        <v>498</v>
      </c>
      <c r="B185" s="357" t="s">
        <v>239</v>
      </c>
      <c r="C185" s="547">
        <v>350</v>
      </c>
      <c r="D185" s="553">
        <v>336</v>
      </c>
      <c r="E185" s="360">
        <v>-0.04</v>
      </c>
      <c r="F185" s="326" t="str">
        <f>IF(LEN(A185)=3,"是",IF(B185&lt;&gt;"",IF(SUM(C185:D185)&lt;&gt;0,"是","否"),"是"))</f>
        <v>是</v>
      </c>
      <c r="G185" s="223" t="str">
        <f>IF(LEN(A185)=3,"类",IF(LEN(A185)=5,"款","项"))</f>
        <v>项</v>
      </c>
    </row>
    <row r="186" ht="36" customHeight="1" spans="1:7">
      <c r="A186" s="546" t="s">
        <v>499</v>
      </c>
      <c r="B186" s="357" t="s">
        <v>500</v>
      </c>
      <c r="C186" s="547">
        <v>88</v>
      </c>
      <c r="D186" s="548">
        <v>63</v>
      </c>
      <c r="E186" s="360">
        <v>-0.2841</v>
      </c>
      <c r="F186" s="326" t="str">
        <f>IF(LEN(A186)=3,"是",IF(B186&lt;&gt;"",IF(SUM(C186:D186)&lt;&gt;0,"是","否"),"是"))</f>
        <v>是</v>
      </c>
      <c r="G186" s="223" t="str">
        <f>IF(LEN(A186)=3,"类",IF(LEN(A186)=5,"款","项"))</f>
        <v>项</v>
      </c>
    </row>
    <row r="187" ht="36" customHeight="1" spans="1:7">
      <c r="A187" s="546" t="s">
        <v>501</v>
      </c>
      <c r="B187" s="357" t="s">
        <v>502</v>
      </c>
      <c r="C187" s="552">
        <v>229</v>
      </c>
      <c r="D187" s="552">
        <v>215</v>
      </c>
      <c r="E187" s="360">
        <v>-0.0611</v>
      </c>
      <c r="F187" s="326" t="str">
        <f>IF(LEN(A187)=3,"是",IF(B187&lt;&gt;"",IF(SUM(C187:D187)&lt;&gt;0,"是","否"),"是"))</f>
        <v>是</v>
      </c>
      <c r="G187" s="223" t="str">
        <f>IF(LEN(A187)=3,"类",IF(LEN(A187)=5,"款","项"))</f>
        <v>项</v>
      </c>
    </row>
    <row r="188" ht="36" customHeight="1" spans="1:7">
      <c r="A188" s="546" t="s">
        <v>503</v>
      </c>
      <c r="B188" s="357" t="s">
        <v>221</v>
      </c>
      <c r="C188" s="553">
        <v>209</v>
      </c>
      <c r="D188" s="553">
        <v>194</v>
      </c>
      <c r="E188" s="360">
        <v>-0.0718</v>
      </c>
      <c r="F188" s="326" t="str">
        <f>IF(LEN(A188)=3,"是",IF(B188&lt;&gt;"",IF(SUM(C188:D188)&lt;&gt;0,"是","否"),"是"))</f>
        <v>是</v>
      </c>
      <c r="G188" s="223" t="str">
        <f>IF(LEN(A188)=3,"类",IF(LEN(A188)=5,"款","项"))</f>
        <v>项</v>
      </c>
    </row>
    <row r="189" ht="36" customHeight="1" spans="1:7">
      <c r="A189" s="546" t="s">
        <v>504</v>
      </c>
      <c r="B189" s="357" t="s">
        <v>223</v>
      </c>
      <c r="C189" s="547"/>
      <c r="D189" s="553"/>
      <c r="E189" s="360" t="s">
        <v>80</v>
      </c>
      <c r="F189" s="326" t="str">
        <f>IF(LEN(A189)=3,"是",IF(B189&lt;&gt;"",IF(SUM(C189:D189)&lt;&gt;0,"是","否"),"是"))</f>
        <v>否</v>
      </c>
      <c r="G189" s="223" t="str">
        <f>IF(LEN(A189)=3,"类",IF(LEN(A189)=5,"款","项"))</f>
        <v>项</v>
      </c>
    </row>
    <row r="190" ht="36" customHeight="1" spans="1:7">
      <c r="A190" s="542" t="s">
        <v>505</v>
      </c>
      <c r="B190" s="357" t="s">
        <v>225</v>
      </c>
      <c r="C190" s="547"/>
      <c r="D190" s="553"/>
      <c r="E190" s="365" t="s">
        <v>80</v>
      </c>
      <c r="F190" s="326" t="str">
        <f>IF(LEN(A190)=3,"是",IF(B190&lt;&gt;"",IF(SUM(C190:D190)&lt;&gt;0,"是","否"),"是"))</f>
        <v>否</v>
      </c>
      <c r="G190" s="223" t="str">
        <f>IF(LEN(A190)=3,"类",IF(LEN(A190)=5,"款","项"))</f>
        <v>款</v>
      </c>
    </row>
    <row r="191" ht="36" customHeight="1" spans="1:7">
      <c r="A191" s="546" t="s">
        <v>506</v>
      </c>
      <c r="B191" s="357" t="s">
        <v>507</v>
      </c>
      <c r="C191" s="547">
        <v>17</v>
      </c>
      <c r="D191" s="548">
        <v>18</v>
      </c>
      <c r="E191" s="360">
        <v>0.0588</v>
      </c>
      <c r="F191" s="326" t="str">
        <f>IF(LEN(A191)=3,"是",IF(B191&lt;&gt;"",IF(SUM(C191:D191)&lt;&gt;0,"是","否"),"是"))</f>
        <v>是</v>
      </c>
      <c r="G191" s="223" t="str">
        <f>IF(LEN(A191)=3,"类",IF(LEN(A191)=5,"款","项"))</f>
        <v>项</v>
      </c>
    </row>
    <row r="192" ht="36" customHeight="1" spans="1:7">
      <c r="A192" s="546" t="s">
        <v>508</v>
      </c>
      <c r="B192" s="357" t="s">
        <v>509</v>
      </c>
      <c r="C192" s="547"/>
      <c r="D192" s="553"/>
      <c r="E192" s="360" t="s">
        <v>80</v>
      </c>
      <c r="F192" s="326" t="str">
        <f>IF(LEN(A192)=3,"是",IF(B192&lt;&gt;"",IF(SUM(C192:D192)&lt;&gt;0,"是","否"),"是"))</f>
        <v>否</v>
      </c>
      <c r="G192" s="223" t="str">
        <f>IF(LEN(A192)=3,"类",IF(LEN(A192)=5,"款","项"))</f>
        <v>项</v>
      </c>
    </row>
    <row r="193" ht="36" customHeight="1" spans="1:7">
      <c r="A193" s="546" t="s">
        <v>510</v>
      </c>
      <c r="B193" s="357" t="s">
        <v>239</v>
      </c>
      <c r="C193" s="547"/>
      <c r="D193" s="548"/>
      <c r="E193" s="360" t="s">
        <v>80</v>
      </c>
      <c r="F193" s="326" t="str">
        <f>IF(LEN(A193)=3,"是",IF(B193&lt;&gt;"",IF(SUM(C193:D193)&lt;&gt;0,"是","否"),"是"))</f>
        <v>否</v>
      </c>
      <c r="G193" s="223" t="str">
        <f>IF(LEN(A193)=3,"类",IF(LEN(A193)=5,"款","项"))</f>
        <v>项</v>
      </c>
    </row>
    <row r="194" ht="36" customHeight="1" spans="1:7">
      <c r="A194" s="546" t="s">
        <v>511</v>
      </c>
      <c r="B194" s="544" t="s">
        <v>512</v>
      </c>
      <c r="C194" s="547">
        <v>3</v>
      </c>
      <c r="D194" s="548">
        <v>3</v>
      </c>
      <c r="E194" s="360">
        <v>0</v>
      </c>
      <c r="F194" s="326" t="str">
        <f>IF(LEN(A194)=3,"是",IF(B194&lt;&gt;"",IF(SUM(C194:D194)&lt;&gt;0,"是","否"),"是"))</f>
        <v>是</v>
      </c>
      <c r="G194" s="223" t="str">
        <f>IF(LEN(A194)=3,"类",IF(LEN(A194)=5,"款","项"))</f>
        <v>项</v>
      </c>
    </row>
    <row r="195" ht="36" customHeight="1" spans="1:7">
      <c r="A195" s="546" t="s">
        <v>513</v>
      </c>
      <c r="B195" s="357" t="s">
        <v>514</v>
      </c>
      <c r="C195" s="552">
        <v>0</v>
      </c>
      <c r="D195" s="552">
        <v>0</v>
      </c>
      <c r="E195" s="360" t="s">
        <v>80</v>
      </c>
      <c r="F195" s="326" t="str">
        <f>IF(LEN(A195)=3,"是",IF(B195&lt;&gt;"",IF(SUM(C195:D195)&lt;&gt;0,"是","否"),"是"))</f>
        <v>否</v>
      </c>
      <c r="G195" s="223" t="str">
        <f>IF(LEN(A195)=3,"类",IF(LEN(A195)=5,"款","项"))</f>
        <v>项</v>
      </c>
    </row>
    <row r="196" ht="36" customHeight="1" spans="1:7">
      <c r="A196" s="546" t="s">
        <v>515</v>
      </c>
      <c r="B196" s="357" t="s">
        <v>221</v>
      </c>
      <c r="C196" s="553"/>
      <c r="D196" s="553"/>
      <c r="E196" s="360" t="s">
        <v>80</v>
      </c>
      <c r="F196" s="326" t="str">
        <f>IF(LEN(A196)=3,"是",IF(B196&lt;&gt;"",IF(SUM(C196:D196)&lt;&gt;0,"是","否"),"是"))</f>
        <v>否</v>
      </c>
      <c r="G196" s="223" t="str">
        <f>IF(LEN(A196)=3,"类",IF(LEN(A196)=5,"款","项"))</f>
        <v>项</v>
      </c>
    </row>
    <row r="197" ht="36" customHeight="1" spans="1:7">
      <c r="A197" s="542" t="s">
        <v>516</v>
      </c>
      <c r="B197" s="357" t="s">
        <v>223</v>
      </c>
      <c r="C197" s="547"/>
      <c r="D197" s="545"/>
      <c r="E197" s="365" t="s">
        <v>80</v>
      </c>
      <c r="F197" s="326" t="str">
        <f>IF(LEN(A197)=3,"是",IF(B197&lt;&gt;"",IF(SUM(C197:D197)&lt;&gt;0,"是","否"),"是"))</f>
        <v>否</v>
      </c>
      <c r="G197" s="223" t="str">
        <f>IF(LEN(A197)=3,"类",IF(LEN(A197)=5,"款","项"))</f>
        <v>款</v>
      </c>
    </row>
    <row r="198" ht="36" customHeight="1" spans="1:7">
      <c r="A198" s="546" t="s">
        <v>517</v>
      </c>
      <c r="B198" s="357" t="s">
        <v>225</v>
      </c>
      <c r="C198" s="547"/>
      <c r="D198" s="548"/>
      <c r="E198" s="360" t="s">
        <v>80</v>
      </c>
      <c r="F198" s="326" t="str">
        <f>IF(LEN(A198)=3,"是",IF(B198&lt;&gt;"",IF(SUM(C198:D198)&lt;&gt;0,"是","否"),"是"))</f>
        <v>否</v>
      </c>
      <c r="G198" s="223" t="str">
        <f>IF(LEN(A198)=3,"类",IF(LEN(A198)=5,"款","项"))</f>
        <v>项</v>
      </c>
    </row>
    <row r="199" ht="36" customHeight="1" spans="1:7">
      <c r="A199" s="546" t="s">
        <v>518</v>
      </c>
      <c r="B199" s="357" t="s">
        <v>239</v>
      </c>
      <c r="C199" s="547"/>
      <c r="D199" s="553"/>
      <c r="E199" s="360" t="s">
        <v>80</v>
      </c>
      <c r="F199" s="326" t="str">
        <f>IF(LEN(A199)=3,"是",IF(B199&lt;&gt;"",IF(SUM(C199:D199)&lt;&gt;0,"是","否"),"是"))</f>
        <v>否</v>
      </c>
      <c r="G199" s="223" t="str">
        <f>IF(LEN(A199)=3,"类",IF(LEN(A199)=5,"款","项"))</f>
        <v>项</v>
      </c>
    </row>
    <row r="200" ht="36" customHeight="1" spans="1:7">
      <c r="A200" s="546" t="s">
        <v>519</v>
      </c>
      <c r="B200" s="357" t="s">
        <v>520</v>
      </c>
      <c r="C200" s="547"/>
      <c r="D200" s="548"/>
      <c r="E200" s="360" t="s">
        <v>80</v>
      </c>
      <c r="F200" s="326" t="str">
        <f>IF(LEN(A200)=3,"是",IF(B200&lt;&gt;"",IF(SUM(C200:D200)&lt;&gt;0,"是","否"),"是"))</f>
        <v>否</v>
      </c>
      <c r="G200" s="223" t="str">
        <f>IF(LEN(A200)=3,"类",IF(LEN(A200)=5,"款","项"))</f>
        <v>项</v>
      </c>
    </row>
    <row r="201" ht="36" customHeight="1" spans="1:7">
      <c r="A201" s="546" t="s">
        <v>521</v>
      </c>
      <c r="B201" s="357" t="s">
        <v>522</v>
      </c>
      <c r="C201" s="552">
        <v>0</v>
      </c>
      <c r="D201" s="552">
        <v>0</v>
      </c>
      <c r="E201" s="360" t="s">
        <v>80</v>
      </c>
      <c r="F201" s="326" t="str">
        <f>IF(LEN(A201)=3,"是",IF(B201&lt;&gt;"",IF(SUM(C201:D201)&lt;&gt;0,"是","否"),"是"))</f>
        <v>否</v>
      </c>
      <c r="G201" s="223" t="str">
        <f>IF(LEN(A201)=3,"类",IF(LEN(A201)=5,"款","项"))</f>
        <v>项</v>
      </c>
    </row>
    <row r="202" ht="36" customHeight="1" spans="1:7">
      <c r="A202" s="546" t="s">
        <v>523</v>
      </c>
      <c r="B202" s="357" t="s">
        <v>221</v>
      </c>
      <c r="C202" s="553"/>
      <c r="D202" s="553"/>
      <c r="E202" s="360" t="s">
        <v>80</v>
      </c>
      <c r="F202" s="326" t="str">
        <f>IF(LEN(A202)=3,"是",IF(B202&lt;&gt;"",IF(SUM(C202:D202)&lt;&gt;0,"是","否"),"是"))</f>
        <v>否</v>
      </c>
      <c r="G202" s="223" t="str">
        <f>IF(LEN(A202)=3,"类",IF(LEN(A202)=5,"款","项"))</f>
        <v>项</v>
      </c>
    </row>
    <row r="203" ht="36" customHeight="1" spans="1:7">
      <c r="A203" s="546" t="s">
        <v>524</v>
      </c>
      <c r="B203" s="357" t="s">
        <v>223</v>
      </c>
      <c r="C203" s="547"/>
      <c r="D203" s="545"/>
      <c r="E203" s="360" t="s">
        <v>80</v>
      </c>
      <c r="F203" s="326" t="str">
        <f>IF(LEN(A203)=3,"是",IF(B203&lt;&gt;"",IF(SUM(C203:D203)&lt;&gt;0,"是","否"),"是"))</f>
        <v>否</v>
      </c>
      <c r="G203" s="223" t="str">
        <f>IF(LEN(A203)=3,"类",IF(LEN(A203)=5,"款","项"))</f>
        <v>项</v>
      </c>
    </row>
    <row r="204" ht="36" customHeight="1" spans="1:7">
      <c r="A204" s="542" t="s">
        <v>525</v>
      </c>
      <c r="B204" s="357" t="s">
        <v>225</v>
      </c>
      <c r="C204" s="547"/>
      <c r="D204" s="545"/>
      <c r="E204" s="365" t="s">
        <v>80</v>
      </c>
      <c r="F204" s="326" t="str">
        <f>IF(LEN(A204)=3,"是",IF(B204&lt;&gt;"",IF(SUM(C204:D204)&lt;&gt;0,"是","否"),"是"))</f>
        <v>否</v>
      </c>
      <c r="G204" s="223" t="str">
        <f>IF(LEN(A204)=3,"类",IF(LEN(A204)=5,"款","项"))</f>
        <v>款</v>
      </c>
    </row>
    <row r="205" ht="36" customHeight="1" spans="1:7">
      <c r="A205" s="546" t="s">
        <v>526</v>
      </c>
      <c r="B205" s="357" t="s">
        <v>239</v>
      </c>
      <c r="C205" s="547"/>
      <c r="D205" s="553"/>
      <c r="E205" s="360" t="s">
        <v>80</v>
      </c>
      <c r="F205" s="326" t="str">
        <f>IF(LEN(A205)=3,"是",IF(B205&lt;&gt;"",IF(SUM(C205:D205)&lt;&gt;0,"是","否"),"是"))</f>
        <v>否</v>
      </c>
      <c r="G205" s="223" t="str">
        <f>IF(LEN(A205)=3,"类",IF(LEN(A205)=5,"款","项"))</f>
        <v>项</v>
      </c>
    </row>
    <row r="206" ht="36" customHeight="1" spans="1:7">
      <c r="A206" s="546" t="s">
        <v>527</v>
      </c>
      <c r="B206" s="357" t="s">
        <v>528</v>
      </c>
      <c r="C206" s="547"/>
      <c r="D206" s="548"/>
      <c r="E206" s="360" t="s">
        <v>80</v>
      </c>
      <c r="F206" s="326" t="str">
        <f>IF(LEN(A206)=3,"是",IF(B206&lt;&gt;"",IF(SUM(C206:D206)&lt;&gt;0,"是","否"),"是"))</f>
        <v>否</v>
      </c>
      <c r="G206" s="223" t="str">
        <f>IF(LEN(A206)=3,"类",IF(LEN(A206)=5,"款","项"))</f>
        <v>项</v>
      </c>
    </row>
    <row r="207" ht="36" customHeight="1" spans="1:7">
      <c r="A207" s="546" t="s">
        <v>529</v>
      </c>
      <c r="B207" s="357" t="s">
        <v>530</v>
      </c>
      <c r="C207" s="552">
        <v>0</v>
      </c>
      <c r="D207" s="552">
        <v>0</v>
      </c>
      <c r="E207" s="360" t="s">
        <v>80</v>
      </c>
      <c r="F207" s="326" t="str">
        <f>IF(LEN(A207)=3,"是",IF(B207&lt;&gt;"",IF(SUM(C207:D207)&lt;&gt;0,"是","否"),"是"))</f>
        <v>否</v>
      </c>
      <c r="G207" s="223" t="str">
        <f>IF(LEN(A207)=3,"类",IF(LEN(A207)=5,"款","项"))</f>
        <v>项</v>
      </c>
    </row>
    <row r="208" ht="36" customHeight="1" spans="1:7">
      <c r="A208" s="546" t="s">
        <v>531</v>
      </c>
      <c r="B208" s="357" t="s">
        <v>221</v>
      </c>
      <c r="C208" s="547"/>
      <c r="D208" s="547"/>
      <c r="E208" s="360" t="s">
        <v>80</v>
      </c>
      <c r="F208" s="326" t="str">
        <f>IF(LEN(A208)=3,"是",IF(B208&lt;&gt;"",IF(SUM(C208:D208)&lt;&gt;0,"是","否"),"是"))</f>
        <v>否</v>
      </c>
      <c r="G208" s="223" t="str">
        <f>IF(LEN(A208)=3,"类",IF(LEN(A208)=5,"款","项"))</f>
        <v>项</v>
      </c>
    </row>
    <row r="209" ht="36" customHeight="1" spans="1:7">
      <c r="A209" s="546" t="s">
        <v>532</v>
      </c>
      <c r="B209" s="357" t="s">
        <v>223</v>
      </c>
      <c r="C209" s="547"/>
      <c r="D209" s="555"/>
      <c r="E209" s="360" t="s">
        <v>80</v>
      </c>
      <c r="F209" s="326" t="str">
        <f>IF(LEN(A209)=3,"是",IF(B209&lt;&gt;"",IF(SUM(C209:D209)&lt;&gt;0,"是","否"),"是"))</f>
        <v>否</v>
      </c>
      <c r="G209" s="223" t="str">
        <f>IF(LEN(A209)=3,"类",IF(LEN(A209)=5,"款","项"))</f>
        <v>项</v>
      </c>
    </row>
    <row r="210" ht="36" customHeight="1" spans="1:7">
      <c r="A210" s="546" t="s">
        <v>533</v>
      </c>
      <c r="B210" s="357" t="s">
        <v>225</v>
      </c>
      <c r="C210" s="547"/>
      <c r="D210" s="548"/>
      <c r="E210" s="360" t="s">
        <v>80</v>
      </c>
      <c r="F210" s="326" t="str">
        <f>IF(LEN(A210)=3,"是",IF(B210&lt;&gt;"",IF(SUM(C210:D210)&lt;&gt;0,"是","否"),"是"))</f>
        <v>否</v>
      </c>
      <c r="G210" s="223" t="str">
        <f>IF(LEN(A210)=3,"类",IF(LEN(A210)=5,"款","项"))</f>
        <v>项</v>
      </c>
    </row>
    <row r="211" ht="36" customHeight="1" spans="1:7">
      <c r="A211" s="546" t="s">
        <v>534</v>
      </c>
      <c r="B211" s="357" t="s">
        <v>535</v>
      </c>
      <c r="C211" s="547"/>
      <c r="D211" s="548"/>
      <c r="E211" s="360" t="s">
        <v>80</v>
      </c>
      <c r="F211" s="326" t="str">
        <f>IF(LEN(A211)=3,"是",IF(B211&lt;&gt;"",IF(SUM(C211:D211)&lt;&gt;0,"是","否"),"是"))</f>
        <v>否</v>
      </c>
      <c r="G211" s="223" t="str">
        <f>IF(LEN(A211)=3,"类",IF(LEN(A211)=5,"款","项"))</f>
        <v>项</v>
      </c>
    </row>
    <row r="212" ht="36" customHeight="1" spans="1:7">
      <c r="A212" s="542" t="s">
        <v>536</v>
      </c>
      <c r="B212" s="357" t="s">
        <v>239</v>
      </c>
      <c r="C212" s="547"/>
      <c r="D212" s="545"/>
      <c r="E212" s="365" t="s">
        <v>80</v>
      </c>
      <c r="F212" s="326" t="str">
        <f>IF(LEN(A212)=3,"是",IF(B212&lt;&gt;"",IF(SUM(C212:D212)&lt;&gt;0,"是","否"),"是"))</f>
        <v>否</v>
      </c>
      <c r="G212" s="223" t="str">
        <f>IF(LEN(A212)=3,"类",IF(LEN(A212)=5,"款","项"))</f>
        <v>款</v>
      </c>
    </row>
    <row r="213" ht="36" customHeight="1" spans="1:7">
      <c r="A213" s="546" t="s">
        <v>537</v>
      </c>
      <c r="B213" s="357" t="s">
        <v>538</v>
      </c>
      <c r="C213" s="547"/>
      <c r="D213" s="553"/>
      <c r="E213" s="360" t="s">
        <v>80</v>
      </c>
      <c r="F213" s="326" t="str">
        <f>IF(LEN(A213)=3,"是",IF(B213&lt;&gt;"",IF(SUM(C213:D213)&lt;&gt;0,"是","否"),"是"))</f>
        <v>否</v>
      </c>
      <c r="G213" s="223" t="str">
        <f>IF(LEN(A213)=3,"类",IF(LEN(A213)=5,"款","项"))</f>
        <v>项</v>
      </c>
    </row>
    <row r="214" ht="36" customHeight="1" spans="1:7">
      <c r="A214" s="546" t="s">
        <v>539</v>
      </c>
      <c r="B214" s="357" t="s">
        <v>540</v>
      </c>
      <c r="C214" s="552">
        <v>909</v>
      </c>
      <c r="D214" s="552">
        <v>895</v>
      </c>
      <c r="E214" s="360">
        <v>-0.0154</v>
      </c>
      <c r="F214" s="326" t="str">
        <f>IF(LEN(A214)=3,"是",IF(B214&lt;&gt;"",IF(SUM(C214:D214)&lt;&gt;0,"是","否"),"是"))</f>
        <v>是</v>
      </c>
      <c r="G214" s="223" t="str">
        <f>IF(LEN(A214)=3,"类",IF(LEN(A214)=5,"款","项"))</f>
        <v>项</v>
      </c>
    </row>
    <row r="215" ht="36" customHeight="1" spans="1:7">
      <c r="A215" s="546" t="s">
        <v>541</v>
      </c>
      <c r="B215" s="357" t="s">
        <v>221</v>
      </c>
      <c r="C215" s="547">
        <v>721</v>
      </c>
      <c r="D215" s="547">
        <v>675</v>
      </c>
      <c r="E215" s="360">
        <v>-0.0638</v>
      </c>
      <c r="F215" s="326" t="str">
        <f>IF(LEN(A215)=3,"是",IF(B215&lt;&gt;"",IF(SUM(C215:D215)&lt;&gt;0,"是","否"),"是"))</f>
        <v>是</v>
      </c>
      <c r="G215" s="223" t="str">
        <f>IF(LEN(A215)=3,"类",IF(LEN(A215)=5,"款","项"))</f>
        <v>项</v>
      </c>
    </row>
    <row r="216" ht="36" customHeight="1" spans="1:7">
      <c r="A216" s="546" t="s">
        <v>542</v>
      </c>
      <c r="B216" s="357" t="s">
        <v>223</v>
      </c>
      <c r="C216" s="547"/>
      <c r="D216" s="548"/>
      <c r="E216" s="360" t="s">
        <v>80</v>
      </c>
      <c r="F216" s="326" t="str">
        <f>IF(LEN(A216)=3,"是",IF(B216&lt;&gt;"",IF(SUM(C216:D216)&lt;&gt;0,"是","否"),"是"))</f>
        <v>否</v>
      </c>
      <c r="G216" s="223" t="str">
        <f>IF(LEN(A216)=3,"类",IF(LEN(A216)=5,"款","项"))</f>
        <v>项</v>
      </c>
    </row>
    <row r="217" ht="36" customHeight="1" spans="1:7">
      <c r="A217" s="546" t="s">
        <v>543</v>
      </c>
      <c r="B217" s="357" t="s">
        <v>225</v>
      </c>
      <c r="C217" s="547"/>
      <c r="D217" s="548"/>
      <c r="E217" s="360" t="s">
        <v>80</v>
      </c>
      <c r="F217" s="326" t="str">
        <f>IF(LEN(A217)=3,"是",IF(B217&lt;&gt;"",IF(SUM(C217:D217)&lt;&gt;0,"是","否"),"是"))</f>
        <v>否</v>
      </c>
      <c r="G217" s="223" t="str">
        <f>IF(LEN(A217)=3,"类",IF(LEN(A217)=5,"款","项"))</f>
        <v>项</v>
      </c>
    </row>
    <row r="218" ht="36" customHeight="1" spans="1:7">
      <c r="A218" s="542" t="s">
        <v>544</v>
      </c>
      <c r="B218" s="357" t="s">
        <v>545</v>
      </c>
      <c r="C218" s="547">
        <v>5</v>
      </c>
      <c r="D218" s="553">
        <v>5</v>
      </c>
      <c r="E218" s="365">
        <v>0</v>
      </c>
      <c r="F218" s="326" t="str">
        <f>IF(LEN(A218)=3,"是",IF(B218&lt;&gt;"",IF(SUM(C218:D218)&lt;&gt;0,"是","否"),"是"))</f>
        <v>是</v>
      </c>
      <c r="G218" s="223" t="str">
        <f>IF(LEN(A218)=3,"类",IF(LEN(A218)=5,"款","项"))</f>
        <v>款</v>
      </c>
    </row>
    <row r="219" ht="36" customHeight="1" spans="1:7">
      <c r="A219" s="546" t="s">
        <v>546</v>
      </c>
      <c r="B219" s="357" t="s">
        <v>547</v>
      </c>
      <c r="C219" s="547">
        <v>10</v>
      </c>
      <c r="D219" s="553">
        <v>10</v>
      </c>
      <c r="E219" s="360">
        <v>0</v>
      </c>
      <c r="F219" s="326" t="str">
        <f>IF(LEN(A219)=3,"是",IF(B219&lt;&gt;"",IF(SUM(C219:D219)&lt;&gt;0,"是","否"),"是"))</f>
        <v>是</v>
      </c>
      <c r="G219" s="223" t="str">
        <f>IF(LEN(A219)=3,"类",IF(LEN(A219)=5,"款","项"))</f>
        <v>项</v>
      </c>
    </row>
    <row r="220" ht="36" customHeight="1" spans="1:7">
      <c r="A220" s="546" t="s">
        <v>548</v>
      </c>
      <c r="B220" s="357" t="s">
        <v>320</v>
      </c>
      <c r="C220" s="547"/>
      <c r="D220" s="548"/>
      <c r="E220" s="360" t="s">
        <v>80</v>
      </c>
      <c r="F220" s="326" t="str">
        <f>IF(LEN(A220)=3,"是",IF(B220&lt;&gt;"",IF(SUM(C220:D220)&lt;&gt;0,"是","否"),"是"))</f>
        <v>否</v>
      </c>
      <c r="G220" s="223" t="str">
        <f>IF(LEN(A220)=3,"类",IF(LEN(A220)=5,"款","项"))</f>
        <v>项</v>
      </c>
    </row>
    <row r="221" ht="36" customHeight="1" spans="1:7">
      <c r="A221" s="546" t="s">
        <v>549</v>
      </c>
      <c r="B221" s="357" t="s">
        <v>550</v>
      </c>
      <c r="C221" s="547"/>
      <c r="D221" s="548"/>
      <c r="E221" s="360" t="s">
        <v>80</v>
      </c>
      <c r="F221" s="326" t="str">
        <f>IF(LEN(A221)=3,"是",IF(B221&lt;&gt;"",IF(SUM(C221:D221)&lt;&gt;0,"是","否"),"是"))</f>
        <v>否</v>
      </c>
      <c r="G221" s="223" t="str">
        <f>IF(LEN(A221)=3,"类",IF(LEN(A221)=5,"款","项"))</f>
        <v>项</v>
      </c>
    </row>
    <row r="222" ht="36" customHeight="1" spans="1:7">
      <c r="A222" s="546" t="s">
        <v>551</v>
      </c>
      <c r="B222" s="357" t="s">
        <v>552</v>
      </c>
      <c r="C222" s="547"/>
      <c r="D222" s="548"/>
      <c r="E222" s="360" t="s">
        <v>80</v>
      </c>
      <c r="F222" s="326" t="str">
        <f>IF(LEN(A222)=3,"是",IF(B222&lt;&gt;"",IF(SUM(C222:D222)&lt;&gt;0,"是","否"),"是"))</f>
        <v>否</v>
      </c>
      <c r="G222" s="223" t="str">
        <f>IF(LEN(A222)=3,"类",IF(LEN(A222)=5,"款","项"))</f>
        <v>项</v>
      </c>
    </row>
    <row r="223" ht="36" customHeight="1" spans="1:7">
      <c r="A223" s="546" t="s">
        <v>553</v>
      </c>
      <c r="B223" s="357" t="s">
        <v>554</v>
      </c>
      <c r="C223" s="547"/>
      <c r="D223" s="548"/>
      <c r="E223" s="360" t="s">
        <v>80</v>
      </c>
      <c r="F223" s="326" t="str">
        <f>IF(LEN(A223)=3,"是",IF(B223&lt;&gt;"",IF(SUM(C223:D223)&lt;&gt;0,"是","否"),"是"))</f>
        <v>否</v>
      </c>
      <c r="G223" s="223" t="str">
        <f>IF(LEN(A223)=3,"类",IF(LEN(A223)=5,"款","项"))</f>
        <v>项</v>
      </c>
    </row>
    <row r="224" ht="36" customHeight="1" spans="1:7">
      <c r="A224" s="542" t="s">
        <v>555</v>
      </c>
      <c r="B224" s="357" t="s">
        <v>556</v>
      </c>
      <c r="C224" s="547"/>
      <c r="D224" s="548"/>
      <c r="E224" s="365" t="s">
        <v>80</v>
      </c>
      <c r="F224" s="326" t="str">
        <f>IF(LEN(A224)=3,"是",IF(B224&lt;&gt;"",IF(SUM(C224:D224)&lt;&gt;0,"是","否"),"是"))</f>
        <v>否</v>
      </c>
      <c r="G224" s="223" t="str">
        <f>IF(LEN(A224)=3,"类",IF(LEN(A224)=5,"款","项"))</f>
        <v>款</v>
      </c>
    </row>
    <row r="225" ht="36" customHeight="1" spans="1:7">
      <c r="A225" s="546" t="s">
        <v>557</v>
      </c>
      <c r="B225" s="357" t="s">
        <v>558</v>
      </c>
      <c r="C225" s="547">
        <v>5</v>
      </c>
      <c r="D225" s="548">
        <v>5</v>
      </c>
      <c r="E225" s="360">
        <v>0</v>
      </c>
      <c r="F225" s="326" t="str">
        <f>IF(LEN(A225)=3,"是",IF(B225&lt;&gt;"",IF(SUM(C225:D225)&lt;&gt;0,"是","否"),"是"))</f>
        <v>是</v>
      </c>
      <c r="G225" s="223" t="str">
        <f>IF(LEN(A225)=3,"类",IF(LEN(A225)=5,"款","项"))</f>
        <v>项</v>
      </c>
    </row>
    <row r="226" ht="36" customHeight="1" spans="1:7">
      <c r="A226" s="546" t="s">
        <v>559</v>
      </c>
      <c r="B226" s="357" t="s">
        <v>560</v>
      </c>
      <c r="C226" s="547">
        <v>20</v>
      </c>
      <c r="D226" s="548">
        <v>20</v>
      </c>
      <c r="E226" s="360">
        <v>0</v>
      </c>
      <c r="F226" s="326" t="str">
        <f>IF(LEN(A226)=3,"是",IF(B226&lt;&gt;"",IF(SUM(C226:D226)&lt;&gt;0,"是","否"),"是"))</f>
        <v>是</v>
      </c>
      <c r="G226" s="223" t="str">
        <f>IF(LEN(A226)=3,"类",IF(LEN(A226)=5,"款","项"))</f>
        <v>项</v>
      </c>
    </row>
    <row r="227" ht="36" customHeight="1" spans="1:7">
      <c r="A227" s="546" t="s">
        <v>561</v>
      </c>
      <c r="B227" s="357" t="s">
        <v>239</v>
      </c>
      <c r="C227" s="547">
        <v>108</v>
      </c>
      <c r="D227" s="548">
        <v>160</v>
      </c>
      <c r="E227" s="360">
        <v>0.4815</v>
      </c>
      <c r="F227" s="326" t="str">
        <f>IF(LEN(A227)=3,"是",IF(B227&lt;&gt;"",IF(SUM(C227:D227)&lt;&gt;0,"是","否"),"是"))</f>
        <v>是</v>
      </c>
      <c r="G227" s="223" t="str">
        <f>IF(LEN(A227)=3,"类",IF(LEN(A227)=5,"款","项"))</f>
        <v>项</v>
      </c>
    </row>
    <row r="228" ht="36" customHeight="1" spans="1:7">
      <c r="A228" s="546" t="s">
        <v>562</v>
      </c>
      <c r="B228" s="357" t="s">
        <v>563</v>
      </c>
      <c r="C228" s="547">
        <v>40</v>
      </c>
      <c r="D228" s="548">
        <v>20</v>
      </c>
      <c r="E228" s="360">
        <v>-0.5</v>
      </c>
      <c r="F228" s="326" t="str">
        <f>IF(LEN(A228)=3,"是",IF(B228&lt;&gt;"",IF(SUM(C228:D228)&lt;&gt;0,"是","否"),"是"))</f>
        <v>是</v>
      </c>
      <c r="G228" s="223" t="str">
        <f>IF(LEN(A228)=3,"类",IF(LEN(A228)=5,"款","项"))</f>
        <v>项</v>
      </c>
    </row>
    <row r="229" ht="36" customHeight="1" spans="1:7">
      <c r="A229" s="546" t="s">
        <v>564</v>
      </c>
      <c r="B229" s="357" t="s">
        <v>565</v>
      </c>
      <c r="C229" s="552">
        <v>194</v>
      </c>
      <c r="D229" s="552">
        <v>181</v>
      </c>
      <c r="E229" s="360">
        <v>-0.067</v>
      </c>
      <c r="F229" s="326" t="str">
        <f>IF(LEN(A229)=3,"是",IF(B229&lt;&gt;"",IF(SUM(C229:D229)&lt;&gt;0,"是","否"),"是"))</f>
        <v>是</v>
      </c>
      <c r="G229" s="223" t="str">
        <f>IF(LEN(A229)=3,"类",IF(LEN(A229)=5,"款","项"))</f>
        <v>项</v>
      </c>
    </row>
    <row r="230" ht="36" customHeight="1" spans="1:7">
      <c r="A230" s="546" t="s">
        <v>566</v>
      </c>
      <c r="B230" s="357" t="s">
        <v>221</v>
      </c>
      <c r="C230" s="547">
        <v>140</v>
      </c>
      <c r="D230" s="547">
        <v>118</v>
      </c>
      <c r="E230" s="360">
        <v>-0.1571</v>
      </c>
      <c r="F230" s="326" t="str">
        <f>IF(LEN(A230)=3,"是",IF(B230&lt;&gt;"",IF(SUM(C230:D230)&lt;&gt;0,"是","否"),"是"))</f>
        <v>是</v>
      </c>
      <c r="G230" s="223" t="str">
        <f>IF(LEN(A230)=3,"类",IF(LEN(A230)=5,"款","项"))</f>
        <v>项</v>
      </c>
    </row>
    <row r="231" ht="36" customHeight="1" spans="1:7">
      <c r="A231" s="542" t="s">
        <v>567</v>
      </c>
      <c r="B231" s="357" t="s">
        <v>223</v>
      </c>
      <c r="C231" s="547"/>
      <c r="D231" s="545"/>
      <c r="E231" s="365" t="s">
        <v>80</v>
      </c>
      <c r="F231" s="326" t="str">
        <f>IF(LEN(A231)=3,"是",IF(B231&lt;&gt;"",IF(SUM(C231:D231)&lt;&gt;0,"是","否"),"是"))</f>
        <v>否</v>
      </c>
      <c r="G231" s="223" t="str">
        <f>IF(LEN(A231)=3,"类",IF(LEN(A231)=5,"款","项"))</f>
        <v>款</v>
      </c>
    </row>
    <row r="232" ht="36" customHeight="1" spans="1:7">
      <c r="A232" s="546" t="s">
        <v>568</v>
      </c>
      <c r="B232" s="357" t="s">
        <v>225</v>
      </c>
      <c r="C232" s="547"/>
      <c r="D232" s="548"/>
      <c r="E232" s="360" t="s">
        <v>80</v>
      </c>
      <c r="F232" s="326" t="str">
        <f>IF(LEN(A232)=3,"是",IF(B232&lt;&gt;"",IF(SUM(C232:D232)&lt;&gt;0,"是","否"),"是"))</f>
        <v>否</v>
      </c>
      <c r="G232" s="223" t="str">
        <f>IF(LEN(A232)=3,"类",IF(LEN(A232)=5,"款","项"))</f>
        <v>项</v>
      </c>
    </row>
    <row r="233" ht="36" customHeight="1" spans="1:7">
      <c r="A233" s="546" t="s">
        <v>569</v>
      </c>
      <c r="B233" s="357" t="s">
        <v>478</v>
      </c>
      <c r="C233" s="547">
        <v>30</v>
      </c>
      <c r="D233" s="548">
        <v>30</v>
      </c>
      <c r="E233" s="360">
        <v>0</v>
      </c>
      <c r="F233" s="326" t="str">
        <f>IF(LEN(A233)=3,"是",IF(B233&lt;&gt;"",IF(SUM(C233:D233)&lt;&gt;0,"是","否"),"是"))</f>
        <v>是</v>
      </c>
      <c r="G233" s="223" t="str">
        <f>IF(LEN(A233)=3,"类",IF(LEN(A233)=5,"款","项"))</f>
        <v>项</v>
      </c>
    </row>
    <row r="234" ht="36" customHeight="1" spans="1:7">
      <c r="A234" s="546" t="s">
        <v>570</v>
      </c>
      <c r="B234" s="357" t="s">
        <v>239</v>
      </c>
      <c r="C234" s="547">
        <v>0</v>
      </c>
      <c r="D234" s="553">
        <v>9</v>
      </c>
      <c r="E234" s="360" t="s">
        <v>80</v>
      </c>
      <c r="F234" s="326" t="str">
        <f>IF(LEN(A234)=3,"是",IF(B234&lt;&gt;"",IF(SUM(C234:D234)&lt;&gt;0,"是","否"),"是"))</f>
        <v>是</v>
      </c>
      <c r="G234" s="223" t="str">
        <f>IF(LEN(A234)=3,"类",IF(LEN(A234)=5,"款","项"))</f>
        <v>项</v>
      </c>
    </row>
    <row r="235" ht="36" customHeight="1" spans="1:7">
      <c r="A235" s="546" t="s">
        <v>571</v>
      </c>
      <c r="B235" s="357" t="s">
        <v>572</v>
      </c>
      <c r="C235" s="547">
        <v>24</v>
      </c>
      <c r="D235" s="553">
        <v>24</v>
      </c>
      <c r="E235" s="360">
        <v>0</v>
      </c>
      <c r="F235" s="326" t="str">
        <f>IF(LEN(A235)=3,"是",IF(B235&lt;&gt;"",IF(SUM(C235:D235)&lt;&gt;0,"是","否"),"是"))</f>
        <v>是</v>
      </c>
      <c r="G235" s="223" t="str">
        <f>IF(LEN(A235)=3,"类",IF(LEN(A235)=5,"款","项"))</f>
        <v>项</v>
      </c>
    </row>
    <row r="236" ht="36" customHeight="1" spans="1:7">
      <c r="A236" s="546" t="s">
        <v>573</v>
      </c>
      <c r="B236" s="357" t="s">
        <v>574</v>
      </c>
      <c r="C236" s="552">
        <v>0</v>
      </c>
      <c r="D236" s="552">
        <v>0</v>
      </c>
      <c r="E236" s="360" t="s">
        <v>80</v>
      </c>
      <c r="F236" s="326" t="str">
        <f>IF(LEN(A236)=3,"是",IF(B236&lt;&gt;"",IF(SUM(C236:D236)&lt;&gt;0,"是","否"),"是"))</f>
        <v>否</v>
      </c>
      <c r="G236" s="223" t="str">
        <f>IF(LEN(A236)=3,"类",IF(LEN(A236)=5,"款","项"))</f>
        <v>项</v>
      </c>
    </row>
    <row r="237" ht="36" customHeight="1" spans="1:7">
      <c r="A237" s="546" t="s">
        <v>575</v>
      </c>
      <c r="B237" s="357" t="s">
        <v>221</v>
      </c>
      <c r="C237" s="547"/>
      <c r="D237" s="547"/>
      <c r="E237" s="360" t="s">
        <v>80</v>
      </c>
      <c r="F237" s="326" t="str">
        <f>IF(LEN(A237)=3,"是",IF(B237&lt;&gt;"",IF(SUM(C237:D237)&lt;&gt;0,"是","否"),"是"))</f>
        <v>否</v>
      </c>
      <c r="G237" s="223" t="str">
        <f>IF(LEN(A237)=3,"类",IF(LEN(A237)=5,"款","项"))</f>
        <v>项</v>
      </c>
    </row>
    <row r="238" ht="36" customHeight="1" spans="1:7">
      <c r="A238" s="546" t="s">
        <v>576</v>
      </c>
      <c r="B238" s="357" t="s">
        <v>223</v>
      </c>
      <c r="C238" s="547"/>
      <c r="D238" s="548"/>
      <c r="E238" s="360" t="s">
        <v>80</v>
      </c>
      <c r="F238" s="326" t="str">
        <f>IF(LEN(A238)=3,"是",IF(B238&lt;&gt;"",IF(SUM(C238:D238)&lt;&gt;0,"是","否"),"是"))</f>
        <v>否</v>
      </c>
      <c r="G238" s="223" t="str">
        <f>IF(LEN(A238)=3,"类",IF(LEN(A238)=5,"款","项"))</f>
        <v>项</v>
      </c>
    </row>
    <row r="239" ht="36" customHeight="1" spans="1:7">
      <c r="A239" s="546" t="s">
        <v>577</v>
      </c>
      <c r="B239" s="357" t="s">
        <v>225</v>
      </c>
      <c r="C239" s="547"/>
      <c r="D239" s="548"/>
      <c r="E239" s="360" t="s">
        <v>80</v>
      </c>
      <c r="F239" s="326" t="str">
        <f>IF(LEN(A239)=3,"是",IF(B239&lt;&gt;"",IF(SUM(C239:D239)&lt;&gt;0,"是","否"),"是"))</f>
        <v>否</v>
      </c>
      <c r="G239" s="223" t="str">
        <f>IF(LEN(A239)=3,"类",IF(LEN(A239)=5,"款","项"))</f>
        <v>项</v>
      </c>
    </row>
    <row r="240" ht="36" customHeight="1" spans="1:7">
      <c r="A240" s="546" t="s">
        <v>578</v>
      </c>
      <c r="B240" s="357" t="s">
        <v>579</v>
      </c>
      <c r="C240" s="547"/>
      <c r="D240" s="548"/>
      <c r="E240" s="360" t="s">
        <v>80</v>
      </c>
      <c r="F240" s="326" t="str">
        <f>IF(LEN(A240)=3,"是",IF(B240&lt;&gt;"",IF(SUM(C240:D240)&lt;&gt;0,"是","否"),"是"))</f>
        <v>否</v>
      </c>
      <c r="G240" s="223" t="str">
        <f>IF(LEN(A240)=3,"类",IF(LEN(A240)=5,"款","项"))</f>
        <v>项</v>
      </c>
    </row>
    <row r="241" ht="36" customHeight="1" spans="1:7">
      <c r="A241" s="546" t="s">
        <v>580</v>
      </c>
      <c r="B241" s="357" t="s">
        <v>239</v>
      </c>
      <c r="C241" s="547"/>
      <c r="D241" s="548"/>
      <c r="E241" s="360" t="s">
        <v>80</v>
      </c>
      <c r="F241" s="326" t="str">
        <f>IF(LEN(A241)=3,"是",IF(B241&lt;&gt;"",IF(SUM(C241:D241)&lt;&gt;0,"是","否"),"是"))</f>
        <v>否</v>
      </c>
      <c r="G241" s="223" t="str">
        <f>IF(LEN(A241)=3,"类",IF(LEN(A241)=5,"款","项"))</f>
        <v>项</v>
      </c>
    </row>
    <row r="242" ht="36" customHeight="1" spans="1:7">
      <c r="A242" s="546" t="s">
        <v>581</v>
      </c>
      <c r="B242" s="357" t="s">
        <v>582</v>
      </c>
      <c r="C242" s="547"/>
      <c r="D242" s="553"/>
      <c r="E242" s="360" t="s">
        <v>80</v>
      </c>
      <c r="F242" s="326" t="str">
        <f>IF(LEN(A242)=3,"是",IF(B242&lt;&gt;"",IF(SUM(C242:D242)&lt;&gt;0,"是","否"),"是"))</f>
        <v>否</v>
      </c>
      <c r="G242" s="223" t="str">
        <f>IF(LEN(A242)=3,"类",IF(LEN(A242)=5,"款","项"))</f>
        <v>项</v>
      </c>
    </row>
    <row r="243" ht="36" customHeight="1" spans="1:7">
      <c r="A243" s="546" t="s">
        <v>583</v>
      </c>
      <c r="B243" s="357" t="s">
        <v>584</v>
      </c>
      <c r="C243" s="545">
        <v>0</v>
      </c>
      <c r="D243" s="545">
        <v>0</v>
      </c>
      <c r="E243" s="360" t="s">
        <v>80</v>
      </c>
      <c r="F243" s="326" t="str">
        <f>IF(LEN(A243)=3,"是",IF(B243&lt;&gt;"",IF(SUM(C243:D243)&lt;&gt;0,"是","否"),"是"))</f>
        <v>否</v>
      </c>
      <c r="G243" s="223" t="str">
        <f>IF(LEN(A243)=3,"类",IF(LEN(A243)=5,"款","项"))</f>
        <v>项</v>
      </c>
    </row>
    <row r="244" ht="36" customHeight="1" spans="1:7">
      <c r="A244" s="546" t="s">
        <v>585</v>
      </c>
      <c r="B244" s="357" t="s">
        <v>221</v>
      </c>
      <c r="C244" s="547"/>
      <c r="D244" s="548"/>
      <c r="E244" s="360" t="s">
        <v>80</v>
      </c>
      <c r="F244" s="326" t="str">
        <f>IF(LEN(A244)=3,"是",IF(B244&lt;&gt;"",IF(SUM(C244:D244)&lt;&gt;0,"是","否"),"是"))</f>
        <v>否</v>
      </c>
      <c r="G244" s="223" t="str">
        <f>IF(LEN(A244)=3,"类",IF(LEN(A244)=5,"款","项"))</f>
        <v>项</v>
      </c>
    </row>
    <row r="245" ht="36" customHeight="1" spans="1:7">
      <c r="A245" s="546" t="s">
        <v>586</v>
      </c>
      <c r="B245" s="357" t="s">
        <v>223</v>
      </c>
      <c r="C245" s="547"/>
      <c r="D245" s="553"/>
      <c r="E245" s="360" t="s">
        <v>80</v>
      </c>
      <c r="F245" s="326" t="str">
        <f>IF(LEN(A245)=3,"是",IF(B245&lt;&gt;"",IF(SUM(C245:D245)&lt;&gt;0,"是","否"),"是"))</f>
        <v>否</v>
      </c>
      <c r="G245" s="223" t="str">
        <f>IF(LEN(A245)=3,"类",IF(LEN(A245)=5,"款","项"))</f>
        <v>项</v>
      </c>
    </row>
    <row r="246" ht="36" customHeight="1" spans="1:7">
      <c r="A246" s="542" t="s">
        <v>587</v>
      </c>
      <c r="B246" s="357" t="s">
        <v>225</v>
      </c>
      <c r="C246" s="553"/>
      <c r="D246" s="553"/>
      <c r="E246" s="365" t="s">
        <v>80</v>
      </c>
      <c r="F246" s="326" t="str">
        <f>IF(LEN(A246)=3,"是",IF(B246&lt;&gt;"",IF(SUM(C246:D246)&lt;&gt;0,"是","否"),"是"))</f>
        <v>否</v>
      </c>
      <c r="G246" s="223" t="str">
        <f>IF(LEN(A246)=3,"类",IF(LEN(A246)=5,"款","项"))</f>
        <v>款</v>
      </c>
    </row>
    <row r="247" ht="36" customHeight="1" spans="1:7">
      <c r="A247" s="546" t="s">
        <v>588</v>
      </c>
      <c r="B247" s="357" t="s">
        <v>239</v>
      </c>
      <c r="C247" s="553"/>
      <c r="D247" s="553"/>
      <c r="E247" s="360" t="s">
        <v>80</v>
      </c>
      <c r="F247" s="326" t="str">
        <f>IF(LEN(A247)=3,"是",IF(B247&lt;&gt;"",IF(SUM(C247:D247)&lt;&gt;0,"是","否"),"是"))</f>
        <v>否</v>
      </c>
      <c r="G247" s="223" t="str">
        <f>IF(LEN(A247)=3,"类",IF(LEN(A247)=5,"款","项"))</f>
        <v>项</v>
      </c>
    </row>
    <row r="248" ht="36" customHeight="1" spans="1:7">
      <c r="A248" s="546" t="s">
        <v>589</v>
      </c>
      <c r="B248" s="357" t="s">
        <v>590</v>
      </c>
      <c r="C248" s="547"/>
      <c r="D248" s="553"/>
      <c r="E248" s="360" t="s">
        <v>80</v>
      </c>
      <c r="F248" s="326" t="str">
        <f>IF(LEN(A248)=3,"是",IF(B248&lt;&gt;"",IF(SUM(C248:D248)&lt;&gt;0,"是","否"),"是"))</f>
        <v>否</v>
      </c>
      <c r="G248" s="223" t="str">
        <f>IF(LEN(A248)=3,"类",IF(LEN(A248)=5,"款","项"))</f>
        <v>项</v>
      </c>
    </row>
    <row r="249" ht="36" customHeight="1" spans="1:7">
      <c r="A249" s="557" t="s">
        <v>591</v>
      </c>
      <c r="B249" s="357" t="s">
        <v>592</v>
      </c>
      <c r="C249" s="552">
        <v>20691</v>
      </c>
      <c r="D249" s="552">
        <v>19855</v>
      </c>
      <c r="E249" s="365">
        <v>-0.0404</v>
      </c>
      <c r="F249" s="326" t="str">
        <f>IF(LEN(A249)=3,"是",IF(B249&lt;&gt;"",IF(SUM(C249:D249)&lt;&gt;0,"是","否"),"是"))</f>
        <v>是</v>
      </c>
      <c r="G249" s="223" t="str">
        <f>IF(LEN(A249)=3,"类",IF(LEN(A249)=5,"款","项"))</f>
        <v>项</v>
      </c>
    </row>
    <row r="250" ht="36" customHeight="1" spans="1:7">
      <c r="A250" s="542" t="s">
        <v>152</v>
      </c>
      <c r="B250" s="357" t="s">
        <v>593</v>
      </c>
      <c r="C250" s="547"/>
      <c r="D250" s="553">
        <v>0</v>
      </c>
      <c r="E250" s="365" t="s">
        <v>80</v>
      </c>
      <c r="F250" s="326" t="str">
        <f>IF(LEN(A250)=3,"是",IF(B250&lt;&gt;"",IF(SUM(C250:D250)&lt;&gt;0,"是","否"),"是"))</f>
        <v>是</v>
      </c>
      <c r="G250" s="223" t="str">
        <f>IF(LEN(A250)=3,"类",IF(LEN(A250)=5,"款","项"))</f>
        <v>类</v>
      </c>
    </row>
    <row r="251" ht="36" customHeight="1" spans="1:7">
      <c r="A251" s="542" t="s">
        <v>594</v>
      </c>
      <c r="B251" s="357" t="s">
        <v>595</v>
      </c>
      <c r="C251" s="547">
        <v>20691</v>
      </c>
      <c r="D251" s="553">
        <v>19855</v>
      </c>
      <c r="E251" s="365">
        <v>-0.0404</v>
      </c>
      <c r="F251" s="326" t="str">
        <f>IF(LEN(A251)=3,"是",IF(B251&lt;&gt;"",IF(SUM(C251:D251)&lt;&gt;0,"是","否"),"是"))</f>
        <v>是</v>
      </c>
      <c r="G251" s="223" t="str">
        <f>IF(LEN(A251)=3,"类",IF(LEN(A251)=5,"款","项"))</f>
        <v>款</v>
      </c>
    </row>
    <row r="252" ht="36" customHeight="1" spans="1:7">
      <c r="A252" s="542" t="s">
        <v>596</v>
      </c>
      <c r="B252" s="351" t="s">
        <v>597</v>
      </c>
      <c r="C252" s="558">
        <v>0</v>
      </c>
      <c r="D252" s="558">
        <v>0</v>
      </c>
      <c r="E252" s="365" t="s">
        <v>80</v>
      </c>
      <c r="F252" s="326" t="str">
        <f>IF(LEN(A252)=3,"是",IF(B252&lt;&gt;"",IF(SUM(C252:D252)&lt;&gt;0,"是","否"),"是"))</f>
        <v>否</v>
      </c>
      <c r="G252" s="223" t="str">
        <f>IF(LEN(A252)=3,"类",IF(LEN(A252)=5,"款","项"))</f>
        <v>款</v>
      </c>
    </row>
    <row r="253" ht="36" customHeight="1" spans="1:7">
      <c r="A253" s="542" t="s">
        <v>154</v>
      </c>
      <c r="B253" s="357" t="s">
        <v>598</v>
      </c>
      <c r="C253" s="552">
        <v>0</v>
      </c>
      <c r="D253" s="552">
        <v>0</v>
      </c>
      <c r="E253" s="365" t="s">
        <v>80</v>
      </c>
      <c r="F253" s="326" t="str">
        <f>IF(LEN(A253)=3,"是",IF(B253&lt;&gt;"",IF(SUM(C253:D253)&lt;&gt;0,"是","否"),"是"))</f>
        <v>是</v>
      </c>
      <c r="G253" s="223" t="str">
        <f>IF(LEN(A253)=3,"类",IF(LEN(A253)=5,"款","项"))</f>
        <v>类</v>
      </c>
    </row>
    <row r="254" ht="36" customHeight="1" spans="1:7">
      <c r="A254" s="559" t="s">
        <v>599</v>
      </c>
      <c r="B254" s="560" t="s">
        <v>600</v>
      </c>
      <c r="C254" s="553"/>
      <c r="D254" s="553"/>
      <c r="E254" s="365" t="s">
        <v>80</v>
      </c>
      <c r="F254" s="326" t="str">
        <f>IF(LEN(A254)=3,"是",IF(B254&lt;&gt;"",IF(SUM(C254:D254)&lt;&gt;0,"是","否"),"是"))</f>
        <v>否</v>
      </c>
      <c r="G254" s="223" t="str">
        <f>IF(LEN(A254)=3,"类",IF(LEN(A254)=5,"款","项"))</f>
        <v>款</v>
      </c>
    </row>
    <row r="255" ht="36" customHeight="1" spans="1:7">
      <c r="A255" s="561" t="s">
        <v>601</v>
      </c>
      <c r="B255" s="560" t="s">
        <v>602</v>
      </c>
      <c r="C255" s="547"/>
      <c r="D255" s="553"/>
      <c r="E255" s="360" t="s">
        <v>80</v>
      </c>
      <c r="F255" s="326" t="str">
        <f>IF(LEN(A255)=3,"是",IF(B255&lt;&gt;"",IF(SUM(C255:D255)&lt;&gt;0,"是","否"),"是"))</f>
        <v>否</v>
      </c>
      <c r="G255" s="223" t="str">
        <f>IF(LEN(A255)=3,"类",IF(LEN(A255)=5,"款","项"))</f>
        <v>项</v>
      </c>
    </row>
    <row r="256" ht="36" customHeight="1" spans="1:7">
      <c r="A256" s="559" t="s">
        <v>603</v>
      </c>
      <c r="B256" s="560" t="s">
        <v>604</v>
      </c>
      <c r="C256" s="547"/>
      <c r="D256" s="553"/>
      <c r="E256" s="365" t="s">
        <v>80</v>
      </c>
      <c r="F256" s="326" t="str">
        <f>IF(LEN(A256)=3,"是",IF(B256&lt;&gt;"",IF(SUM(C256:D256)&lt;&gt;0,"是","否"),"是"))</f>
        <v>否</v>
      </c>
      <c r="G256" s="223" t="str">
        <f>IF(LEN(A256)=3,"类",IF(LEN(A256)=5,"款","项"))</f>
        <v>款</v>
      </c>
    </row>
    <row r="257" ht="36" customHeight="1" spans="1:7">
      <c r="A257" s="561" t="s">
        <v>605</v>
      </c>
      <c r="B257" s="560" t="s">
        <v>606</v>
      </c>
      <c r="C257" s="553"/>
      <c r="D257" s="553"/>
      <c r="E257" s="360" t="s">
        <v>80</v>
      </c>
      <c r="F257" s="326" t="str">
        <f>IF(LEN(A257)=3,"是",IF(B257&lt;&gt;"",IF(SUM(C257:D257)&lt;&gt;0,"是","否"),"是"))</f>
        <v>否</v>
      </c>
      <c r="G257" s="223" t="str">
        <f>IF(LEN(A257)=3,"类",IF(LEN(A257)=5,"款","项"))</f>
        <v>项</v>
      </c>
    </row>
    <row r="258" ht="36" customHeight="1" spans="1:7">
      <c r="A258" s="559" t="s">
        <v>607</v>
      </c>
      <c r="B258" s="560" t="s">
        <v>608</v>
      </c>
      <c r="C258" s="547"/>
      <c r="D258" s="553"/>
      <c r="E258" s="365" t="s">
        <v>80</v>
      </c>
      <c r="F258" s="326" t="str">
        <f>IF(LEN(A258)=3,"是",IF(B258&lt;&gt;"",IF(SUM(C258:D258)&lt;&gt;0,"是","否"),"是"))</f>
        <v>否</v>
      </c>
      <c r="G258" s="223" t="str">
        <f>IF(LEN(A258)=3,"类",IF(LEN(A258)=5,"款","项"))</f>
        <v>款</v>
      </c>
    </row>
    <row r="259" ht="36" customHeight="1" spans="1:7">
      <c r="A259" s="561" t="s">
        <v>609</v>
      </c>
      <c r="B259" s="560" t="s">
        <v>610</v>
      </c>
      <c r="C259" s="547"/>
      <c r="D259" s="548"/>
      <c r="E259" s="360" t="s">
        <v>80</v>
      </c>
      <c r="F259" s="326" t="str">
        <f>IF(LEN(A259)=3,"是",IF(B259&lt;&gt;"",IF(SUM(C259:D259)&lt;&gt;0,"是","否"),"是"))</f>
        <v>否</v>
      </c>
      <c r="G259" s="223" t="str">
        <f>IF(LEN(A259)=3,"类",IF(LEN(A259)=5,"款","项"))</f>
        <v>项</v>
      </c>
    </row>
    <row r="260" ht="36" customHeight="1" spans="1:7">
      <c r="A260" s="542" t="s">
        <v>611</v>
      </c>
      <c r="B260" s="357" t="s">
        <v>612</v>
      </c>
      <c r="C260" s="545">
        <v>0</v>
      </c>
      <c r="D260" s="545">
        <v>0</v>
      </c>
      <c r="E260" s="365" t="s">
        <v>80</v>
      </c>
      <c r="F260" s="326" t="str">
        <f>IF(LEN(A260)=3,"是",IF(B260&lt;&gt;"",IF(SUM(C260:D260)&lt;&gt;0,"是","否"),"是"))</f>
        <v>否</v>
      </c>
      <c r="G260" s="223" t="str">
        <f>IF(LEN(A260)=3,"类",IF(LEN(A260)=5,"款","项"))</f>
        <v>款</v>
      </c>
    </row>
    <row r="261" ht="36" customHeight="1" spans="1:7">
      <c r="A261" s="546" t="s">
        <v>613</v>
      </c>
      <c r="B261" s="560" t="s">
        <v>614</v>
      </c>
      <c r="C261" s="547"/>
      <c r="D261" s="548"/>
      <c r="E261" s="360" t="s">
        <v>80</v>
      </c>
      <c r="F261" s="326" t="str">
        <f>IF(LEN(A261)=3,"是",IF(B261&lt;&gt;"",IF(SUM(C261:D261)&lt;&gt;0,"是","否"),"是"))</f>
        <v>否</v>
      </c>
      <c r="G261" s="223" t="str">
        <f>IF(LEN(A261)=3,"类",IF(LEN(A261)=5,"款","项"))</f>
        <v>项</v>
      </c>
    </row>
    <row r="262" ht="36" customHeight="1" spans="1:7">
      <c r="A262" s="546" t="s">
        <v>615</v>
      </c>
      <c r="B262" s="560" t="s">
        <v>616</v>
      </c>
      <c r="C262" s="547"/>
      <c r="D262" s="553"/>
      <c r="E262" s="360" t="s">
        <v>80</v>
      </c>
      <c r="F262" s="326" t="str">
        <f>IF(LEN(A262)=3,"是",IF(B262&lt;&gt;"",IF(SUM(C262:D262)&lt;&gt;0,"是","否"),"是"))</f>
        <v>否</v>
      </c>
      <c r="G262" s="223" t="str">
        <f>IF(LEN(A262)=3,"类",IF(LEN(A262)=5,"款","项"))</f>
        <v>项</v>
      </c>
    </row>
    <row r="263" ht="36" customHeight="1" spans="1:7">
      <c r="A263" s="546" t="s">
        <v>617</v>
      </c>
      <c r="B263" s="357" t="s">
        <v>618</v>
      </c>
      <c r="C263" s="552">
        <v>0</v>
      </c>
      <c r="D263" s="552">
        <v>0</v>
      </c>
      <c r="E263" s="360" t="s">
        <v>80</v>
      </c>
      <c r="F263" s="326" t="str">
        <f>IF(LEN(A263)=3,"是",IF(B263&lt;&gt;"",IF(SUM(C263:D263)&lt;&gt;0,"是","否"),"是"))</f>
        <v>否</v>
      </c>
      <c r="G263" s="223" t="str">
        <f>IF(LEN(A263)=3,"类",IF(LEN(A263)=5,"款","项"))</f>
        <v>项</v>
      </c>
    </row>
    <row r="264" ht="36" customHeight="1" spans="1:7">
      <c r="A264" s="546" t="s">
        <v>619</v>
      </c>
      <c r="B264" s="560" t="s">
        <v>620</v>
      </c>
      <c r="C264" s="547"/>
      <c r="D264" s="553"/>
      <c r="E264" s="360" t="s">
        <v>80</v>
      </c>
      <c r="F264" s="326" t="str">
        <f>IF(LEN(A264)=3,"是",IF(B264&lt;&gt;"",IF(SUM(C264:D264)&lt;&gt;0,"是","否"),"是"))</f>
        <v>否</v>
      </c>
      <c r="G264" s="223" t="str">
        <f>IF(LEN(A264)=3,"类",IF(LEN(A264)=5,"款","项"))</f>
        <v>项</v>
      </c>
    </row>
    <row r="265" ht="36" customHeight="1" spans="1:7">
      <c r="A265" s="546" t="s">
        <v>621</v>
      </c>
      <c r="B265" s="560" t="s">
        <v>622</v>
      </c>
      <c r="C265" s="547"/>
      <c r="D265" s="553"/>
      <c r="E265" s="360" t="s">
        <v>80</v>
      </c>
      <c r="F265" s="326" t="str">
        <f>IF(LEN(A265)=3,"是",IF(B265&lt;&gt;"",IF(SUM(C265:D265)&lt;&gt;0,"是","否"),"是"))</f>
        <v>否</v>
      </c>
      <c r="G265" s="223" t="str">
        <f>IF(LEN(A265)=3,"类",IF(LEN(A265)=5,"款","项"))</f>
        <v>项</v>
      </c>
    </row>
    <row r="266" ht="36" customHeight="1" spans="1:7">
      <c r="A266" s="546" t="s">
        <v>623</v>
      </c>
      <c r="B266" s="357" t="s">
        <v>624</v>
      </c>
      <c r="C266" s="555">
        <v>0</v>
      </c>
      <c r="D266" s="555">
        <v>0</v>
      </c>
      <c r="E266" s="360" t="s">
        <v>80</v>
      </c>
      <c r="F266" s="326" t="str">
        <f>IF(LEN(A266)=3,"是",IF(B266&lt;&gt;"",IF(SUM(C266:D266)&lt;&gt;0,"是","否"),"是"))</f>
        <v>否</v>
      </c>
      <c r="G266" s="223" t="str">
        <f>IF(LEN(A266)=3,"类",IF(LEN(A266)=5,"款","项"))</f>
        <v>项</v>
      </c>
    </row>
    <row r="267" ht="36" customHeight="1" spans="1:7">
      <c r="A267" s="546" t="s">
        <v>625</v>
      </c>
      <c r="B267" s="560" t="s">
        <v>626</v>
      </c>
      <c r="C267" s="547"/>
      <c r="D267" s="553"/>
      <c r="E267" s="360" t="s">
        <v>80</v>
      </c>
      <c r="F267" s="326" t="str">
        <f>IF(LEN(A267)=3,"是",IF(B267&lt;&gt;"",IF(SUM(C267:D267)&lt;&gt;0,"是","否"),"是"))</f>
        <v>否</v>
      </c>
      <c r="G267" s="223" t="str">
        <f>IF(LEN(A267)=3,"类",IF(LEN(A267)=5,"款","项"))</f>
        <v>项</v>
      </c>
    </row>
    <row r="268" ht="36" customHeight="1" spans="1:7">
      <c r="A268" s="546" t="s">
        <v>627</v>
      </c>
      <c r="B268" s="560" t="s">
        <v>628</v>
      </c>
      <c r="C268" s="547"/>
      <c r="D268" s="553"/>
      <c r="E268" s="360" t="s">
        <v>80</v>
      </c>
      <c r="F268" s="326" t="str">
        <f>IF(LEN(A268)=3,"是",IF(B268&lt;&gt;"",IF(SUM(C268:D268)&lt;&gt;0,"是","否"),"是"))</f>
        <v>否</v>
      </c>
      <c r="G268" s="223" t="str">
        <f>IF(LEN(A268)=3,"类",IF(LEN(A268)=5,"款","项"))</f>
        <v>项</v>
      </c>
    </row>
    <row r="269" ht="36" customHeight="1" spans="1:7">
      <c r="A269" s="546" t="s">
        <v>629</v>
      </c>
      <c r="B269" s="560" t="s">
        <v>630</v>
      </c>
      <c r="C269" s="547"/>
      <c r="D269" s="548"/>
      <c r="E269" s="360" t="s">
        <v>80</v>
      </c>
      <c r="F269" s="326" t="str">
        <f>IF(LEN(A269)=3,"是",IF(B269&lt;&gt;"",IF(SUM(C269:D269)&lt;&gt;0,"是","否"),"是"))</f>
        <v>否</v>
      </c>
      <c r="G269" s="223" t="str">
        <f>IF(LEN(A269)=3,"类",IF(LEN(A269)=5,"款","项"))</f>
        <v>项</v>
      </c>
    </row>
    <row r="270" ht="36" customHeight="1" spans="1:7">
      <c r="A270" s="542" t="s">
        <v>631</v>
      </c>
      <c r="B270" s="560" t="s">
        <v>632</v>
      </c>
      <c r="C270" s="547"/>
      <c r="D270" s="553"/>
      <c r="E270" s="365" t="s">
        <v>80</v>
      </c>
      <c r="F270" s="326" t="str">
        <f>IF(LEN(A270)=3,"是",IF(B270&lt;&gt;"",IF(SUM(C270:D270)&lt;&gt;0,"是","否"),"是"))</f>
        <v>否</v>
      </c>
      <c r="G270" s="223" t="str">
        <f>IF(LEN(A270)=3,"类",IF(LEN(A270)=5,"款","项"))</f>
        <v>款</v>
      </c>
    </row>
    <row r="271" ht="36" customHeight="1" spans="1:7">
      <c r="A271" s="561" t="s">
        <v>633</v>
      </c>
      <c r="B271" s="560" t="s">
        <v>634</v>
      </c>
      <c r="C271" s="548"/>
      <c r="D271" s="548"/>
      <c r="E271" s="360" t="s">
        <v>80</v>
      </c>
      <c r="F271" s="326" t="str">
        <f>IF(LEN(A271)=3,"是",IF(B271&lt;&gt;"",IF(SUM(C271:D271)&lt;&gt;0,"是","否"),"是"))</f>
        <v>否</v>
      </c>
      <c r="G271" s="223" t="str">
        <f>IF(LEN(A271)=3,"类",IF(LEN(A271)=5,"款","项"))</f>
        <v>项</v>
      </c>
    </row>
    <row r="272" ht="36" customHeight="1" spans="1:7">
      <c r="A272" s="557" t="s">
        <v>635</v>
      </c>
      <c r="B272" s="357" t="s">
        <v>636</v>
      </c>
      <c r="C272" s="552">
        <v>0</v>
      </c>
      <c r="D272" s="555">
        <v>0</v>
      </c>
      <c r="E272" s="365" t="s">
        <v>80</v>
      </c>
      <c r="F272" s="326" t="str">
        <f>IF(LEN(A272)=3,"是",IF(B272&lt;&gt;"",IF(SUM(C272:D272)&lt;&gt;0,"是","否"),"是"))</f>
        <v>否</v>
      </c>
      <c r="G272" s="223" t="str">
        <f>IF(LEN(A272)=3,"类",IF(LEN(A272)=5,"款","项"))</f>
        <v>项</v>
      </c>
    </row>
    <row r="273" ht="36" customHeight="1" spans="1:7">
      <c r="A273" s="542" t="s">
        <v>156</v>
      </c>
      <c r="B273" s="560" t="s">
        <v>637</v>
      </c>
      <c r="C273" s="548"/>
      <c r="D273" s="548"/>
      <c r="E273" s="365" t="s">
        <v>80</v>
      </c>
      <c r="F273" s="326" t="str">
        <f>IF(LEN(A273)=3,"是",IF(B273&lt;&gt;"",IF(SUM(C273:D273)&lt;&gt;0,"是","否"),"是"))</f>
        <v>是</v>
      </c>
      <c r="G273" s="223" t="str">
        <f>IF(LEN(A273)=3,"类",IF(LEN(A273)=5,"款","项"))</f>
        <v>类</v>
      </c>
    </row>
    <row r="274" ht="36" customHeight="1" spans="1:7">
      <c r="A274" s="542" t="s">
        <v>638</v>
      </c>
      <c r="B274" s="560" t="s">
        <v>639</v>
      </c>
      <c r="C274" s="547"/>
      <c r="D274" s="545"/>
      <c r="E274" s="365" t="s">
        <v>80</v>
      </c>
      <c r="F274" s="326" t="str">
        <f>IF(LEN(A274)=3,"是",IF(B274&lt;&gt;"",IF(SUM(C274:D274)&lt;&gt;0,"是","否"),"是"))</f>
        <v>否</v>
      </c>
      <c r="G274" s="223" t="str">
        <f>IF(LEN(A274)=3,"类",IF(LEN(A274)=5,"款","项"))</f>
        <v>款</v>
      </c>
    </row>
    <row r="275" ht="36" customHeight="1" spans="1:7">
      <c r="A275" s="546" t="s">
        <v>640</v>
      </c>
      <c r="B275" s="560" t="s">
        <v>641</v>
      </c>
      <c r="C275" s="547"/>
      <c r="D275" s="548"/>
      <c r="E275" s="360" t="s">
        <v>80</v>
      </c>
      <c r="F275" s="326" t="str">
        <f>IF(LEN(A275)=3,"是",IF(B275&lt;&gt;"",IF(SUM(C275:D275)&lt;&gt;0,"是","否"),"是"))</f>
        <v>否</v>
      </c>
      <c r="G275" s="223" t="str">
        <f>IF(LEN(A275)=3,"类",IF(LEN(A275)=5,"款","项"))</f>
        <v>项</v>
      </c>
    </row>
    <row r="276" ht="36" customHeight="1" spans="1:7">
      <c r="A276" s="546" t="s">
        <v>642</v>
      </c>
      <c r="B276" s="560" t="s">
        <v>643</v>
      </c>
      <c r="C276" s="547"/>
      <c r="D276" s="548"/>
      <c r="E276" s="360" t="s">
        <v>80</v>
      </c>
      <c r="F276" s="326" t="str">
        <f>IF(LEN(A276)=3,"是",IF(B276&lt;&gt;"",IF(SUM(C276:D276)&lt;&gt;0,"是","否"),"是"))</f>
        <v>否</v>
      </c>
      <c r="G276" s="223" t="str">
        <f>IF(LEN(A276)=3,"类",IF(LEN(A276)=5,"款","项"))</f>
        <v>项</v>
      </c>
    </row>
    <row r="277" ht="36" customHeight="1" spans="1:7">
      <c r="A277" s="542" t="s">
        <v>644</v>
      </c>
      <c r="B277" s="357" t="s">
        <v>645</v>
      </c>
      <c r="C277" s="552">
        <v>0</v>
      </c>
      <c r="D277" s="555">
        <v>0</v>
      </c>
      <c r="E277" s="365" t="s">
        <v>80</v>
      </c>
      <c r="F277" s="326" t="str">
        <f>IF(LEN(A277)=3,"是",IF(B277&lt;&gt;"",IF(SUM(C277:D277)&lt;&gt;0,"是","否"),"是"))</f>
        <v>否</v>
      </c>
      <c r="G277" s="223" t="str">
        <f>IF(LEN(A277)=3,"类",IF(LEN(A277)=5,"款","项"))</f>
        <v>款</v>
      </c>
    </row>
    <row r="278" ht="36" customHeight="1" spans="1:7">
      <c r="A278" s="546" t="s">
        <v>646</v>
      </c>
      <c r="B278" s="560" t="s">
        <v>647</v>
      </c>
      <c r="C278" s="548"/>
      <c r="D278" s="548"/>
      <c r="E278" s="360" t="s">
        <v>80</v>
      </c>
      <c r="F278" s="326" t="str">
        <f>IF(LEN(A278)=3,"是",IF(B278&lt;&gt;"",IF(SUM(C278:D278)&lt;&gt;0,"是","否"),"是"))</f>
        <v>否</v>
      </c>
      <c r="G278" s="223" t="str">
        <f>IF(LEN(A278)=3,"类",IF(LEN(A278)=5,"款","项"))</f>
        <v>项</v>
      </c>
    </row>
    <row r="279" ht="36" customHeight="1" spans="1:7">
      <c r="A279" s="546" t="s">
        <v>648</v>
      </c>
      <c r="B279" s="357" t="s">
        <v>649</v>
      </c>
      <c r="C279" s="552">
        <v>0</v>
      </c>
      <c r="D279" s="552">
        <v>0</v>
      </c>
      <c r="E279" s="360" t="s">
        <v>80</v>
      </c>
      <c r="F279" s="326" t="str">
        <f>IF(LEN(A279)=3,"是",IF(B279&lt;&gt;"",IF(SUM(C279:D279)&lt;&gt;0,"是","否"),"是"))</f>
        <v>否</v>
      </c>
      <c r="G279" s="223" t="str">
        <f>IF(LEN(A279)=3,"类",IF(LEN(A279)=5,"款","项"))</f>
        <v>项</v>
      </c>
    </row>
    <row r="280" ht="36" customHeight="1" spans="1:7">
      <c r="A280" s="546" t="s">
        <v>650</v>
      </c>
      <c r="B280" s="560" t="s">
        <v>651</v>
      </c>
      <c r="C280" s="547"/>
      <c r="D280" s="548"/>
      <c r="E280" s="360" t="s">
        <v>80</v>
      </c>
      <c r="F280" s="326" t="str">
        <f>IF(LEN(A280)=3,"是",IF(B280&lt;&gt;"",IF(SUM(C280:D280)&lt;&gt;0,"是","否"),"是"))</f>
        <v>否</v>
      </c>
      <c r="G280" s="223" t="str">
        <f>IF(LEN(A280)=3,"类",IF(LEN(A280)=5,"款","项"))</f>
        <v>项</v>
      </c>
    </row>
    <row r="281" ht="36" customHeight="1" spans="1:7">
      <c r="A281" s="546" t="s">
        <v>652</v>
      </c>
      <c r="B281" s="560" t="s">
        <v>653</v>
      </c>
      <c r="C281" s="547"/>
      <c r="D281" s="545"/>
      <c r="E281" s="360" t="s">
        <v>80</v>
      </c>
      <c r="F281" s="326" t="str">
        <f>IF(LEN(A281)=3,"是",IF(B281&lt;&gt;"",IF(SUM(C281:D281)&lt;&gt;0,"是","否"),"是"))</f>
        <v>否</v>
      </c>
      <c r="G281" s="223" t="str">
        <f>IF(LEN(A281)=3,"类",IF(LEN(A281)=5,"款","项"))</f>
        <v>项</v>
      </c>
    </row>
    <row r="282" ht="36" customHeight="1" spans="1:7">
      <c r="A282" s="546" t="s">
        <v>654</v>
      </c>
      <c r="B282" s="560" t="s">
        <v>655</v>
      </c>
      <c r="C282" s="547"/>
      <c r="D282" s="548"/>
      <c r="E282" s="360" t="s">
        <v>80</v>
      </c>
      <c r="F282" s="326" t="str">
        <f>IF(LEN(A282)=3,"是",IF(B282&lt;&gt;"",IF(SUM(C282:D282)&lt;&gt;0,"是","否"),"是"))</f>
        <v>否</v>
      </c>
      <c r="G282" s="223" t="str">
        <f>IF(LEN(A282)=3,"类",IF(LEN(A282)=5,"款","项"))</f>
        <v>项</v>
      </c>
    </row>
    <row r="283" ht="36" customHeight="1" spans="1:7">
      <c r="A283" s="546" t="s">
        <v>656</v>
      </c>
      <c r="B283" s="560" t="s">
        <v>195</v>
      </c>
      <c r="C283" s="547"/>
      <c r="D283" s="545"/>
      <c r="E283" s="360" t="s">
        <v>80</v>
      </c>
      <c r="F283" s="326" t="str">
        <f>IF(LEN(A283)=3,"是",IF(B283&lt;&gt;"",IF(SUM(C283:D283)&lt;&gt;0,"是","否"),"是"))</f>
        <v>否</v>
      </c>
      <c r="G283" s="223" t="str">
        <f>IF(LEN(A283)=3,"类",IF(LEN(A283)=5,"款","项"))</f>
        <v>项</v>
      </c>
    </row>
    <row r="284" ht="36" customHeight="1" spans="1:7">
      <c r="A284" s="546" t="s">
        <v>657</v>
      </c>
      <c r="B284" s="357" t="s">
        <v>658</v>
      </c>
      <c r="C284" s="555">
        <v>0</v>
      </c>
      <c r="D284" s="555">
        <v>0</v>
      </c>
      <c r="E284" s="360" t="s">
        <v>80</v>
      </c>
      <c r="F284" s="326" t="str">
        <f>IF(LEN(A284)=3,"是",IF(B284&lt;&gt;"",IF(SUM(C284:D284)&lt;&gt;0,"是","否"),"是"))</f>
        <v>否</v>
      </c>
      <c r="G284" s="223" t="str">
        <f>IF(LEN(A284)=3,"类",IF(LEN(A284)=5,"款","项"))</f>
        <v>项</v>
      </c>
    </row>
    <row r="285" ht="36" customHeight="1" spans="1:7">
      <c r="A285" s="546" t="s">
        <v>659</v>
      </c>
      <c r="B285" s="560" t="s">
        <v>600</v>
      </c>
      <c r="C285" s="547"/>
      <c r="D285" s="548"/>
      <c r="E285" s="360" t="s">
        <v>80</v>
      </c>
      <c r="F285" s="326" t="str">
        <f>IF(LEN(A285)=3,"是",IF(B285&lt;&gt;"",IF(SUM(C285:D285)&lt;&gt;0,"是","否"),"是"))</f>
        <v>否</v>
      </c>
      <c r="G285" s="223" t="str">
        <f>IF(LEN(A285)=3,"类",IF(LEN(A285)=5,"款","项"))</f>
        <v>项</v>
      </c>
    </row>
    <row r="286" ht="36" customHeight="1" spans="1:7">
      <c r="A286" s="546" t="s">
        <v>660</v>
      </c>
      <c r="B286" s="560" t="s">
        <v>602</v>
      </c>
      <c r="C286" s="553"/>
      <c r="D286" s="553"/>
      <c r="E286" s="360" t="s">
        <v>80</v>
      </c>
      <c r="F286" s="326" t="str">
        <f>IF(LEN(A286)=3,"是",IF(B286&lt;&gt;"",IF(SUM(C286:D286)&lt;&gt;0,"是","否"),"是"))</f>
        <v>否</v>
      </c>
      <c r="G286" s="223" t="str">
        <f>IF(LEN(A286)=3,"类",IF(LEN(A286)=5,"款","项"))</f>
        <v>项</v>
      </c>
    </row>
    <row r="287" ht="36" customHeight="1" spans="1:7">
      <c r="A287" s="546" t="s">
        <v>661</v>
      </c>
      <c r="B287" s="560" t="s">
        <v>604</v>
      </c>
      <c r="C287" s="553"/>
      <c r="D287" s="553"/>
      <c r="E287" s="360" t="s">
        <v>80</v>
      </c>
      <c r="F287" s="326" t="str">
        <f>IF(LEN(A287)=3,"是",IF(B287&lt;&gt;"",IF(SUM(C287:D287)&lt;&gt;0,"是","否"),"是"))</f>
        <v>否</v>
      </c>
      <c r="G287" s="223" t="str">
        <f>IF(LEN(A287)=3,"类",IF(LEN(A287)=5,"款","项"))</f>
        <v>项</v>
      </c>
    </row>
    <row r="288" ht="36" customHeight="1" spans="1:7">
      <c r="A288" s="542" t="s">
        <v>662</v>
      </c>
      <c r="B288" s="560" t="s">
        <v>608</v>
      </c>
      <c r="C288" s="547"/>
      <c r="D288" s="548"/>
      <c r="E288" s="365" t="s">
        <v>80</v>
      </c>
      <c r="F288" s="326" t="str">
        <f>IF(LEN(A288)=3,"是",IF(B288&lt;&gt;"",IF(SUM(C288:D288)&lt;&gt;0,"是","否"),"是"))</f>
        <v>否</v>
      </c>
      <c r="G288" s="223" t="str">
        <f>IF(LEN(A288)=3,"类",IF(LEN(A288)=5,"款","项"))</f>
        <v>款</v>
      </c>
    </row>
    <row r="289" ht="36" customHeight="1" spans="1:7">
      <c r="A289" s="546" t="s">
        <v>663</v>
      </c>
      <c r="B289" s="560" t="s">
        <v>664</v>
      </c>
      <c r="C289" s="547"/>
      <c r="D289" s="553"/>
      <c r="E289" s="360" t="s">
        <v>80</v>
      </c>
      <c r="F289" s="326" t="str">
        <f>IF(LEN(A289)=3,"是",IF(B289&lt;&gt;"",IF(SUM(C289:D289)&lt;&gt;0,"是","否"),"是"))</f>
        <v>否</v>
      </c>
      <c r="G289" s="223" t="str">
        <f>IF(LEN(A289)=3,"类",IF(LEN(A289)=5,"款","项"))</f>
        <v>项</v>
      </c>
    </row>
    <row r="290" ht="36" customHeight="1" spans="1:7">
      <c r="A290" s="546" t="s">
        <v>665</v>
      </c>
      <c r="B290" s="357" t="s">
        <v>666</v>
      </c>
      <c r="C290" s="552">
        <v>0</v>
      </c>
      <c r="D290" s="545">
        <v>0</v>
      </c>
      <c r="E290" s="360" t="s">
        <v>80</v>
      </c>
      <c r="F290" s="326" t="str">
        <f>IF(LEN(A290)=3,"是",IF(B290&lt;&gt;"",IF(SUM(C290:D290)&lt;&gt;0,"是","否"),"是"))</f>
        <v>否</v>
      </c>
      <c r="G290" s="223" t="str">
        <f>IF(LEN(A290)=3,"类",IF(LEN(A290)=5,"款","项"))</f>
        <v>项</v>
      </c>
    </row>
    <row r="291" ht="36" customHeight="1" spans="1:7">
      <c r="A291" s="546" t="s">
        <v>667</v>
      </c>
      <c r="B291" s="560" t="s">
        <v>668</v>
      </c>
      <c r="C291" s="553"/>
      <c r="D291" s="553"/>
      <c r="E291" s="360" t="s">
        <v>80</v>
      </c>
      <c r="F291" s="326" t="str">
        <f>IF(LEN(A291)=3,"是",IF(B291&lt;&gt;"",IF(SUM(C291:D291)&lt;&gt;0,"是","否"),"是"))</f>
        <v>否</v>
      </c>
      <c r="G291" s="223" t="str">
        <f>IF(LEN(A291)=3,"类",IF(LEN(A291)=5,"款","项"))</f>
        <v>项</v>
      </c>
    </row>
    <row r="292" ht="36" customHeight="1" spans="1:7">
      <c r="A292" s="546" t="s">
        <v>669</v>
      </c>
      <c r="B292" s="351" t="s">
        <v>670</v>
      </c>
      <c r="C292" s="562">
        <v>5</v>
      </c>
      <c r="D292" s="562">
        <v>5</v>
      </c>
      <c r="E292" s="360">
        <v>0</v>
      </c>
      <c r="F292" s="326" t="str">
        <f>IF(LEN(A292)=3,"是",IF(B292&lt;&gt;"",IF(SUM(C292:D292)&lt;&gt;0,"是","否"),"是"))</f>
        <v>是</v>
      </c>
      <c r="G292" s="223" t="str">
        <f>IF(LEN(A292)=3,"类",IF(LEN(A292)=5,"款","项"))</f>
        <v>项</v>
      </c>
    </row>
    <row r="293" ht="36" customHeight="1" spans="1:7">
      <c r="A293" s="546" t="s">
        <v>671</v>
      </c>
      <c r="B293" s="357" t="s">
        <v>672</v>
      </c>
      <c r="C293" s="545">
        <v>0</v>
      </c>
      <c r="D293" s="545">
        <v>0</v>
      </c>
      <c r="E293" s="360" t="s">
        <v>80</v>
      </c>
      <c r="F293" s="326" t="str">
        <f>IF(LEN(A293)=3,"是",IF(B293&lt;&gt;"",IF(SUM(C293:D293)&lt;&gt;0,"是","否"),"是"))</f>
        <v>否</v>
      </c>
      <c r="G293" s="223" t="str">
        <f>IF(LEN(A293)=3,"类",IF(LEN(A293)=5,"款","项"))</f>
        <v>项</v>
      </c>
    </row>
    <row r="294" ht="36" customHeight="1" spans="1:7">
      <c r="A294" s="546" t="s">
        <v>673</v>
      </c>
      <c r="B294" s="560" t="s">
        <v>674</v>
      </c>
      <c r="C294" s="547"/>
      <c r="D294" s="545"/>
      <c r="E294" s="360" t="s">
        <v>80</v>
      </c>
      <c r="F294" s="326" t="str">
        <f>IF(LEN(A294)=3,"是",IF(B294&lt;&gt;"",IF(SUM(C294:D294)&lt;&gt;0,"是","否"),"是"))</f>
        <v>否</v>
      </c>
      <c r="G294" s="223" t="str">
        <f>IF(LEN(A294)=3,"类",IF(LEN(A294)=5,"款","项"))</f>
        <v>项</v>
      </c>
    </row>
    <row r="295" ht="36" customHeight="1" spans="1:7">
      <c r="A295" s="542" t="s">
        <v>675</v>
      </c>
      <c r="B295" s="560" t="s">
        <v>676</v>
      </c>
      <c r="C295" s="553"/>
      <c r="D295" s="553"/>
      <c r="E295" s="365" t="s">
        <v>80</v>
      </c>
      <c r="F295" s="326" t="str">
        <f>IF(LEN(A295)=3,"是",IF(B295&lt;&gt;"",IF(SUM(C295:D295)&lt;&gt;0,"是","否"),"是"))</f>
        <v>否</v>
      </c>
      <c r="G295" s="223" t="str">
        <f>IF(LEN(A295)=3,"类",IF(LEN(A295)=5,"款","项"))</f>
        <v>款</v>
      </c>
    </row>
    <row r="296" ht="36" customHeight="1" spans="1:7">
      <c r="A296" s="546" t="s">
        <v>677</v>
      </c>
      <c r="B296" s="560" t="s">
        <v>678</v>
      </c>
      <c r="C296" s="547"/>
      <c r="D296" s="553"/>
      <c r="E296" s="360" t="s">
        <v>80</v>
      </c>
      <c r="F296" s="326" t="str">
        <f>IF(LEN(A296)=3,"是",IF(B296&lt;&gt;"",IF(SUM(C296:D296)&lt;&gt;0,"是","否"),"是"))</f>
        <v>否</v>
      </c>
      <c r="G296" s="223" t="str">
        <f>IF(LEN(A296)=3,"类",IF(LEN(A296)=5,"款","项"))</f>
        <v>项</v>
      </c>
    </row>
    <row r="297" ht="36" customHeight="1" spans="1:7">
      <c r="A297" s="546" t="s">
        <v>679</v>
      </c>
      <c r="B297" s="357" t="s">
        <v>680</v>
      </c>
      <c r="C297" s="552">
        <v>0</v>
      </c>
      <c r="D297" s="552">
        <v>0</v>
      </c>
      <c r="E297" s="360" t="s">
        <v>80</v>
      </c>
      <c r="F297" s="326" t="str">
        <f>IF(LEN(A297)=3,"是",IF(B297&lt;&gt;"",IF(SUM(C297:D297)&lt;&gt;0,"是","否"),"是"))</f>
        <v>否</v>
      </c>
      <c r="G297" s="223" t="str">
        <f>IF(LEN(A297)=3,"类",IF(LEN(A297)=5,"款","项"))</f>
        <v>项</v>
      </c>
    </row>
    <row r="298" ht="36" customHeight="1" spans="1:7">
      <c r="A298" s="546" t="s">
        <v>681</v>
      </c>
      <c r="B298" s="560" t="s">
        <v>682</v>
      </c>
      <c r="C298" s="547"/>
      <c r="D298" s="548"/>
      <c r="E298" s="360" t="s">
        <v>80</v>
      </c>
      <c r="F298" s="326" t="str">
        <f>IF(LEN(A298)=3,"是",IF(B298&lt;&gt;"",IF(SUM(C298:D298)&lt;&gt;0,"是","否"),"是"))</f>
        <v>否</v>
      </c>
      <c r="G298" s="223" t="str">
        <f>IF(LEN(A298)=3,"类",IF(LEN(A298)=5,"款","项"))</f>
        <v>项</v>
      </c>
    </row>
    <row r="299" ht="36" customHeight="1" spans="1:7">
      <c r="A299" s="546" t="s">
        <v>683</v>
      </c>
      <c r="B299" s="357" t="s">
        <v>684</v>
      </c>
      <c r="C299" s="552">
        <v>0</v>
      </c>
      <c r="D299" s="552">
        <v>0</v>
      </c>
      <c r="E299" s="360" t="s">
        <v>80</v>
      </c>
      <c r="F299" s="326" t="str">
        <f>IF(LEN(A299)=3,"是",IF(B299&lt;&gt;"",IF(SUM(C299:D299)&lt;&gt;0,"是","否"),"是"))</f>
        <v>否</v>
      </c>
      <c r="G299" s="223" t="str">
        <f>IF(LEN(A299)=3,"类",IF(LEN(A299)=5,"款","项"))</f>
        <v>项</v>
      </c>
    </row>
    <row r="300" ht="36" customHeight="1" spans="1:7">
      <c r="A300" s="546" t="s">
        <v>685</v>
      </c>
      <c r="B300" s="560" t="s">
        <v>686</v>
      </c>
      <c r="C300" s="547"/>
      <c r="D300" s="548"/>
      <c r="E300" s="360" t="s">
        <v>80</v>
      </c>
      <c r="F300" s="326" t="str">
        <f>IF(LEN(A300)=3,"是",IF(B300&lt;&gt;"",IF(SUM(C300:D300)&lt;&gt;0,"是","否"),"是"))</f>
        <v>否</v>
      </c>
      <c r="G300" s="223" t="str">
        <f>IF(LEN(A300)=3,"类",IF(LEN(A300)=5,"款","项"))</f>
        <v>项</v>
      </c>
    </row>
    <row r="301" ht="36" customHeight="1" spans="1:7">
      <c r="A301" s="546" t="s">
        <v>687</v>
      </c>
      <c r="B301" s="357" t="s">
        <v>688</v>
      </c>
      <c r="C301" s="552">
        <v>5</v>
      </c>
      <c r="D301" s="552">
        <v>5</v>
      </c>
      <c r="E301" s="360">
        <v>0</v>
      </c>
      <c r="F301" s="326" t="str">
        <f>IF(LEN(A301)=3,"是",IF(B301&lt;&gt;"",IF(SUM(C301:D301)&lt;&gt;0,"是","否"),"是"))</f>
        <v>是</v>
      </c>
      <c r="G301" s="223" t="str">
        <f>IF(LEN(A301)=3,"类",IF(LEN(A301)=5,"款","项"))</f>
        <v>项</v>
      </c>
    </row>
    <row r="302" ht="36" customHeight="1" spans="1:7">
      <c r="A302" s="546" t="s">
        <v>689</v>
      </c>
      <c r="B302" s="357" t="s">
        <v>690</v>
      </c>
      <c r="C302" s="547"/>
      <c r="D302" s="548"/>
      <c r="E302" s="360" t="s">
        <v>80</v>
      </c>
      <c r="F302" s="326" t="str">
        <f>IF(LEN(A302)=3,"是",IF(B302&lt;&gt;"",IF(SUM(C302:D302)&lt;&gt;0,"是","否"),"是"))</f>
        <v>否</v>
      </c>
      <c r="G302" s="223" t="str">
        <f>IF(LEN(A302)=3,"类",IF(LEN(A302)=5,"款","项"))</f>
        <v>项</v>
      </c>
    </row>
    <row r="303" ht="36" customHeight="1" spans="1:7">
      <c r="A303" s="542" t="s">
        <v>691</v>
      </c>
      <c r="B303" s="357" t="s">
        <v>692</v>
      </c>
      <c r="C303" s="548"/>
      <c r="D303" s="548"/>
      <c r="E303" s="365" t="s">
        <v>80</v>
      </c>
      <c r="F303" s="326" t="str">
        <f>IF(LEN(A303)=3,"是",IF(B303&lt;&gt;"",IF(SUM(C303:D303)&lt;&gt;0,"是","否"),"是"))</f>
        <v>否</v>
      </c>
      <c r="G303" s="223" t="str">
        <f>IF(LEN(A303)=3,"类",IF(LEN(A303)=5,"款","项"))</f>
        <v>款</v>
      </c>
    </row>
    <row r="304" ht="36" customHeight="1" spans="1:7">
      <c r="A304" s="546" t="s">
        <v>693</v>
      </c>
      <c r="B304" s="357" t="s">
        <v>694</v>
      </c>
      <c r="C304" s="547">
        <v>5</v>
      </c>
      <c r="D304" s="548">
        <v>5</v>
      </c>
      <c r="E304" s="360">
        <v>0</v>
      </c>
      <c r="F304" s="326" t="str">
        <f>IF(LEN(A304)=3,"是",IF(B304&lt;&gt;"",IF(SUM(C304:D304)&lt;&gt;0,"是","否"),"是"))</f>
        <v>是</v>
      </c>
      <c r="G304" s="223" t="str">
        <f>IF(LEN(A304)=3,"类",IF(LEN(A304)=5,"款","项"))</f>
        <v>项</v>
      </c>
    </row>
    <row r="305" ht="36" customHeight="1" spans="1:7">
      <c r="A305" s="546" t="s">
        <v>695</v>
      </c>
      <c r="B305" s="357" t="s">
        <v>696</v>
      </c>
      <c r="C305" s="553"/>
      <c r="D305" s="553"/>
      <c r="E305" s="360" t="s">
        <v>80</v>
      </c>
      <c r="F305" s="326" t="str">
        <f>IF(LEN(A305)=3,"是",IF(B305&lt;&gt;"",IF(SUM(C305:D305)&lt;&gt;0,"是","否"),"是"))</f>
        <v>否</v>
      </c>
      <c r="G305" s="223" t="str">
        <f>IF(LEN(A305)=3,"类",IF(LEN(A305)=5,"款","项"))</f>
        <v>项</v>
      </c>
    </row>
    <row r="306" ht="36" customHeight="1" spans="1:7">
      <c r="A306" s="546" t="s">
        <v>697</v>
      </c>
      <c r="B306" s="357" t="s">
        <v>698</v>
      </c>
      <c r="C306" s="553"/>
      <c r="D306" s="553"/>
      <c r="E306" s="360" t="s">
        <v>80</v>
      </c>
      <c r="F306" s="326" t="str">
        <f>IF(LEN(A306)=3,"是",IF(B306&lt;&gt;"",IF(SUM(C306:D306)&lt;&gt;0,"是","否"),"是"))</f>
        <v>否</v>
      </c>
      <c r="G306" s="223" t="str">
        <f>IF(LEN(A306)=3,"类",IF(LEN(A306)=5,"款","项"))</f>
        <v>项</v>
      </c>
    </row>
    <row r="307" ht="36" customHeight="1" spans="1:7">
      <c r="A307" s="546" t="s">
        <v>699</v>
      </c>
      <c r="B307" s="357" t="s">
        <v>700</v>
      </c>
      <c r="C307" s="547"/>
      <c r="D307" s="548"/>
      <c r="E307" s="360" t="s">
        <v>80</v>
      </c>
      <c r="F307" s="326" t="str">
        <f>IF(LEN(A307)=3,"是",IF(B307&lt;&gt;"",IF(SUM(C307:D307)&lt;&gt;0,"是","否"),"是"))</f>
        <v>否</v>
      </c>
      <c r="G307" s="223" t="str">
        <f>IF(LEN(A307)=3,"类",IF(LEN(A307)=5,"款","项"))</f>
        <v>项</v>
      </c>
    </row>
    <row r="308" ht="36" customHeight="1" spans="1:7">
      <c r="A308" s="546" t="s">
        <v>701</v>
      </c>
      <c r="B308" s="357" t="s">
        <v>702</v>
      </c>
      <c r="C308" s="547"/>
      <c r="D308" s="553"/>
      <c r="E308" s="360" t="s">
        <v>80</v>
      </c>
      <c r="F308" s="326" t="str">
        <f>IF(LEN(A308)=3,"是",IF(B308&lt;&gt;"",IF(SUM(C308:D308)&lt;&gt;0,"是","否"),"是"))</f>
        <v>否</v>
      </c>
      <c r="G308" s="223" t="str">
        <f>IF(LEN(A308)=3,"类",IF(LEN(A308)=5,"款","项"))</f>
        <v>项</v>
      </c>
    </row>
    <row r="309" ht="36" customHeight="1" spans="1:7">
      <c r="A309" s="546" t="s">
        <v>703</v>
      </c>
      <c r="B309" s="357" t="s">
        <v>704</v>
      </c>
      <c r="C309" s="545">
        <v>0</v>
      </c>
      <c r="D309" s="545">
        <v>0</v>
      </c>
      <c r="E309" s="360" t="s">
        <v>80</v>
      </c>
      <c r="F309" s="326" t="str">
        <f>IF(LEN(A309)=3,"是",IF(B309&lt;&gt;"",IF(SUM(C309:D309)&lt;&gt;0,"是","否"),"是"))</f>
        <v>否</v>
      </c>
      <c r="G309" s="223" t="str">
        <f>IF(LEN(A309)=3,"类",IF(LEN(A309)=5,"款","项"))</f>
        <v>项</v>
      </c>
    </row>
    <row r="310" ht="36" customHeight="1" spans="1:7">
      <c r="A310" s="546" t="s">
        <v>705</v>
      </c>
      <c r="B310" s="560" t="s">
        <v>706</v>
      </c>
      <c r="C310" s="547"/>
      <c r="D310" s="553"/>
      <c r="E310" s="360" t="s">
        <v>80</v>
      </c>
      <c r="F310" s="326" t="str">
        <f>IF(LEN(A310)=3,"是",IF(B310&lt;&gt;"",IF(SUM(C310:D310)&lt;&gt;0,"是","否"),"是"))</f>
        <v>否</v>
      </c>
      <c r="G310" s="223" t="str">
        <f>IF(LEN(A310)=3,"类",IF(LEN(A310)=5,"款","项"))</f>
        <v>项</v>
      </c>
    </row>
    <row r="311" ht="36" customHeight="1" spans="1:7">
      <c r="A311" s="546" t="s">
        <v>707</v>
      </c>
      <c r="B311" s="351" t="s">
        <v>708</v>
      </c>
      <c r="C311" s="562">
        <v>14278</v>
      </c>
      <c r="D311" s="562">
        <v>12914</v>
      </c>
      <c r="E311" s="360">
        <v>-0.0955</v>
      </c>
      <c r="F311" s="326" t="str">
        <f>IF(LEN(A311)=3,"是",IF(B311&lt;&gt;"",IF(SUM(C311:D311)&lt;&gt;0,"是","否"),"是"))</f>
        <v>是</v>
      </c>
      <c r="G311" s="223" t="str">
        <f>IF(LEN(A311)=3,"类",IF(LEN(A311)=5,"款","项"))</f>
        <v>项</v>
      </c>
    </row>
    <row r="312" ht="36" customHeight="1" spans="1:7">
      <c r="A312" s="542" t="s">
        <v>709</v>
      </c>
      <c r="B312" s="357" t="s">
        <v>710</v>
      </c>
      <c r="C312" s="552">
        <v>33</v>
      </c>
      <c r="D312" s="545">
        <v>28</v>
      </c>
      <c r="E312" s="365">
        <v>-0.1515</v>
      </c>
      <c r="F312" s="326" t="str">
        <f>IF(LEN(A312)=3,"是",IF(B312&lt;&gt;"",IF(SUM(C312:D312)&lt;&gt;0,"是","否"),"是"))</f>
        <v>是</v>
      </c>
      <c r="G312" s="223" t="str">
        <f>IF(LEN(A312)=3,"类",IF(LEN(A312)=5,"款","项"))</f>
        <v>款</v>
      </c>
    </row>
    <row r="313" ht="36" customHeight="1" spans="1:7">
      <c r="A313" s="546" t="s">
        <v>711</v>
      </c>
      <c r="B313" s="357" t="s">
        <v>712</v>
      </c>
      <c r="C313" s="547"/>
      <c r="D313" s="553"/>
      <c r="E313" s="360" t="s">
        <v>80</v>
      </c>
      <c r="F313" s="326" t="str">
        <f>IF(LEN(A313)=3,"是",IF(B313&lt;&gt;"",IF(SUM(C313:D313)&lt;&gt;0,"是","否"),"是"))</f>
        <v>否</v>
      </c>
      <c r="G313" s="223" t="str">
        <f>IF(LEN(A313)=3,"类",IF(LEN(A313)=5,"款","项"))</f>
        <v>项</v>
      </c>
    </row>
    <row r="314" ht="36" customHeight="1" spans="1:7">
      <c r="A314" s="546" t="s">
        <v>713</v>
      </c>
      <c r="B314" s="357" t="s">
        <v>714</v>
      </c>
      <c r="C314" s="547">
        <v>33</v>
      </c>
      <c r="D314" s="548">
        <v>28</v>
      </c>
      <c r="E314" s="360">
        <v>-0.1515</v>
      </c>
      <c r="F314" s="326" t="str">
        <f>IF(LEN(A314)=3,"是",IF(B314&lt;&gt;"",IF(SUM(C314:D314)&lt;&gt;0,"是","否"),"是"))</f>
        <v>是</v>
      </c>
      <c r="G314" s="223" t="str">
        <f>IF(LEN(A314)=3,"类",IF(LEN(A314)=5,"款","项"))</f>
        <v>项</v>
      </c>
    </row>
    <row r="315" ht="36" customHeight="1" spans="1:7">
      <c r="A315" s="546" t="s">
        <v>715</v>
      </c>
      <c r="B315" s="357" t="s">
        <v>716</v>
      </c>
      <c r="C315" s="552">
        <v>11679</v>
      </c>
      <c r="D315" s="552">
        <v>10343</v>
      </c>
      <c r="E315" s="360">
        <v>-0.1144</v>
      </c>
      <c r="F315" s="326" t="str">
        <f>IF(LEN(A315)=3,"是",IF(B315&lt;&gt;"",IF(SUM(C315:D315)&lt;&gt;0,"是","否"),"是"))</f>
        <v>是</v>
      </c>
      <c r="G315" s="223" t="str">
        <f>IF(LEN(A315)=3,"类",IF(LEN(A315)=5,"款","项"))</f>
        <v>项</v>
      </c>
    </row>
    <row r="316" ht="36" customHeight="1" spans="1:7">
      <c r="A316" s="546" t="s">
        <v>717</v>
      </c>
      <c r="B316" s="544" t="s">
        <v>221</v>
      </c>
      <c r="C316" s="547">
        <v>7511</v>
      </c>
      <c r="D316" s="548">
        <v>6686</v>
      </c>
      <c r="E316" s="360">
        <v>-0.1098</v>
      </c>
      <c r="F316" s="326" t="str">
        <f>IF(LEN(A316)=3,"是",IF(B316&lt;&gt;"",IF(SUM(C316:D316)&lt;&gt;0,"是","否"),"是"))</f>
        <v>是</v>
      </c>
      <c r="G316" s="223" t="str">
        <f>IF(LEN(A316)=3,"类",IF(LEN(A316)=5,"款","项"))</f>
        <v>项</v>
      </c>
    </row>
    <row r="317" ht="36" customHeight="1" spans="1:7">
      <c r="A317" s="546" t="s">
        <v>718</v>
      </c>
      <c r="B317" s="544" t="s">
        <v>223</v>
      </c>
      <c r="C317" s="547"/>
      <c r="D317" s="548"/>
      <c r="E317" s="360" t="s">
        <v>80</v>
      </c>
      <c r="F317" s="326" t="str">
        <f>IF(LEN(A317)=3,"是",IF(B317&lt;&gt;"",IF(SUM(C317:D317)&lt;&gt;0,"是","否"),"是"))</f>
        <v>否</v>
      </c>
      <c r="G317" s="223" t="str">
        <f>IF(LEN(A317)=3,"类",IF(LEN(A317)=5,"款","项"))</f>
        <v>项</v>
      </c>
    </row>
    <row r="318" ht="36" customHeight="1" spans="1:7">
      <c r="A318" s="563" t="s">
        <v>719</v>
      </c>
      <c r="B318" s="544" t="s">
        <v>225</v>
      </c>
      <c r="C318" s="547"/>
      <c r="D318" s="548"/>
      <c r="E318" s="360" t="s">
        <v>80</v>
      </c>
      <c r="F318" s="326" t="str">
        <f>IF(LEN(A318)=3,"是",IF(B318&lt;&gt;"",IF(SUM(C318:D318)&lt;&gt;0,"是","否"),"是"))</f>
        <v>否</v>
      </c>
      <c r="G318" s="223" t="str">
        <f>IF(LEN(A318)=3,"类",IF(LEN(A318)=5,"款","项"))</f>
        <v>项</v>
      </c>
    </row>
    <row r="319" ht="36" customHeight="1" spans="1:7">
      <c r="A319" s="563" t="s">
        <v>720</v>
      </c>
      <c r="B319" s="544" t="s">
        <v>320</v>
      </c>
      <c r="C319" s="547">
        <v>800</v>
      </c>
      <c r="D319" s="548">
        <v>411</v>
      </c>
      <c r="E319" s="360">
        <v>-0.4863</v>
      </c>
      <c r="F319" s="326" t="str">
        <f>IF(LEN(A319)=3,"是",IF(B319&lt;&gt;"",IF(SUM(C319:D319)&lt;&gt;0,"是","否"),"是"))</f>
        <v>是</v>
      </c>
      <c r="G319" s="223" t="str">
        <f>IF(LEN(A319)=3,"类",IF(LEN(A319)=5,"款","项"))</f>
        <v>项</v>
      </c>
    </row>
    <row r="320" ht="36" customHeight="1" spans="1:7">
      <c r="A320" s="546" t="s">
        <v>721</v>
      </c>
      <c r="B320" s="544" t="s">
        <v>722</v>
      </c>
      <c r="C320" s="553">
        <v>120</v>
      </c>
      <c r="D320" s="553">
        <v>154</v>
      </c>
      <c r="E320" s="360">
        <v>0.2833</v>
      </c>
      <c r="F320" s="326" t="str">
        <f>IF(LEN(A320)=3,"是",IF(B320&lt;&gt;"",IF(SUM(C320:D320)&lt;&gt;0,"是","否"),"是"))</f>
        <v>是</v>
      </c>
      <c r="G320" s="223" t="str">
        <f>IF(LEN(A320)=3,"类",IF(LEN(A320)=5,"款","项"))</f>
        <v>项</v>
      </c>
    </row>
    <row r="321" ht="36" customHeight="1" spans="1:7">
      <c r="A321" s="546" t="s">
        <v>723</v>
      </c>
      <c r="B321" s="544" t="s">
        <v>724</v>
      </c>
      <c r="C321" s="547"/>
      <c r="D321" s="548"/>
      <c r="E321" s="360" t="s">
        <v>80</v>
      </c>
      <c r="F321" s="326" t="str">
        <f>IF(LEN(A321)=3,"是",IF(B321&lt;&gt;"",IF(SUM(C321:D321)&lt;&gt;0,"是","否"),"是"))</f>
        <v>否</v>
      </c>
      <c r="G321" s="223" t="str">
        <f>IF(LEN(A321)=3,"类",IF(LEN(A321)=5,"款","项"))</f>
        <v>项</v>
      </c>
    </row>
    <row r="322" ht="36" customHeight="1" spans="1:7">
      <c r="A322" s="546" t="s">
        <v>725</v>
      </c>
      <c r="B322" s="544" t="s">
        <v>726</v>
      </c>
      <c r="C322" s="547"/>
      <c r="D322" s="553"/>
      <c r="E322" s="360" t="s">
        <v>80</v>
      </c>
      <c r="F322" s="326" t="str">
        <f>IF(LEN(A322)=3,"是",IF(B322&lt;&gt;"",IF(SUM(C322:D322)&lt;&gt;0,"是","否"),"是"))</f>
        <v>否</v>
      </c>
      <c r="G322" s="223" t="str">
        <f>IF(LEN(A322)=3,"类",IF(LEN(A322)=5,"款","项"))</f>
        <v>项</v>
      </c>
    </row>
    <row r="323" ht="36" customHeight="1" spans="1:7">
      <c r="A323" s="546" t="s">
        <v>727</v>
      </c>
      <c r="B323" s="544" t="s">
        <v>728</v>
      </c>
      <c r="C323" s="547">
        <v>1860</v>
      </c>
      <c r="D323" s="553">
        <v>1859</v>
      </c>
      <c r="E323" s="360">
        <v>-0.0005</v>
      </c>
      <c r="F323" s="326" t="str">
        <f>IF(LEN(A323)=3,"是",IF(B323&lt;&gt;"",IF(SUM(C323:D323)&lt;&gt;0,"是","否"),"是"))</f>
        <v>是</v>
      </c>
      <c r="G323" s="223" t="str">
        <f>IF(LEN(A323)=3,"类",IF(LEN(A323)=5,"款","项"))</f>
        <v>项</v>
      </c>
    </row>
    <row r="324" ht="36" customHeight="1" spans="1:7">
      <c r="A324" s="546" t="s">
        <v>729</v>
      </c>
      <c r="B324" s="544" t="s">
        <v>239</v>
      </c>
      <c r="C324" s="547"/>
      <c r="D324" s="548"/>
      <c r="E324" s="360" t="s">
        <v>80</v>
      </c>
      <c r="F324" s="326" t="str">
        <f>IF(LEN(A324)=3,"是",IF(B324&lt;&gt;"",IF(SUM(C324:D324)&lt;&gt;0,"是","否"),"是"))</f>
        <v>否</v>
      </c>
      <c r="G324" s="223" t="str">
        <f>IF(LEN(A324)=3,"类",IF(LEN(A324)=5,"款","项"))</f>
        <v>项</v>
      </c>
    </row>
    <row r="325" ht="36" customHeight="1" spans="1:7">
      <c r="A325" s="546" t="s">
        <v>730</v>
      </c>
      <c r="B325" s="544" t="s">
        <v>731</v>
      </c>
      <c r="C325" s="547">
        <v>1388</v>
      </c>
      <c r="D325" s="548">
        <v>1233</v>
      </c>
      <c r="E325" s="360">
        <v>-0.1117</v>
      </c>
      <c r="F325" s="326" t="str">
        <f>IF(LEN(A325)=3,"是",IF(B325&lt;&gt;"",IF(SUM(C325:D325)&lt;&gt;0,"是","否"),"是"))</f>
        <v>是</v>
      </c>
      <c r="G325" s="223" t="str">
        <f>IF(LEN(A325)=3,"类",IF(LEN(A325)=5,"款","项"))</f>
        <v>项</v>
      </c>
    </row>
    <row r="326" ht="36" customHeight="1" spans="1:7">
      <c r="A326" s="546" t="s">
        <v>732</v>
      </c>
      <c r="B326" s="357" t="s">
        <v>733</v>
      </c>
      <c r="C326" s="552">
        <v>0</v>
      </c>
      <c r="D326" s="552">
        <v>9</v>
      </c>
      <c r="E326" s="360" t="s">
        <v>80</v>
      </c>
      <c r="F326" s="326" t="str">
        <f>IF(LEN(A326)=3,"是",IF(B326&lt;&gt;"",IF(SUM(C326:D326)&lt;&gt;0,"是","否"),"是"))</f>
        <v>是</v>
      </c>
      <c r="G326" s="223" t="str">
        <f>IF(LEN(A326)=3,"类",IF(LEN(A326)=5,"款","项"))</f>
        <v>项</v>
      </c>
    </row>
    <row r="327" ht="36" customHeight="1" spans="1:7">
      <c r="A327" s="546" t="s">
        <v>734</v>
      </c>
      <c r="B327" s="357" t="s">
        <v>221</v>
      </c>
      <c r="C327" s="553"/>
      <c r="D327" s="553"/>
      <c r="E327" s="360" t="s">
        <v>80</v>
      </c>
      <c r="F327" s="326" t="str">
        <f>IF(LEN(A327)=3,"是",IF(B327&lt;&gt;"",IF(SUM(C327:D327)&lt;&gt;0,"是","否"),"是"))</f>
        <v>否</v>
      </c>
      <c r="G327" s="223" t="str">
        <f>IF(LEN(A327)=3,"类",IF(LEN(A327)=5,"款","项"))</f>
        <v>项</v>
      </c>
    </row>
    <row r="328" ht="36" customHeight="1" spans="1:7">
      <c r="A328" s="542" t="s">
        <v>735</v>
      </c>
      <c r="B328" s="357" t="s">
        <v>223</v>
      </c>
      <c r="C328" s="547"/>
      <c r="D328" s="548">
        <v>9</v>
      </c>
      <c r="E328" s="365" t="s">
        <v>80</v>
      </c>
      <c r="F328" s="326" t="str">
        <f>IF(LEN(A328)=3,"是",IF(B328&lt;&gt;"",IF(SUM(C328:D328)&lt;&gt;0,"是","否"),"是"))</f>
        <v>是</v>
      </c>
      <c r="G328" s="223" t="str">
        <f>IF(LEN(A328)=3,"类",IF(LEN(A328)=5,"款","项"))</f>
        <v>款</v>
      </c>
    </row>
    <row r="329" ht="36" customHeight="1" spans="1:7">
      <c r="A329" s="546" t="s">
        <v>736</v>
      </c>
      <c r="B329" s="357" t="s">
        <v>225</v>
      </c>
      <c r="C329" s="547"/>
      <c r="D329" s="545"/>
      <c r="E329" s="360" t="s">
        <v>80</v>
      </c>
      <c r="F329" s="326" t="str">
        <f>IF(LEN(A329)=3,"是",IF(B329&lt;&gt;"",IF(SUM(C329:D329)&lt;&gt;0,"是","否"),"是"))</f>
        <v>否</v>
      </c>
      <c r="G329" s="223" t="str">
        <f>IF(LEN(A329)=3,"类",IF(LEN(A329)=5,"款","项"))</f>
        <v>项</v>
      </c>
    </row>
    <row r="330" ht="36" customHeight="1" spans="1:7">
      <c r="A330" s="546" t="s">
        <v>737</v>
      </c>
      <c r="B330" s="357" t="s">
        <v>738</v>
      </c>
      <c r="C330" s="547"/>
      <c r="D330" s="545"/>
      <c r="E330" s="360" t="s">
        <v>80</v>
      </c>
      <c r="F330" s="326" t="str">
        <f>IF(LEN(A330)=3,"是",IF(B330&lt;&gt;"",IF(SUM(C330:D330)&lt;&gt;0,"是","否"),"是"))</f>
        <v>否</v>
      </c>
      <c r="G330" s="223" t="str">
        <f>IF(LEN(A330)=3,"类",IF(LEN(A330)=5,"款","项"))</f>
        <v>项</v>
      </c>
    </row>
    <row r="331" ht="36" customHeight="1" spans="1:7">
      <c r="A331" s="546" t="s">
        <v>739</v>
      </c>
      <c r="B331" s="357" t="s">
        <v>239</v>
      </c>
      <c r="C331" s="547"/>
      <c r="D331" s="548"/>
      <c r="E331" s="360" t="s">
        <v>80</v>
      </c>
      <c r="F331" s="326" t="str">
        <f>IF(LEN(A331)=3,"是",IF(B331&lt;&gt;"",IF(SUM(C331:D331)&lt;&gt;0,"是","否"),"是"))</f>
        <v>否</v>
      </c>
      <c r="G331" s="223" t="str">
        <f>IF(LEN(A331)=3,"类",IF(LEN(A331)=5,"款","项"))</f>
        <v>项</v>
      </c>
    </row>
    <row r="332" ht="36" customHeight="1" spans="1:7">
      <c r="A332" s="546" t="s">
        <v>740</v>
      </c>
      <c r="B332" s="357" t="s">
        <v>741</v>
      </c>
      <c r="C332" s="547"/>
      <c r="D332" s="545"/>
      <c r="E332" s="360" t="s">
        <v>80</v>
      </c>
      <c r="F332" s="326" t="str">
        <f>IF(LEN(A332)=3,"是",IF(B332&lt;&gt;"",IF(SUM(C332:D332)&lt;&gt;0,"是","否"),"是"))</f>
        <v>否</v>
      </c>
      <c r="G332" s="223" t="str">
        <f>IF(LEN(A332)=3,"类",IF(LEN(A332)=5,"款","项"))</f>
        <v>项</v>
      </c>
    </row>
    <row r="333" ht="36" customHeight="1" spans="1:7">
      <c r="A333" s="546" t="s">
        <v>742</v>
      </c>
      <c r="B333" s="357" t="s">
        <v>743</v>
      </c>
      <c r="C333" s="552">
        <v>49</v>
      </c>
      <c r="D333" s="552">
        <v>42</v>
      </c>
      <c r="E333" s="360">
        <v>-0.1429</v>
      </c>
      <c r="F333" s="326" t="str">
        <f>IF(LEN(A333)=3,"是",IF(B333&lt;&gt;"",IF(SUM(C333:D333)&lt;&gt;0,"是","否"),"是"))</f>
        <v>是</v>
      </c>
      <c r="G333" s="223" t="str">
        <f>IF(LEN(A333)=3,"类",IF(LEN(A333)=5,"款","项"))</f>
        <v>项</v>
      </c>
    </row>
    <row r="334" ht="36" customHeight="1" spans="1:7">
      <c r="A334" s="546" t="s">
        <v>744</v>
      </c>
      <c r="B334" s="544" t="s">
        <v>221</v>
      </c>
      <c r="C334" s="547">
        <v>49</v>
      </c>
      <c r="D334" s="548">
        <v>42</v>
      </c>
      <c r="E334" s="360">
        <v>-0.1429</v>
      </c>
      <c r="F334" s="326" t="str">
        <f>IF(LEN(A334)=3,"是",IF(B334&lt;&gt;"",IF(SUM(C334:D334)&lt;&gt;0,"是","否"),"是"))</f>
        <v>是</v>
      </c>
      <c r="G334" s="223" t="str">
        <f>IF(LEN(A334)=3,"类",IF(LEN(A334)=5,"款","项"))</f>
        <v>项</v>
      </c>
    </row>
    <row r="335" ht="36" customHeight="1" spans="1:7">
      <c r="A335" s="546" t="s">
        <v>745</v>
      </c>
      <c r="B335" s="544" t="s">
        <v>223</v>
      </c>
      <c r="C335" s="553"/>
      <c r="D335" s="553"/>
      <c r="E335" s="360" t="s">
        <v>80</v>
      </c>
      <c r="F335" s="326" t="str">
        <f>IF(LEN(A335)=3,"是",IF(B335&lt;&gt;"",IF(SUM(C335:D335)&lt;&gt;0,"是","否"),"是"))</f>
        <v>否</v>
      </c>
      <c r="G335" s="223" t="str">
        <f>IF(LEN(A335)=3,"类",IF(LEN(A335)=5,"款","项"))</f>
        <v>项</v>
      </c>
    </row>
    <row r="336" ht="36" customHeight="1" spans="1:7">
      <c r="A336" s="546" t="s">
        <v>746</v>
      </c>
      <c r="B336" s="544" t="s">
        <v>225</v>
      </c>
      <c r="C336" s="547"/>
      <c r="D336" s="548"/>
      <c r="E336" s="360" t="s">
        <v>80</v>
      </c>
      <c r="F336" s="326" t="str">
        <f>IF(LEN(A336)=3,"是",IF(B336&lt;&gt;"",IF(SUM(C336:D336)&lt;&gt;0,"是","否"),"是"))</f>
        <v>否</v>
      </c>
      <c r="G336" s="223" t="str">
        <f>IF(LEN(A336)=3,"类",IF(LEN(A336)=5,"款","项"))</f>
        <v>项</v>
      </c>
    </row>
    <row r="337" ht="36" customHeight="1" spans="1:7">
      <c r="A337" s="546" t="s">
        <v>747</v>
      </c>
      <c r="B337" s="544" t="s">
        <v>748</v>
      </c>
      <c r="C337" s="547"/>
      <c r="D337" s="553"/>
      <c r="E337" s="360" t="s">
        <v>80</v>
      </c>
      <c r="F337" s="326" t="str">
        <f>IF(LEN(A337)=3,"是",IF(B337&lt;&gt;"",IF(SUM(C337:D337)&lt;&gt;0,"是","否"),"是"))</f>
        <v>否</v>
      </c>
      <c r="G337" s="223" t="str">
        <f>IF(LEN(A337)=3,"类",IF(LEN(A337)=5,"款","项"))</f>
        <v>项</v>
      </c>
    </row>
    <row r="338" ht="36" customHeight="1" spans="1:7">
      <c r="A338" s="542" t="s">
        <v>749</v>
      </c>
      <c r="B338" s="544" t="s">
        <v>750</v>
      </c>
      <c r="C338" s="547"/>
      <c r="D338" s="553"/>
      <c r="E338" s="365" t="s">
        <v>80</v>
      </c>
      <c r="F338" s="326" t="str">
        <f>IF(LEN(A338)=3,"是",IF(B338&lt;&gt;"",IF(SUM(C338:D338)&lt;&gt;0,"是","否"),"是"))</f>
        <v>否</v>
      </c>
      <c r="G338" s="223" t="str">
        <f>IF(LEN(A338)=3,"类",IF(LEN(A338)=5,"款","项"))</f>
        <v>款</v>
      </c>
    </row>
    <row r="339" ht="36" customHeight="1" spans="1:7">
      <c r="A339" s="546" t="s">
        <v>751</v>
      </c>
      <c r="B339" s="357" t="s">
        <v>239</v>
      </c>
      <c r="C339" s="547"/>
      <c r="D339" s="548"/>
      <c r="E339" s="360" t="s">
        <v>80</v>
      </c>
      <c r="F339" s="326" t="str">
        <f>IF(LEN(A339)=3,"是",IF(B339&lt;&gt;"",IF(SUM(C339:D339)&lt;&gt;0,"是","否"),"是"))</f>
        <v>否</v>
      </c>
      <c r="G339" s="223" t="str">
        <f>IF(LEN(A339)=3,"类",IF(LEN(A339)=5,"款","项"))</f>
        <v>项</v>
      </c>
    </row>
    <row r="340" ht="36" customHeight="1" spans="1:7">
      <c r="A340" s="546" t="s">
        <v>752</v>
      </c>
      <c r="B340" s="357" t="s">
        <v>753</v>
      </c>
      <c r="C340" s="547"/>
      <c r="D340" s="548"/>
      <c r="E340" s="360" t="s">
        <v>80</v>
      </c>
      <c r="F340" s="326" t="str">
        <f>IF(LEN(A340)=3,"是",IF(B340&lt;&gt;"",IF(SUM(C340:D340)&lt;&gt;0,"是","否"),"是"))</f>
        <v>否</v>
      </c>
      <c r="G340" s="223" t="str">
        <f>IF(LEN(A340)=3,"类",IF(LEN(A340)=5,"款","项"))</f>
        <v>项</v>
      </c>
    </row>
    <row r="341" ht="36" customHeight="1" spans="1:7">
      <c r="A341" s="546" t="s">
        <v>754</v>
      </c>
      <c r="B341" s="544" t="s">
        <v>755</v>
      </c>
      <c r="C341" s="552">
        <v>70</v>
      </c>
      <c r="D341" s="552">
        <v>63</v>
      </c>
      <c r="E341" s="360">
        <v>-0.1</v>
      </c>
      <c r="F341" s="326" t="str">
        <f>IF(LEN(A341)=3,"是",IF(B341&lt;&gt;"",IF(SUM(C341:D341)&lt;&gt;0,"是","否"),"是"))</f>
        <v>是</v>
      </c>
      <c r="G341" s="223" t="str">
        <f>IF(LEN(A341)=3,"类",IF(LEN(A341)=5,"款","项"))</f>
        <v>项</v>
      </c>
    </row>
    <row r="342" ht="36" customHeight="1" spans="1:7">
      <c r="A342" s="546" t="s">
        <v>756</v>
      </c>
      <c r="B342" s="544" t="s">
        <v>221</v>
      </c>
      <c r="C342" s="547">
        <v>70</v>
      </c>
      <c r="D342" s="548">
        <v>63</v>
      </c>
      <c r="E342" s="360">
        <v>-0.1</v>
      </c>
      <c r="F342" s="326" t="str">
        <f>IF(LEN(A342)=3,"是",IF(B342&lt;&gt;"",IF(SUM(C342:D342)&lt;&gt;0,"是","否"),"是"))</f>
        <v>是</v>
      </c>
      <c r="G342" s="223" t="str">
        <f>IF(LEN(A342)=3,"类",IF(LEN(A342)=5,"款","项"))</f>
        <v>项</v>
      </c>
    </row>
    <row r="343" ht="36" customHeight="1" spans="1:7">
      <c r="A343" s="546" t="s">
        <v>757</v>
      </c>
      <c r="B343" s="544" t="s">
        <v>223</v>
      </c>
      <c r="C343" s="547"/>
      <c r="D343" s="548"/>
      <c r="E343" s="360" t="s">
        <v>80</v>
      </c>
      <c r="F343" s="326" t="str">
        <f>IF(LEN(A343)=3,"是",IF(B343&lt;&gt;"",IF(SUM(C343:D343)&lt;&gt;0,"是","否"),"是"))</f>
        <v>否</v>
      </c>
      <c r="G343" s="223" t="str">
        <f>IF(LEN(A343)=3,"类",IF(LEN(A343)=5,"款","项"))</f>
        <v>项</v>
      </c>
    </row>
    <row r="344" ht="36" customHeight="1" spans="1:7">
      <c r="A344" s="546" t="s">
        <v>758</v>
      </c>
      <c r="B344" s="544" t="s">
        <v>225</v>
      </c>
      <c r="C344" s="553"/>
      <c r="D344" s="553"/>
      <c r="E344" s="360" t="s">
        <v>80</v>
      </c>
      <c r="F344" s="326" t="str">
        <f>IF(LEN(A344)=3,"是",IF(B344&lt;&gt;"",IF(SUM(C344:D344)&lt;&gt;0,"是","否"),"是"))</f>
        <v>否</v>
      </c>
      <c r="G344" s="223" t="str">
        <f>IF(LEN(A344)=3,"类",IF(LEN(A344)=5,"款","项"))</f>
        <v>项</v>
      </c>
    </row>
    <row r="345" ht="36" customHeight="1" spans="1:7">
      <c r="A345" s="546" t="s">
        <v>759</v>
      </c>
      <c r="B345" s="544" t="s">
        <v>760</v>
      </c>
      <c r="C345" s="547"/>
      <c r="D345" s="548"/>
      <c r="E345" s="360" t="s">
        <v>80</v>
      </c>
      <c r="F345" s="326" t="str">
        <f>IF(LEN(A345)=3,"是",IF(B345&lt;&gt;"",IF(SUM(C345:D345)&lt;&gt;0,"是","否"),"是"))</f>
        <v>否</v>
      </c>
      <c r="G345" s="223" t="str">
        <f>IF(LEN(A345)=3,"类",IF(LEN(A345)=5,"款","项"))</f>
        <v>项</v>
      </c>
    </row>
    <row r="346" ht="36" customHeight="1" spans="1:7">
      <c r="A346" s="546" t="s">
        <v>761</v>
      </c>
      <c r="B346" s="544" t="s">
        <v>762</v>
      </c>
      <c r="C346" s="547"/>
      <c r="D346" s="545"/>
      <c r="E346" s="360" t="s">
        <v>80</v>
      </c>
      <c r="F346" s="326" t="str">
        <f>IF(LEN(A346)=3,"是",IF(B346&lt;&gt;"",IF(SUM(C346:D346)&lt;&gt;0,"是","否"),"是"))</f>
        <v>否</v>
      </c>
      <c r="G346" s="223" t="str">
        <f>IF(LEN(A346)=3,"类",IF(LEN(A346)=5,"款","项"))</f>
        <v>项</v>
      </c>
    </row>
    <row r="347" ht="36" customHeight="1" spans="1:7">
      <c r="A347" s="546" t="s">
        <v>763</v>
      </c>
      <c r="B347" s="544" t="s">
        <v>764</v>
      </c>
      <c r="C347" s="547"/>
      <c r="D347" s="545"/>
      <c r="E347" s="360" t="s">
        <v>80</v>
      </c>
      <c r="F347" s="326" t="str">
        <f>IF(LEN(A347)=3,"是",IF(B347&lt;&gt;"",IF(SUM(C347:D347)&lt;&gt;0,"是","否"),"是"))</f>
        <v>否</v>
      </c>
      <c r="G347" s="223" t="str">
        <f>IF(LEN(A347)=3,"类",IF(LEN(A347)=5,"款","项"))</f>
        <v>项</v>
      </c>
    </row>
    <row r="348" ht="36" customHeight="1" spans="1:7">
      <c r="A348" s="542" t="s">
        <v>765</v>
      </c>
      <c r="B348" s="544" t="s">
        <v>239</v>
      </c>
      <c r="C348" s="547"/>
      <c r="D348" s="548"/>
      <c r="E348" s="365" t="s">
        <v>80</v>
      </c>
      <c r="F348" s="326" t="str">
        <f>IF(LEN(A348)=3,"是",IF(B348&lt;&gt;"",IF(SUM(C348:D348)&lt;&gt;0,"是","否"),"是"))</f>
        <v>否</v>
      </c>
      <c r="G348" s="223" t="str">
        <f>IF(LEN(A348)=3,"类",IF(LEN(A348)=5,"款","项"))</f>
        <v>款</v>
      </c>
    </row>
    <row r="349" ht="36" customHeight="1" spans="1:7">
      <c r="A349" s="546" t="s">
        <v>766</v>
      </c>
      <c r="B349" s="544" t="s">
        <v>767</v>
      </c>
      <c r="C349" s="547"/>
      <c r="D349" s="548"/>
      <c r="E349" s="360" t="s">
        <v>80</v>
      </c>
      <c r="F349" s="326" t="str">
        <f>IF(LEN(A349)=3,"是",IF(B349&lt;&gt;"",IF(SUM(C349:D349)&lt;&gt;0,"是","否"),"是"))</f>
        <v>否</v>
      </c>
      <c r="G349" s="223" t="str">
        <f>IF(LEN(A349)=3,"类",IF(LEN(A349)=5,"款","项"))</f>
        <v>项</v>
      </c>
    </row>
    <row r="350" ht="36" customHeight="1" spans="1:7">
      <c r="A350" s="546" t="s">
        <v>768</v>
      </c>
      <c r="B350" s="357" t="s">
        <v>769</v>
      </c>
      <c r="C350" s="552">
        <v>678</v>
      </c>
      <c r="D350" s="552">
        <v>609</v>
      </c>
      <c r="E350" s="360">
        <v>-0.1018</v>
      </c>
      <c r="F350" s="326" t="str">
        <f>IF(LEN(A350)=3,"是",IF(B350&lt;&gt;"",IF(SUM(C350:D350)&lt;&gt;0,"是","否"),"是"))</f>
        <v>是</v>
      </c>
      <c r="G350" s="223" t="str">
        <f>IF(LEN(A350)=3,"类",IF(LEN(A350)=5,"款","项"))</f>
        <v>项</v>
      </c>
    </row>
    <row r="351" ht="36" customHeight="1" spans="1:7">
      <c r="A351" s="546" t="s">
        <v>770</v>
      </c>
      <c r="B351" s="357" t="s">
        <v>221</v>
      </c>
      <c r="C351" s="547">
        <v>492</v>
      </c>
      <c r="D351" s="548">
        <v>423</v>
      </c>
      <c r="E351" s="360">
        <v>-0.1402</v>
      </c>
      <c r="F351" s="326" t="str">
        <f>IF(LEN(A351)=3,"是",IF(B351&lt;&gt;"",IF(SUM(C351:D351)&lt;&gt;0,"是","否"),"是"))</f>
        <v>是</v>
      </c>
      <c r="G351" s="223" t="str">
        <f>IF(LEN(A351)=3,"类",IF(LEN(A351)=5,"款","项"))</f>
        <v>项</v>
      </c>
    </row>
    <row r="352" ht="36" customHeight="1" spans="1:7">
      <c r="A352" s="546" t="s">
        <v>771</v>
      </c>
      <c r="B352" s="357" t="s">
        <v>223</v>
      </c>
      <c r="C352" s="547"/>
      <c r="D352" s="548"/>
      <c r="E352" s="360" t="s">
        <v>80</v>
      </c>
      <c r="F352" s="326" t="str">
        <f>IF(LEN(A352)=3,"是",IF(B352&lt;&gt;"",IF(SUM(C352:D352)&lt;&gt;0,"是","否"),"是"))</f>
        <v>否</v>
      </c>
      <c r="G352" s="223" t="str">
        <f>IF(LEN(A352)=3,"类",IF(LEN(A352)=5,"款","项"))</f>
        <v>项</v>
      </c>
    </row>
    <row r="353" ht="36" customHeight="1" spans="1:7">
      <c r="A353" s="546" t="s">
        <v>772</v>
      </c>
      <c r="B353" s="357" t="s">
        <v>225</v>
      </c>
      <c r="C353" s="547"/>
      <c r="D353" s="548"/>
      <c r="E353" s="360" t="s">
        <v>80</v>
      </c>
      <c r="F353" s="326" t="str">
        <f>IF(LEN(A353)=3,"是",IF(B353&lt;&gt;"",IF(SUM(C353:D353)&lt;&gt;0,"是","否"),"是"))</f>
        <v>否</v>
      </c>
      <c r="G353" s="223" t="str">
        <f>IF(LEN(A353)=3,"类",IF(LEN(A353)=5,"款","项"))</f>
        <v>项</v>
      </c>
    </row>
    <row r="354" ht="36" customHeight="1" spans="1:7">
      <c r="A354" s="546" t="s">
        <v>773</v>
      </c>
      <c r="B354" s="357" t="s">
        <v>774</v>
      </c>
      <c r="C354" s="547"/>
      <c r="D354" s="548"/>
      <c r="E354" s="360" t="s">
        <v>80</v>
      </c>
      <c r="F354" s="326" t="str">
        <f>IF(LEN(A354)=3,"是",IF(B354&lt;&gt;"",IF(SUM(C354:D354)&lt;&gt;0,"是","否"),"是"))</f>
        <v>否</v>
      </c>
      <c r="G354" s="223" t="str">
        <f>IF(LEN(A354)=3,"类",IF(LEN(A354)=5,"款","项"))</f>
        <v>项</v>
      </c>
    </row>
    <row r="355" ht="36" customHeight="1" spans="1:7">
      <c r="A355" s="546" t="s">
        <v>775</v>
      </c>
      <c r="B355" s="357" t="s">
        <v>776</v>
      </c>
      <c r="C355" s="547">
        <v>29</v>
      </c>
      <c r="D355" s="548">
        <v>29</v>
      </c>
      <c r="E355" s="360">
        <v>0</v>
      </c>
      <c r="F355" s="326" t="str">
        <f>IF(LEN(A355)=3,"是",IF(B355&lt;&gt;"",IF(SUM(C355:D355)&lt;&gt;0,"是","否"),"是"))</f>
        <v>是</v>
      </c>
      <c r="G355" s="223" t="str">
        <f>IF(LEN(A355)=3,"类",IF(LEN(A355)=5,"款","项"))</f>
        <v>项</v>
      </c>
    </row>
    <row r="356" ht="36" customHeight="1" spans="1:7">
      <c r="A356" s="542" t="s">
        <v>777</v>
      </c>
      <c r="B356" s="357" t="s">
        <v>778</v>
      </c>
      <c r="C356" s="547">
        <v>30</v>
      </c>
      <c r="D356" s="553">
        <v>30</v>
      </c>
      <c r="E356" s="365">
        <v>0</v>
      </c>
      <c r="F356" s="326" t="str">
        <f>IF(LEN(A356)=3,"是",IF(B356&lt;&gt;"",IF(SUM(C356:D356)&lt;&gt;0,"是","否"),"是"))</f>
        <v>是</v>
      </c>
      <c r="G356" s="223" t="str">
        <f>IF(LEN(A356)=3,"类",IF(LEN(A356)=5,"款","项"))</f>
        <v>款</v>
      </c>
    </row>
    <row r="357" ht="36" customHeight="1" spans="1:7">
      <c r="A357" s="546" t="s">
        <v>779</v>
      </c>
      <c r="B357" s="357" t="s">
        <v>780</v>
      </c>
      <c r="C357" s="547">
        <v>15</v>
      </c>
      <c r="D357" s="548">
        <v>15</v>
      </c>
      <c r="E357" s="360">
        <v>0</v>
      </c>
      <c r="F357" s="326" t="str">
        <f>IF(LEN(A357)=3,"是",IF(B357&lt;&gt;"",IF(SUM(C357:D357)&lt;&gt;0,"是","否"),"是"))</f>
        <v>是</v>
      </c>
      <c r="G357" s="223" t="str">
        <f>IF(LEN(A357)=3,"类",IF(LEN(A357)=5,"款","项"))</f>
        <v>项</v>
      </c>
    </row>
    <row r="358" ht="36" customHeight="1" spans="1:7">
      <c r="A358" s="546" t="s">
        <v>781</v>
      </c>
      <c r="B358" s="357" t="s">
        <v>782</v>
      </c>
      <c r="C358" s="553"/>
      <c r="D358" s="553"/>
      <c r="E358" s="360" t="s">
        <v>80</v>
      </c>
      <c r="F358" s="326" t="str">
        <f>IF(LEN(A358)=3,"是",IF(B358&lt;&gt;"",IF(SUM(C358:D358)&lt;&gt;0,"是","否"),"是"))</f>
        <v>否</v>
      </c>
      <c r="G358" s="223" t="str">
        <f>IF(LEN(A358)=3,"类",IF(LEN(A358)=5,"款","项"))</f>
        <v>项</v>
      </c>
    </row>
    <row r="359" ht="36" customHeight="1" spans="1:7">
      <c r="A359" s="546" t="s">
        <v>783</v>
      </c>
      <c r="B359" s="560" t="s">
        <v>784</v>
      </c>
      <c r="C359" s="547">
        <v>24</v>
      </c>
      <c r="D359" s="548">
        <v>24</v>
      </c>
      <c r="E359" s="360">
        <v>0</v>
      </c>
      <c r="F359" s="326" t="str">
        <f>IF(LEN(A359)=3,"是",IF(B359&lt;&gt;"",IF(SUM(C359:D359)&lt;&gt;0,"是","否"),"是"))</f>
        <v>是</v>
      </c>
      <c r="G359" s="223" t="str">
        <f>IF(LEN(A359)=3,"类",IF(LEN(A359)=5,"款","项"))</f>
        <v>项</v>
      </c>
    </row>
    <row r="360" ht="36" customHeight="1" spans="1:7">
      <c r="A360" s="546" t="s">
        <v>785</v>
      </c>
      <c r="B360" s="560" t="s">
        <v>786</v>
      </c>
      <c r="C360" s="547">
        <v>23</v>
      </c>
      <c r="D360" s="548">
        <v>23</v>
      </c>
      <c r="E360" s="360">
        <v>0</v>
      </c>
      <c r="F360" s="326" t="str">
        <f>IF(LEN(A360)=3,"是",IF(B360&lt;&gt;"",IF(SUM(C360:D360)&lt;&gt;0,"是","否"),"是"))</f>
        <v>是</v>
      </c>
      <c r="G360" s="223" t="str">
        <f>IF(LEN(A360)=3,"类",IF(LEN(A360)=5,"款","项"))</f>
        <v>项</v>
      </c>
    </row>
    <row r="361" ht="36" customHeight="1" spans="1:7">
      <c r="A361" s="546" t="s">
        <v>787</v>
      </c>
      <c r="B361" s="560" t="s">
        <v>788</v>
      </c>
      <c r="C361" s="547"/>
      <c r="D361" s="548"/>
      <c r="E361" s="360" t="s">
        <v>80</v>
      </c>
      <c r="F361" s="326" t="str">
        <f>IF(LEN(A361)=3,"是",IF(B361&lt;&gt;"",IF(SUM(C361:D361)&lt;&gt;0,"是","否"),"是"))</f>
        <v>否</v>
      </c>
      <c r="G361" s="223" t="str">
        <f>IF(LEN(A361)=3,"类",IF(LEN(A361)=5,"款","项"))</f>
        <v>项</v>
      </c>
    </row>
    <row r="362" ht="36" customHeight="1" spans="1:7">
      <c r="A362" s="542" t="s">
        <v>789</v>
      </c>
      <c r="B362" s="357" t="s">
        <v>239</v>
      </c>
      <c r="C362" s="547"/>
      <c r="D362" s="548"/>
      <c r="E362" s="365" t="s">
        <v>80</v>
      </c>
      <c r="F362" s="326" t="str">
        <f>IF(LEN(A362)=3,"是",IF(B362&lt;&gt;"",IF(SUM(C362:D362)&lt;&gt;0,"是","否"),"是"))</f>
        <v>否</v>
      </c>
      <c r="G362" s="223" t="str">
        <f>IF(LEN(A362)=3,"类",IF(LEN(A362)=5,"款","项"))</f>
        <v>款</v>
      </c>
    </row>
    <row r="363" ht="36" customHeight="1" spans="1:7">
      <c r="A363" s="546">
        <v>2049902</v>
      </c>
      <c r="B363" s="357" t="s">
        <v>790</v>
      </c>
      <c r="C363" s="547">
        <v>65</v>
      </c>
      <c r="D363" s="545">
        <v>65</v>
      </c>
      <c r="E363" s="360">
        <v>0</v>
      </c>
      <c r="F363" s="326" t="str">
        <f>IF(LEN(A363)=3,"是",IF(B363&lt;&gt;"",IF(SUM(C363:D363)&lt;&gt;0,"是","否"),"是"))</f>
        <v>是</v>
      </c>
      <c r="G363" s="223" t="str">
        <f>IF(LEN(A363)=3,"类",IF(LEN(A363)=5,"款","项"))</f>
        <v>项</v>
      </c>
    </row>
    <row r="364" ht="36" customHeight="1" spans="1:7">
      <c r="A364" s="564" t="s">
        <v>791</v>
      </c>
      <c r="B364" s="357" t="s">
        <v>792</v>
      </c>
      <c r="C364" s="552">
        <v>0</v>
      </c>
      <c r="D364" s="552">
        <v>0</v>
      </c>
      <c r="E364" s="360" t="s">
        <v>80</v>
      </c>
      <c r="F364" s="326" t="str">
        <f>IF(LEN(A364)=3,"是",IF(B364&lt;&gt;"",IF(SUM(C364:D364)&lt;&gt;0,"是","否"),"是"))</f>
        <v>否</v>
      </c>
      <c r="G364" s="223" t="str">
        <f>IF(LEN(A364)=3,"类",IF(LEN(A364)=5,"款","项"))</f>
        <v>项</v>
      </c>
    </row>
    <row r="365" ht="36" customHeight="1" spans="1:7">
      <c r="A365" s="565" t="s">
        <v>793</v>
      </c>
      <c r="B365" s="357" t="s">
        <v>221</v>
      </c>
      <c r="C365" s="547"/>
      <c r="D365" s="548"/>
      <c r="E365" s="365" t="s">
        <v>80</v>
      </c>
      <c r="F365" s="326" t="str">
        <f>IF(LEN(A365)=3,"是",IF(B365&lt;&gt;"",IF(SUM(C365:D365)&lt;&gt;0,"是","否"),"是"))</f>
        <v>否</v>
      </c>
      <c r="G365" s="223" t="str">
        <f>IF(LEN(A365)=3,"类",IF(LEN(A365)=5,"款","项"))</f>
        <v>项</v>
      </c>
    </row>
    <row r="366" ht="36" customHeight="1" spans="1:7">
      <c r="A366" s="565" t="s">
        <v>794</v>
      </c>
      <c r="B366" s="357" t="s">
        <v>223</v>
      </c>
      <c r="C366" s="547"/>
      <c r="D366" s="545"/>
      <c r="E366" s="365" t="s">
        <v>80</v>
      </c>
      <c r="F366" s="326" t="str">
        <f>IF(LEN(A366)=3,"是",IF(B366&lt;&gt;"",IF(SUM(C366:D366)&lt;&gt;0,"是","否"),"是"))</f>
        <v>否</v>
      </c>
      <c r="G366" s="223" t="str">
        <f>IF(LEN(A366)=3,"类",IF(LEN(A366)=5,"款","项"))</f>
        <v>项</v>
      </c>
    </row>
    <row r="367" ht="36" customHeight="1" spans="1:7">
      <c r="A367" s="542" t="s">
        <v>158</v>
      </c>
      <c r="B367" s="357" t="s">
        <v>225</v>
      </c>
      <c r="C367" s="547"/>
      <c r="D367" s="548"/>
      <c r="E367" s="365" t="s">
        <v>80</v>
      </c>
      <c r="F367" s="326" t="str">
        <f>IF(LEN(A367)=3,"是",IF(B367&lt;&gt;"",IF(SUM(C367:D367)&lt;&gt;0,"是","否"),"是"))</f>
        <v>是</v>
      </c>
      <c r="G367" s="223" t="str">
        <f>IF(LEN(A367)=3,"类",IF(LEN(A367)=5,"款","项"))</f>
        <v>类</v>
      </c>
    </row>
    <row r="368" ht="36" customHeight="1" spans="1:7">
      <c r="A368" s="542" t="s">
        <v>795</v>
      </c>
      <c r="B368" s="357" t="s">
        <v>796</v>
      </c>
      <c r="C368" s="553"/>
      <c r="D368" s="553"/>
      <c r="E368" s="365" t="s">
        <v>80</v>
      </c>
      <c r="F368" s="326" t="str">
        <f>IF(LEN(A368)=3,"是",IF(B368&lt;&gt;"",IF(SUM(C368:D368)&lt;&gt;0,"是","否"),"是"))</f>
        <v>否</v>
      </c>
      <c r="G368" s="223" t="str">
        <f>IF(LEN(A368)=3,"类",IF(LEN(A368)=5,"款","项"))</f>
        <v>款</v>
      </c>
    </row>
    <row r="369" ht="36" customHeight="1" spans="1:7">
      <c r="A369" s="546" t="s">
        <v>797</v>
      </c>
      <c r="B369" s="357" t="s">
        <v>798</v>
      </c>
      <c r="C369" s="547"/>
      <c r="D369" s="548"/>
      <c r="E369" s="360" t="s">
        <v>80</v>
      </c>
      <c r="F369" s="326" t="str">
        <f>IF(LEN(A369)=3,"是",IF(B369&lt;&gt;"",IF(SUM(C369:D369)&lt;&gt;0,"是","否"),"是"))</f>
        <v>否</v>
      </c>
      <c r="G369" s="223" t="str">
        <f>IF(LEN(A369)=3,"类",IF(LEN(A369)=5,"款","项"))</f>
        <v>项</v>
      </c>
    </row>
    <row r="370" ht="36" customHeight="1" spans="1:7">
      <c r="A370" s="546" t="s">
        <v>799</v>
      </c>
      <c r="B370" s="357" t="s">
        <v>800</v>
      </c>
      <c r="C370" s="547"/>
      <c r="D370" s="548"/>
      <c r="E370" s="360" t="s">
        <v>80</v>
      </c>
      <c r="F370" s="326" t="str">
        <f>IF(LEN(A370)=3,"是",IF(B370&lt;&gt;"",IF(SUM(C370:D370)&lt;&gt;0,"是","否"),"是"))</f>
        <v>否</v>
      </c>
      <c r="G370" s="223" t="str">
        <f>IF(LEN(A370)=3,"类",IF(LEN(A370)=5,"款","项"))</f>
        <v>项</v>
      </c>
    </row>
    <row r="371" ht="36" customHeight="1" spans="1:7">
      <c r="A371" s="546" t="s">
        <v>801</v>
      </c>
      <c r="B371" s="357" t="s">
        <v>320</v>
      </c>
      <c r="C371" s="547"/>
      <c r="D371" s="548"/>
      <c r="E371" s="360" t="s">
        <v>80</v>
      </c>
      <c r="F371" s="326" t="str">
        <f>IF(LEN(A371)=3,"是",IF(B371&lt;&gt;"",IF(SUM(C371:D371)&lt;&gt;0,"是","否"),"是"))</f>
        <v>否</v>
      </c>
      <c r="G371" s="223" t="str">
        <f>IF(LEN(A371)=3,"类",IF(LEN(A371)=5,"款","项"))</f>
        <v>项</v>
      </c>
    </row>
    <row r="372" ht="36" customHeight="1" spans="1:7">
      <c r="A372" s="546" t="s">
        <v>802</v>
      </c>
      <c r="B372" s="357" t="s">
        <v>239</v>
      </c>
      <c r="C372" s="547"/>
      <c r="D372" s="545"/>
      <c r="E372" s="360" t="s">
        <v>80</v>
      </c>
      <c r="F372" s="326" t="str">
        <f>IF(LEN(A372)=3,"是",IF(B372&lt;&gt;"",IF(SUM(C372:D372)&lt;&gt;0,"是","否"),"是"))</f>
        <v>否</v>
      </c>
      <c r="G372" s="223" t="str">
        <f>IF(LEN(A372)=3,"类",IF(LEN(A372)=5,"款","项"))</f>
        <v>项</v>
      </c>
    </row>
    <row r="373" ht="36" customHeight="1" spans="1:7">
      <c r="A373" s="542" t="s">
        <v>803</v>
      </c>
      <c r="B373" s="357" t="s">
        <v>804</v>
      </c>
      <c r="C373" s="547"/>
      <c r="D373" s="545"/>
      <c r="E373" s="365" t="s">
        <v>80</v>
      </c>
      <c r="F373" s="326" t="str">
        <f>IF(LEN(A373)=3,"是",IF(B373&lt;&gt;"",IF(SUM(C373:D373)&lt;&gt;0,"是","否"),"是"))</f>
        <v>否</v>
      </c>
      <c r="G373" s="223" t="str">
        <f>IF(LEN(A373)=3,"类",IF(LEN(A373)=5,"款","项"))</f>
        <v>款</v>
      </c>
    </row>
    <row r="374" ht="36" customHeight="1" spans="1:7">
      <c r="A374" s="546" t="s">
        <v>805</v>
      </c>
      <c r="B374" s="357" t="s">
        <v>806</v>
      </c>
      <c r="C374" s="552">
        <v>0</v>
      </c>
      <c r="D374" s="552">
        <v>0</v>
      </c>
      <c r="E374" s="360" t="s">
        <v>80</v>
      </c>
      <c r="F374" s="326" t="str">
        <f>IF(LEN(A374)=3,"是",IF(B374&lt;&gt;"",IF(SUM(C374:D374)&lt;&gt;0,"是","否"),"是"))</f>
        <v>否</v>
      </c>
      <c r="G374" s="223" t="str">
        <f>IF(LEN(A374)=3,"类",IF(LEN(A374)=5,"款","项"))</f>
        <v>项</v>
      </c>
    </row>
    <row r="375" ht="36" customHeight="1" spans="1:7">
      <c r="A375" s="546" t="s">
        <v>807</v>
      </c>
      <c r="B375" s="357" t="s">
        <v>221</v>
      </c>
      <c r="C375" s="547"/>
      <c r="D375" s="548"/>
      <c r="E375" s="360" t="s">
        <v>80</v>
      </c>
      <c r="F375" s="326" t="str">
        <f>IF(LEN(A375)=3,"是",IF(B375&lt;&gt;"",IF(SUM(C375:D375)&lt;&gt;0,"是","否"),"是"))</f>
        <v>否</v>
      </c>
      <c r="G375" s="223" t="str">
        <f>IF(LEN(A375)=3,"类",IF(LEN(A375)=5,"款","项"))</f>
        <v>项</v>
      </c>
    </row>
    <row r="376" ht="36" customHeight="1" spans="1:7">
      <c r="A376" s="546" t="s">
        <v>808</v>
      </c>
      <c r="B376" s="357" t="s">
        <v>223</v>
      </c>
      <c r="C376" s="547"/>
      <c r="D376" s="548"/>
      <c r="E376" s="360" t="s">
        <v>80</v>
      </c>
      <c r="F376" s="326" t="str">
        <f>IF(LEN(A376)=3,"是",IF(B376&lt;&gt;"",IF(SUM(C376:D376)&lt;&gt;0,"是","否"),"是"))</f>
        <v>否</v>
      </c>
      <c r="G376" s="223" t="str">
        <f>IF(LEN(A376)=3,"类",IF(LEN(A376)=5,"款","项"))</f>
        <v>项</v>
      </c>
    </row>
    <row r="377" ht="36" customHeight="1" spans="1:7">
      <c r="A377" s="546" t="s">
        <v>809</v>
      </c>
      <c r="B377" s="357" t="s">
        <v>225</v>
      </c>
      <c r="C377" s="547"/>
      <c r="D377" s="548"/>
      <c r="E377" s="360" t="s">
        <v>80</v>
      </c>
      <c r="F377" s="326" t="str">
        <f>IF(LEN(A377)=3,"是",IF(B377&lt;&gt;"",IF(SUM(C377:D377)&lt;&gt;0,"是","否"),"是"))</f>
        <v>否</v>
      </c>
      <c r="G377" s="223" t="str">
        <f>IF(LEN(A377)=3,"类",IF(LEN(A377)=5,"款","项"))</f>
        <v>项</v>
      </c>
    </row>
    <row r="378" ht="36" customHeight="1" spans="1:7">
      <c r="A378" s="546" t="s">
        <v>810</v>
      </c>
      <c r="B378" s="357" t="s">
        <v>811</v>
      </c>
      <c r="C378" s="553"/>
      <c r="D378" s="553"/>
      <c r="E378" s="360" t="s">
        <v>80</v>
      </c>
      <c r="F378" s="326" t="str">
        <f>IF(LEN(A378)=3,"是",IF(B378&lt;&gt;"",IF(SUM(C378:D378)&lt;&gt;0,"是","否"),"是"))</f>
        <v>否</v>
      </c>
      <c r="G378" s="223" t="str">
        <f>IF(LEN(A378)=3,"类",IF(LEN(A378)=5,"款","项"))</f>
        <v>项</v>
      </c>
    </row>
    <row r="379" ht="36" customHeight="1" spans="1:7">
      <c r="A379" s="546" t="s">
        <v>812</v>
      </c>
      <c r="B379" s="357" t="s">
        <v>813</v>
      </c>
      <c r="C379" s="547"/>
      <c r="D379" s="548"/>
      <c r="E379" s="360" t="s">
        <v>80</v>
      </c>
      <c r="F379" s="326" t="str">
        <f>IF(LEN(A379)=3,"是",IF(B379&lt;&gt;"",IF(SUM(C379:D379)&lt;&gt;0,"是","否"),"是"))</f>
        <v>否</v>
      </c>
      <c r="G379" s="223" t="str">
        <f>IF(LEN(A379)=3,"类",IF(LEN(A379)=5,"款","项"))</f>
        <v>项</v>
      </c>
    </row>
    <row r="380" ht="36" customHeight="1" spans="1:7">
      <c r="A380" s="546" t="s">
        <v>814</v>
      </c>
      <c r="B380" s="357" t="s">
        <v>815</v>
      </c>
      <c r="C380" s="547"/>
      <c r="D380" s="548"/>
      <c r="E380" s="360" t="s">
        <v>80</v>
      </c>
      <c r="F380" s="326" t="str">
        <f>IF(LEN(A380)=3,"是",IF(B380&lt;&gt;"",IF(SUM(C380:D380)&lt;&gt;0,"是","否"),"是"))</f>
        <v>否</v>
      </c>
      <c r="G380" s="223" t="str">
        <f>IF(LEN(A380)=3,"类",IF(LEN(A380)=5,"款","项"))</f>
        <v>项</v>
      </c>
    </row>
    <row r="381" ht="36" customHeight="1" spans="1:7">
      <c r="A381" s="546" t="s">
        <v>816</v>
      </c>
      <c r="B381" s="357" t="s">
        <v>320</v>
      </c>
      <c r="C381" s="547"/>
      <c r="D381" s="548"/>
      <c r="E381" s="360" t="s">
        <v>80</v>
      </c>
      <c r="F381" s="326" t="str">
        <f>IF(LEN(A381)=3,"是",IF(B381&lt;&gt;"",IF(SUM(C381:D381)&lt;&gt;0,"是","否"),"是"))</f>
        <v>否</v>
      </c>
      <c r="G381" s="223" t="str">
        <f>IF(LEN(A381)=3,"类",IF(LEN(A381)=5,"款","项"))</f>
        <v>项</v>
      </c>
    </row>
    <row r="382" ht="36" customHeight="1" spans="1:7">
      <c r="A382" s="542" t="s">
        <v>817</v>
      </c>
      <c r="B382" s="357" t="s">
        <v>239</v>
      </c>
      <c r="C382" s="547"/>
      <c r="D382" s="553"/>
      <c r="E382" s="365" t="s">
        <v>80</v>
      </c>
      <c r="F382" s="326" t="str">
        <f>IF(LEN(A382)=3,"是",IF(B382&lt;&gt;"",IF(SUM(C382:D382)&lt;&gt;0,"是","否"),"是"))</f>
        <v>否</v>
      </c>
      <c r="G382" s="223" t="str">
        <f>IF(LEN(A382)=3,"类",IF(LEN(A382)=5,"款","项"))</f>
        <v>款</v>
      </c>
    </row>
    <row r="383" ht="36" customHeight="1" spans="1:7">
      <c r="A383" s="546" t="s">
        <v>818</v>
      </c>
      <c r="B383" s="357" t="s">
        <v>819</v>
      </c>
      <c r="C383" s="547"/>
      <c r="D383" s="545"/>
      <c r="E383" s="360" t="s">
        <v>80</v>
      </c>
      <c r="F383" s="326" t="str">
        <f>IF(LEN(A383)=3,"是",IF(B383&lt;&gt;"",IF(SUM(C383:D383)&lt;&gt;0,"是","否"),"是"))</f>
        <v>否</v>
      </c>
      <c r="G383" s="223" t="str">
        <f>IF(LEN(A383)=3,"类",IF(LEN(A383)=5,"款","项"))</f>
        <v>项</v>
      </c>
    </row>
    <row r="384" ht="36" customHeight="1" spans="1:7">
      <c r="A384" s="546" t="s">
        <v>820</v>
      </c>
      <c r="B384" s="357" t="s">
        <v>821</v>
      </c>
      <c r="C384" s="552">
        <v>9</v>
      </c>
      <c r="D384" s="552">
        <v>0</v>
      </c>
      <c r="E384" s="360" t="s">
        <v>80</v>
      </c>
      <c r="F384" s="326" t="str">
        <f>IF(LEN(A384)=3,"是",IF(B384&lt;&gt;"",IF(SUM(C384:D384)&lt;&gt;0,"是","否"),"是"))</f>
        <v>是</v>
      </c>
      <c r="G384" s="223" t="str">
        <f>IF(LEN(A384)=3,"类",IF(LEN(A384)=5,"款","项"))</f>
        <v>项</v>
      </c>
    </row>
    <row r="385" ht="36" customHeight="1" spans="1:7">
      <c r="A385" s="546" t="s">
        <v>822</v>
      </c>
      <c r="B385" s="357" t="s">
        <v>221</v>
      </c>
      <c r="C385" s="547"/>
      <c r="D385" s="548"/>
      <c r="E385" s="360" t="s">
        <v>80</v>
      </c>
      <c r="F385" s="326" t="str">
        <f>IF(LEN(A385)=3,"是",IF(B385&lt;&gt;"",IF(SUM(C385:D385)&lt;&gt;0,"是","否"),"是"))</f>
        <v>否</v>
      </c>
      <c r="G385" s="223" t="str">
        <f>IF(LEN(A385)=3,"类",IF(LEN(A385)=5,"款","项"))</f>
        <v>项</v>
      </c>
    </row>
    <row r="386" ht="36" customHeight="1" spans="1:7">
      <c r="A386" s="546" t="s">
        <v>823</v>
      </c>
      <c r="B386" s="357" t="s">
        <v>223</v>
      </c>
      <c r="C386" s="553">
        <v>9</v>
      </c>
      <c r="D386" s="553"/>
      <c r="E386" s="360" t="s">
        <v>80</v>
      </c>
      <c r="F386" s="326" t="str">
        <f>IF(LEN(A386)=3,"是",IF(B386&lt;&gt;"",IF(SUM(C386:D386)&lt;&gt;0,"是","否"),"是"))</f>
        <v>是</v>
      </c>
      <c r="G386" s="223" t="str">
        <f>IF(LEN(A386)=3,"类",IF(LEN(A386)=5,"款","项"))</f>
        <v>项</v>
      </c>
    </row>
    <row r="387" ht="36" customHeight="1" spans="1:7">
      <c r="A387" s="546" t="s">
        <v>824</v>
      </c>
      <c r="B387" s="357" t="s">
        <v>225</v>
      </c>
      <c r="C387" s="547"/>
      <c r="D387" s="548"/>
      <c r="E387" s="360" t="s">
        <v>80</v>
      </c>
      <c r="F387" s="326" t="str">
        <f>IF(LEN(A387)=3,"是",IF(B387&lt;&gt;"",IF(SUM(C387:D387)&lt;&gt;0,"是","否"),"是"))</f>
        <v>否</v>
      </c>
      <c r="G387" s="223" t="str">
        <f>IF(LEN(A387)=3,"类",IF(LEN(A387)=5,"款","项"))</f>
        <v>项</v>
      </c>
    </row>
    <row r="388" ht="36" customHeight="1" spans="1:7">
      <c r="A388" s="542" t="s">
        <v>825</v>
      </c>
      <c r="B388" s="357" t="s">
        <v>826</v>
      </c>
      <c r="C388" s="547"/>
      <c r="D388" s="548"/>
      <c r="E388" s="365" t="s">
        <v>80</v>
      </c>
      <c r="F388" s="326" t="str">
        <f>IF(LEN(A388)=3,"是",IF(B388&lt;&gt;"",IF(SUM(C388:D388)&lt;&gt;0,"是","否"),"是"))</f>
        <v>否</v>
      </c>
      <c r="G388" s="223" t="str">
        <f>IF(LEN(A388)=3,"类",IF(LEN(A388)=5,"款","项"))</f>
        <v>款</v>
      </c>
    </row>
    <row r="389" ht="36" customHeight="1" spans="1:7">
      <c r="A389" s="546" t="s">
        <v>827</v>
      </c>
      <c r="B389" s="357" t="s">
        <v>828</v>
      </c>
      <c r="C389" s="547"/>
      <c r="D389" s="545"/>
      <c r="E389" s="360" t="s">
        <v>80</v>
      </c>
      <c r="F389" s="326" t="str">
        <f>IF(LEN(A389)=3,"是",IF(B389&lt;&gt;"",IF(SUM(C389:D389)&lt;&gt;0,"是","否"),"是"))</f>
        <v>否</v>
      </c>
      <c r="G389" s="223" t="str">
        <f>IF(LEN(A389)=3,"类",IF(LEN(A389)=5,"款","项"))</f>
        <v>项</v>
      </c>
    </row>
    <row r="390" ht="36" customHeight="1" spans="1:7">
      <c r="A390" s="546" t="s">
        <v>829</v>
      </c>
      <c r="B390" s="357" t="s">
        <v>239</v>
      </c>
      <c r="C390" s="547"/>
      <c r="D390" s="553"/>
      <c r="E390" s="360" t="s">
        <v>80</v>
      </c>
      <c r="F390" s="326" t="str">
        <f>IF(LEN(A390)=3,"是",IF(B390&lt;&gt;"",IF(SUM(C390:D390)&lt;&gt;0,"是","否"),"是"))</f>
        <v>否</v>
      </c>
      <c r="G390" s="223" t="str">
        <f>IF(LEN(A390)=3,"类",IF(LEN(A390)=5,"款","项"))</f>
        <v>项</v>
      </c>
    </row>
    <row r="391" ht="36" customHeight="1" spans="1:7">
      <c r="A391" s="546" t="s">
        <v>830</v>
      </c>
      <c r="B391" s="357" t="s">
        <v>831</v>
      </c>
      <c r="C391" s="547"/>
      <c r="D391" s="553"/>
      <c r="E391" s="360" t="s">
        <v>80</v>
      </c>
      <c r="F391" s="326" t="str">
        <f>IF(LEN(A391)=3,"是",IF(B391&lt;&gt;"",IF(SUM(C391:D391)&lt;&gt;0,"是","否"),"是"))</f>
        <v>否</v>
      </c>
      <c r="G391" s="223" t="str">
        <f>IF(LEN(A391)=3,"类",IF(LEN(A391)=5,"款","项"))</f>
        <v>项</v>
      </c>
    </row>
    <row r="392" ht="36" customHeight="1" spans="1:7">
      <c r="A392" s="546" t="s">
        <v>832</v>
      </c>
      <c r="B392" s="357" t="s">
        <v>833</v>
      </c>
      <c r="C392" s="555">
        <v>0</v>
      </c>
      <c r="D392" s="555">
        <v>0</v>
      </c>
      <c r="E392" s="360" t="s">
        <v>80</v>
      </c>
      <c r="F392" s="326" t="str">
        <f>IF(LEN(A392)=3,"是",IF(B392&lt;&gt;"",IF(SUM(C392:D392)&lt;&gt;0,"是","否"),"是"))</f>
        <v>否</v>
      </c>
      <c r="G392" s="223" t="str">
        <f>IF(LEN(A392)=3,"类",IF(LEN(A392)=5,"款","项"))</f>
        <v>项</v>
      </c>
    </row>
    <row r="393" ht="36" customHeight="1" spans="1:7">
      <c r="A393" s="546" t="s">
        <v>834</v>
      </c>
      <c r="B393" s="357" t="s">
        <v>221</v>
      </c>
      <c r="C393" s="548"/>
      <c r="D393" s="548"/>
      <c r="E393" s="360" t="s">
        <v>80</v>
      </c>
      <c r="F393" s="326" t="str">
        <f>IF(LEN(A393)=3,"是",IF(B393&lt;&gt;"",IF(SUM(C393:D393)&lt;&gt;0,"是","否"),"是"))</f>
        <v>否</v>
      </c>
      <c r="G393" s="223" t="str">
        <f>IF(LEN(A393)=3,"类",IF(LEN(A393)=5,"款","项"))</f>
        <v>项</v>
      </c>
    </row>
    <row r="394" ht="36" customHeight="1" spans="1:7">
      <c r="A394" s="542" t="s">
        <v>835</v>
      </c>
      <c r="B394" s="357" t="s">
        <v>223</v>
      </c>
      <c r="C394" s="548"/>
      <c r="D394" s="548"/>
      <c r="E394" s="365" t="s">
        <v>80</v>
      </c>
      <c r="F394" s="326" t="str">
        <f>IF(LEN(A394)=3,"是",IF(B394&lt;&gt;"",IF(SUM(C394:D394)&lt;&gt;0,"是","否"),"是"))</f>
        <v>否</v>
      </c>
      <c r="G394" s="223" t="str">
        <f>IF(LEN(A394)=3,"类",IF(LEN(A394)=5,"款","项"))</f>
        <v>款</v>
      </c>
    </row>
    <row r="395" ht="36" customHeight="1" spans="1:7">
      <c r="A395" s="546" t="s">
        <v>836</v>
      </c>
      <c r="B395" s="357" t="s">
        <v>320</v>
      </c>
      <c r="C395" s="553"/>
      <c r="D395" s="553"/>
      <c r="E395" s="360" t="s">
        <v>80</v>
      </c>
      <c r="F395" s="326" t="str">
        <f>IF(LEN(A395)=3,"是",IF(B395&lt;&gt;"",IF(SUM(C395:D395)&lt;&gt;0,"是","否"),"是"))</f>
        <v>否</v>
      </c>
      <c r="G395" s="223" t="str">
        <f>IF(LEN(A395)=3,"类",IF(LEN(A395)=5,"款","项"))</f>
        <v>项</v>
      </c>
    </row>
    <row r="396" ht="36" customHeight="1" spans="1:7">
      <c r="A396" s="546" t="s">
        <v>837</v>
      </c>
      <c r="B396" s="357" t="s">
        <v>838</v>
      </c>
      <c r="C396" s="553"/>
      <c r="D396" s="553"/>
      <c r="E396" s="360" t="s">
        <v>80</v>
      </c>
      <c r="F396" s="326" t="str">
        <f>IF(LEN(A396)=3,"是",IF(B396&lt;&gt;"",IF(SUM(C396:D396)&lt;&gt;0,"是","否"),"是"))</f>
        <v>否</v>
      </c>
      <c r="G396" s="223" t="str">
        <f>IF(LEN(A396)=3,"类",IF(LEN(A396)=5,"款","项"))</f>
        <v>项</v>
      </c>
    </row>
    <row r="397" ht="36" customHeight="1" spans="1:7">
      <c r="A397" s="546" t="s">
        <v>839</v>
      </c>
      <c r="B397" s="357" t="s">
        <v>840</v>
      </c>
      <c r="C397" s="547"/>
      <c r="D397" s="548"/>
      <c r="E397" s="360" t="s">
        <v>80</v>
      </c>
      <c r="F397" s="326" t="str">
        <f>IF(LEN(A397)=3,"是",IF(B397&lt;&gt;"",IF(SUM(C397:D397)&lt;&gt;0,"是","否"),"是"))</f>
        <v>否</v>
      </c>
      <c r="G397" s="223" t="str">
        <f>IF(LEN(A397)=3,"类",IF(LEN(A397)=5,"款","项"))</f>
        <v>项</v>
      </c>
    </row>
    <row r="398" ht="36" customHeight="1" spans="1:7">
      <c r="A398" s="542" t="s">
        <v>841</v>
      </c>
      <c r="B398" s="566" t="s">
        <v>842</v>
      </c>
      <c r="C398" s="552">
        <v>1760</v>
      </c>
      <c r="D398" s="552">
        <v>1820</v>
      </c>
      <c r="E398" s="365">
        <v>0.0341</v>
      </c>
      <c r="F398" s="326" t="str">
        <f>IF(LEN(A398)=3,"是",IF(B398&lt;&gt;"",IF(SUM(C398:D398)&lt;&gt;0,"是","否"),"是"))</f>
        <v>是</v>
      </c>
      <c r="G398" s="223" t="str">
        <f>IF(LEN(A398)=3,"类",IF(LEN(A398)=5,"款","项"))</f>
        <v>款</v>
      </c>
    </row>
    <row r="399" ht="36" customHeight="1" spans="1:7">
      <c r="A399" s="546" t="s">
        <v>843</v>
      </c>
      <c r="B399" s="544" t="s">
        <v>844</v>
      </c>
      <c r="C399" s="547"/>
      <c r="D399" s="553"/>
      <c r="E399" s="360" t="s">
        <v>80</v>
      </c>
      <c r="F399" s="326" t="str">
        <f>IF(LEN(A399)=3,"是",IF(B399&lt;&gt;"",IF(SUM(C399:D399)&lt;&gt;0,"是","否"),"是"))</f>
        <v>否</v>
      </c>
      <c r="G399" s="223" t="str">
        <f>IF(LEN(A399)=3,"类",IF(LEN(A399)=5,"款","项"))</f>
        <v>项</v>
      </c>
    </row>
    <row r="400" ht="36" customHeight="1" spans="1:7">
      <c r="A400" s="546" t="s">
        <v>845</v>
      </c>
      <c r="B400" s="567" t="s">
        <v>846</v>
      </c>
      <c r="C400" s="547">
        <v>1760</v>
      </c>
      <c r="D400" s="553">
        <v>1820</v>
      </c>
      <c r="E400" s="360">
        <v>0.0341</v>
      </c>
      <c r="F400" s="326" t="str">
        <f>IF(LEN(A400)=3,"是",IF(B400&lt;&gt;"",IF(SUM(C400:D400)&lt;&gt;0,"是","否"),"是"))</f>
        <v>是</v>
      </c>
      <c r="G400" s="223" t="str">
        <f>IF(LEN(A400)=3,"类",IF(LEN(A400)=5,"款","项"))</f>
        <v>项</v>
      </c>
    </row>
    <row r="401" ht="36" customHeight="1" spans="1:7">
      <c r="A401" s="546" t="s">
        <v>847</v>
      </c>
      <c r="B401" s="351" t="s">
        <v>848</v>
      </c>
      <c r="C401" s="543">
        <v>47676</v>
      </c>
      <c r="D401" s="543">
        <v>50185</v>
      </c>
      <c r="E401" s="360">
        <v>0.0526</v>
      </c>
      <c r="F401" s="326" t="str">
        <f>IF(LEN(A401)=3,"是",IF(B401&lt;&gt;"",IF(SUM(C401:D401)&lt;&gt;0,"是","否"),"是"))</f>
        <v>是</v>
      </c>
      <c r="G401" s="223" t="str">
        <f>IF(LEN(A401)=3,"类",IF(LEN(A401)=5,"款","项"))</f>
        <v>项</v>
      </c>
    </row>
    <row r="402" ht="36" customHeight="1" spans="1:7">
      <c r="A402" s="542" t="s">
        <v>849</v>
      </c>
      <c r="B402" s="357" t="s">
        <v>850</v>
      </c>
      <c r="C402" s="552">
        <v>633</v>
      </c>
      <c r="D402" s="552">
        <v>955</v>
      </c>
      <c r="E402" s="365">
        <v>0.5087</v>
      </c>
      <c r="F402" s="326" t="str">
        <f>IF(LEN(A402)=3,"是",IF(B402&lt;&gt;"",IF(SUM(C402:D402)&lt;&gt;0,"是","否"),"是"))</f>
        <v>是</v>
      </c>
      <c r="G402" s="223" t="str">
        <f>IF(LEN(A402)=3,"类",IF(LEN(A402)=5,"款","项"))</f>
        <v>款</v>
      </c>
    </row>
    <row r="403" ht="36" customHeight="1" spans="1:7">
      <c r="A403" s="546" t="s">
        <v>851</v>
      </c>
      <c r="B403" s="357" t="s">
        <v>221</v>
      </c>
      <c r="C403" s="547">
        <v>633</v>
      </c>
      <c r="D403" s="548">
        <v>955</v>
      </c>
      <c r="E403" s="360">
        <v>0.5087</v>
      </c>
      <c r="F403" s="326" t="str">
        <f>IF(LEN(A403)=3,"是",IF(B403&lt;&gt;"",IF(SUM(C403:D403)&lt;&gt;0,"是","否"),"是"))</f>
        <v>是</v>
      </c>
      <c r="G403" s="223" t="str">
        <f>IF(LEN(A403)=3,"类",IF(LEN(A403)=5,"款","项"))</f>
        <v>项</v>
      </c>
    </row>
    <row r="404" ht="36" customHeight="1" spans="1:7">
      <c r="A404" s="546" t="s">
        <v>852</v>
      </c>
      <c r="B404" s="357" t="s">
        <v>223</v>
      </c>
      <c r="C404" s="547"/>
      <c r="D404" s="553"/>
      <c r="E404" s="360" t="s">
        <v>80</v>
      </c>
      <c r="F404" s="326" t="str">
        <f>IF(LEN(A404)=3,"是",IF(B404&lt;&gt;"",IF(SUM(C404:D404)&lt;&gt;0,"是","否"),"是"))</f>
        <v>否</v>
      </c>
      <c r="G404" s="223" t="str">
        <f>IF(LEN(A404)=3,"类",IF(LEN(A404)=5,"款","项"))</f>
        <v>项</v>
      </c>
    </row>
    <row r="405" ht="36" customHeight="1" spans="1:7">
      <c r="A405" s="546" t="s">
        <v>853</v>
      </c>
      <c r="B405" s="357" t="s">
        <v>225</v>
      </c>
      <c r="C405" s="547"/>
      <c r="D405" s="553"/>
      <c r="E405" s="360" t="s">
        <v>80</v>
      </c>
      <c r="F405" s="326" t="str">
        <f>IF(LEN(A405)=3,"是",IF(B405&lt;&gt;"",IF(SUM(C405:D405)&lt;&gt;0,"是","否"),"是"))</f>
        <v>否</v>
      </c>
      <c r="G405" s="223" t="str">
        <f>IF(LEN(A405)=3,"类",IF(LEN(A405)=5,"款","项"))</f>
        <v>项</v>
      </c>
    </row>
    <row r="406" ht="36" customHeight="1" spans="1:7">
      <c r="A406" s="542" t="s">
        <v>854</v>
      </c>
      <c r="B406" s="357" t="s">
        <v>855</v>
      </c>
      <c r="C406" s="547"/>
      <c r="D406" s="548"/>
      <c r="E406" s="365" t="s">
        <v>80</v>
      </c>
      <c r="F406" s="326" t="str">
        <f>IF(LEN(A406)=3,"是",IF(B406&lt;&gt;"",IF(SUM(C406:D406)&lt;&gt;0,"是","否"),"是"))</f>
        <v>否</v>
      </c>
      <c r="G406" s="223" t="str">
        <f>IF(LEN(A406)=3,"类",IF(LEN(A406)=5,"款","项"))</f>
        <v>款</v>
      </c>
    </row>
    <row r="407" ht="36" customHeight="1" spans="1:7">
      <c r="A407" s="546" t="s">
        <v>856</v>
      </c>
      <c r="B407" s="357" t="s">
        <v>857</v>
      </c>
      <c r="C407" s="552">
        <v>40073</v>
      </c>
      <c r="D407" s="552">
        <v>38320</v>
      </c>
      <c r="E407" s="360">
        <v>-0.0437</v>
      </c>
      <c r="F407" s="326" t="str">
        <f>IF(LEN(A407)=3,"是",IF(B407&lt;&gt;"",IF(SUM(C407:D407)&lt;&gt;0,"是","否"),"是"))</f>
        <v>是</v>
      </c>
      <c r="G407" s="223" t="str">
        <f>IF(LEN(A407)=3,"类",IF(LEN(A407)=5,"款","项"))</f>
        <v>项</v>
      </c>
    </row>
    <row r="408" ht="36" customHeight="1" spans="1:7">
      <c r="A408" s="546" t="s">
        <v>858</v>
      </c>
      <c r="B408" s="357" t="s">
        <v>859</v>
      </c>
      <c r="C408" s="553">
        <v>3121</v>
      </c>
      <c r="D408" s="553">
        <v>3027</v>
      </c>
      <c r="E408" s="360">
        <v>-0.0301</v>
      </c>
      <c r="F408" s="326" t="str">
        <f>IF(LEN(A408)=3,"是",IF(B408&lt;&gt;"",IF(SUM(C408:D408)&lt;&gt;0,"是","否"),"是"))</f>
        <v>是</v>
      </c>
      <c r="G408" s="223" t="str">
        <f>IF(LEN(A408)=3,"类",IF(LEN(A408)=5,"款","项"))</f>
        <v>项</v>
      </c>
    </row>
    <row r="409" ht="36" customHeight="1" spans="1:7">
      <c r="A409" s="546" t="s">
        <v>860</v>
      </c>
      <c r="B409" s="357" t="s">
        <v>861</v>
      </c>
      <c r="C409" s="547">
        <v>19464</v>
      </c>
      <c r="D409" s="548">
        <v>19153</v>
      </c>
      <c r="E409" s="360">
        <v>-0.016</v>
      </c>
      <c r="F409" s="326" t="str">
        <f>IF(LEN(A409)=3,"是",IF(B409&lt;&gt;"",IF(SUM(C409:D409)&lt;&gt;0,"是","否"),"是"))</f>
        <v>是</v>
      </c>
      <c r="G409" s="223" t="str">
        <f>IF(LEN(A409)=3,"类",IF(LEN(A409)=5,"款","项"))</f>
        <v>项</v>
      </c>
    </row>
    <row r="410" ht="36" customHeight="1" spans="1:7">
      <c r="A410" s="546" t="s">
        <v>862</v>
      </c>
      <c r="B410" s="357" t="s">
        <v>863</v>
      </c>
      <c r="C410" s="547">
        <v>12522</v>
      </c>
      <c r="D410" s="548">
        <v>11394</v>
      </c>
      <c r="E410" s="360">
        <v>-0.0901</v>
      </c>
      <c r="F410" s="326" t="str">
        <f>IF(LEN(A410)=3,"是",IF(B410&lt;&gt;"",IF(SUM(C410:D410)&lt;&gt;0,"是","否"),"是"))</f>
        <v>是</v>
      </c>
      <c r="G410" s="223" t="str">
        <f>IF(LEN(A410)=3,"类",IF(LEN(A410)=5,"款","项"))</f>
        <v>项</v>
      </c>
    </row>
    <row r="411" ht="36" customHeight="1" spans="1:7">
      <c r="A411" s="546" t="s">
        <v>864</v>
      </c>
      <c r="B411" s="357" t="s">
        <v>865</v>
      </c>
      <c r="C411" s="547">
        <v>4945</v>
      </c>
      <c r="D411" s="548">
        <v>4728</v>
      </c>
      <c r="E411" s="360">
        <v>-0.0439</v>
      </c>
      <c r="F411" s="326" t="str">
        <f>IF(LEN(A411)=3,"是",IF(B411&lt;&gt;"",IF(SUM(C411:D411)&lt;&gt;0,"是","否"),"是"))</f>
        <v>是</v>
      </c>
      <c r="G411" s="223" t="str">
        <f>IF(LEN(A411)=3,"类",IF(LEN(A411)=5,"款","项"))</f>
        <v>项</v>
      </c>
    </row>
    <row r="412" ht="36" customHeight="1" spans="1:7">
      <c r="A412" s="542" t="s">
        <v>866</v>
      </c>
      <c r="B412" s="357" t="s">
        <v>867</v>
      </c>
      <c r="C412" s="547">
        <v>21</v>
      </c>
      <c r="D412" s="553">
        <v>18</v>
      </c>
      <c r="E412" s="365">
        <v>-0.1429</v>
      </c>
      <c r="F412" s="326" t="str">
        <f>IF(LEN(A412)=3,"是",IF(B412&lt;&gt;"",IF(SUM(C412:D412)&lt;&gt;0,"是","否"),"是"))</f>
        <v>是</v>
      </c>
      <c r="G412" s="223" t="str">
        <f>IF(LEN(A412)=3,"类",IF(LEN(A412)=5,"款","项"))</f>
        <v>款</v>
      </c>
    </row>
    <row r="413" s="527" customFormat="1" ht="36" customHeight="1" spans="1:7">
      <c r="A413" s="546" t="s">
        <v>868</v>
      </c>
      <c r="B413" s="357" t="s">
        <v>869</v>
      </c>
      <c r="C413" s="547"/>
      <c r="D413" s="553"/>
      <c r="E413" s="360" t="s">
        <v>80</v>
      </c>
      <c r="F413" s="326" t="str">
        <f>IF(LEN(A413)=3,"是",IF(B413&lt;&gt;"",IF(SUM(C413:D413)&lt;&gt;0,"是","否"),"是"))</f>
        <v>否</v>
      </c>
      <c r="G413" s="223" t="str">
        <f>IF(LEN(A413)=3,"类",IF(LEN(A413)=5,"款","项"))</f>
        <v>项</v>
      </c>
    </row>
    <row r="414" ht="36" customHeight="1" spans="1:7">
      <c r="A414" s="546" t="s">
        <v>870</v>
      </c>
      <c r="B414" s="384" t="s">
        <v>871</v>
      </c>
      <c r="C414" s="545">
        <v>1286</v>
      </c>
      <c r="D414" s="545">
        <v>1162</v>
      </c>
      <c r="E414" s="360">
        <v>-0.0964</v>
      </c>
      <c r="F414" s="326" t="str">
        <f>IF(LEN(A414)=3,"是",IF(B414&lt;&gt;"",IF(SUM(C414:D414)&lt;&gt;0,"是","否"),"是"))</f>
        <v>是</v>
      </c>
      <c r="G414" s="223" t="str">
        <f>IF(LEN(A414)=3,"类",IF(LEN(A414)=5,"款","项"))</f>
        <v>项</v>
      </c>
    </row>
    <row r="415" ht="36" customHeight="1" spans="1:7">
      <c r="A415" s="546" t="s">
        <v>872</v>
      </c>
      <c r="B415" s="357" t="s">
        <v>873</v>
      </c>
      <c r="C415" s="547"/>
      <c r="D415" s="548"/>
      <c r="E415" s="360" t="s">
        <v>80</v>
      </c>
      <c r="F415" s="326" t="str">
        <f>IF(LEN(A415)=3,"是",IF(B415&lt;&gt;"",IF(SUM(C415:D415)&lt;&gt;0,"是","否"),"是"))</f>
        <v>否</v>
      </c>
      <c r="G415" s="223" t="str">
        <f>IF(LEN(A415)=3,"类",IF(LEN(A415)=5,"款","项"))</f>
        <v>项</v>
      </c>
    </row>
    <row r="416" s="527" customFormat="1" ht="36" customHeight="1" spans="1:7">
      <c r="A416" s="546" t="s">
        <v>874</v>
      </c>
      <c r="B416" s="371" t="s">
        <v>875</v>
      </c>
      <c r="C416" s="547">
        <v>1286</v>
      </c>
      <c r="D416" s="553">
        <v>1162</v>
      </c>
      <c r="E416" s="360">
        <v>-0.0964</v>
      </c>
      <c r="F416" s="326" t="str">
        <f>IF(LEN(A416)=3,"是",IF(B416&lt;&gt;"",IF(SUM(C416:D416)&lt;&gt;0,"是","否"),"是"))</f>
        <v>是</v>
      </c>
      <c r="G416" s="223" t="str">
        <f>IF(LEN(A416)=3,"类",IF(LEN(A416)=5,"款","项"))</f>
        <v>项</v>
      </c>
    </row>
    <row r="417" ht="36" customHeight="1" spans="1:7">
      <c r="A417" s="546" t="s">
        <v>876</v>
      </c>
      <c r="B417" s="371" t="s">
        <v>877</v>
      </c>
      <c r="C417" s="547"/>
      <c r="D417" s="548"/>
      <c r="E417" s="360" t="s">
        <v>80</v>
      </c>
      <c r="F417" s="326" t="str">
        <f>IF(LEN(A417)=3,"是",IF(B417&lt;&gt;"",IF(SUM(C417:D417)&lt;&gt;0,"是","否"),"是"))</f>
        <v>否</v>
      </c>
      <c r="G417" s="223" t="str">
        <f>IF(LEN(A417)=3,"类",IF(LEN(A417)=5,"款","项"))</f>
        <v>项</v>
      </c>
    </row>
    <row r="418" ht="36" customHeight="1" spans="1:7">
      <c r="A418" s="546" t="s">
        <v>878</v>
      </c>
      <c r="B418" s="371" t="s">
        <v>879</v>
      </c>
      <c r="C418" s="547"/>
      <c r="D418" s="548"/>
      <c r="E418" s="360" t="s">
        <v>80</v>
      </c>
      <c r="F418" s="326" t="str">
        <f>IF(LEN(A418)=3,"是",IF(B418&lt;&gt;"",IF(SUM(C418:D418)&lt;&gt;0,"是","否"),"是"))</f>
        <v>否</v>
      </c>
      <c r="G418" s="223" t="str">
        <f>IF(LEN(A418)=3,"类",IF(LEN(A418)=5,"款","项"))</f>
        <v>项</v>
      </c>
    </row>
    <row r="419" ht="36" customHeight="1" spans="1:7">
      <c r="A419" s="542" t="s">
        <v>880</v>
      </c>
      <c r="B419" s="371" t="s">
        <v>881</v>
      </c>
      <c r="C419" s="547"/>
      <c r="D419" s="548"/>
      <c r="E419" s="365" t="s">
        <v>80</v>
      </c>
      <c r="F419" s="326" t="str">
        <f>IF(LEN(A419)=3,"是",IF(B419&lt;&gt;"",IF(SUM(C419:D419)&lt;&gt;0,"是","否"),"是"))</f>
        <v>否</v>
      </c>
      <c r="G419" s="223" t="str">
        <f>IF(LEN(A419)=3,"类",IF(LEN(A419)=5,"款","项"))</f>
        <v>款</v>
      </c>
    </row>
    <row r="420" ht="36" customHeight="1" spans="1:7">
      <c r="A420" s="561">
        <v>2059999</v>
      </c>
      <c r="B420" s="371" t="s">
        <v>882</v>
      </c>
      <c r="C420" s="545">
        <v>80</v>
      </c>
      <c r="D420" s="545">
        <v>15</v>
      </c>
      <c r="E420" s="360">
        <v>-0.8125</v>
      </c>
      <c r="F420" s="326" t="str">
        <f>IF(LEN(A420)=3,"是",IF(B420&lt;&gt;"",IF(SUM(C420:D420)&lt;&gt;0,"是","否"),"是"))</f>
        <v>是</v>
      </c>
      <c r="G420" s="223" t="str">
        <f>IF(LEN(A420)=3,"类",IF(LEN(A420)=5,"款","项"))</f>
        <v>项</v>
      </c>
    </row>
    <row r="421" ht="36" customHeight="1" spans="1:7">
      <c r="A421" s="557" t="s">
        <v>883</v>
      </c>
      <c r="B421" s="371" t="s">
        <v>884</v>
      </c>
      <c r="C421" s="547"/>
      <c r="D421" s="548"/>
      <c r="E421" s="365" t="s">
        <v>80</v>
      </c>
      <c r="F421" s="326" t="str">
        <f>IF(LEN(A421)=3,"是",IF(B421&lt;&gt;"",IF(SUM(C421:D421)&lt;&gt;0,"是","否"),"是"))</f>
        <v>否</v>
      </c>
      <c r="G421" s="223" t="str">
        <f>IF(LEN(A421)=3,"类",IF(LEN(A421)=5,"款","项"))</f>
        <v>项</v>
      </c>
    </row>
    <row r="422" ht="36" customHeight="1" spans="1:7">
      <c r="A422" s="557" t="s">
        <v>885</v>
      </c>
      <c r="B422" s="371" t="s">
        <v>886</v>
      </c>
      <c r="C422" s="547"/>
      <c r="D422" s="548"/>
      <c r="E422" s="365" t="s">
        <v>80</v>
      </c>
      <c r="F422" s="326" t="str">
        <f>IF(LEN(A422)=3,"是",IF(B422&lt;&gt;"",IF(SUM(C422:D422)&lt;&gt;0,"是","否"),"是"))</f>
        <v>否</v>
      </c>
      <c r="G422" s="223" t="str">
        <f>IF(LEN(A422)=3,"类",IF(LEN(A422)=5,"款","项"))</f>
        <v>项</v>
      </c>
    </row>
    <row r="423" ht="36" customHeight="1" spans="1:7">
      <c r="A423" s="542" t="s">
        <v>160</v>
      </c>
      <c r="B423" s="371" t="s">
        <v>887</v>
      </c>
      <c r="C423" s="547"/>
      <c r="D423" s="548"/>
      <c r="E423" s="365" t="s">
        <v>80</v>
      </c>
      <c r="F423" s="326" t="str">
        <f>IF(LEN(A423)=3,"是",IF(B423&lt;&gt;"",IF(SUM(C423:D423)&lt;&gt;0,"是","否"),"是"))</f>
        <v>是</v>
      </c>
      <c r="G423" s="223" t="str">
        <f>IF(LEN(A423)=3,"类",IF(LEN(A423)=5,"款","项"))</f>
        <v>类</v>
      </c>
    </row>
    <row r="424" ht="36" customHeight="1" spans="1:7">
      <c r="A424" s="542" t="s">
        <v>888</v>
      </c>
      <c r="B424" s="371" t="s">
        <v>889</v>
      </c>
      <c r="C424" s="553"/>
      <c r="D424" s="553"/>
      <c r="E424" s="365" t="s">
        <v>80</v>
      </c>
      <c r="F424" s="326" t="str">
        <f>IF(LEN(A424)=3,"是",IF(B424&lt;&gt;"",IF(SUM(C424:D424)&lt;&gt;0,"是","否"),"是"))</f>
        <v>否</v>
      </c>
      <c r="G424" s="223" t="str">
        <f>IF(LEN(A424)=3,"类",IF(LEN(A424)=5,"款","项"))</f>
        <v>款</v>
      </c>
    </row>
    <row r="425" ht="36" customHeight="1" spans="1:7">
      <c r="A425" s="546" t="s">
        <v>890</v>
      </c>
      <c r="B425" s="371" t="s">
        <v>891</v>
      </c>
      <c r="C425" s="547">
        <v>80</v>
      </c>
      <c r="D425" s="548">
        <v>15</v>
      </c>
      <c r="E425" s="360">
        <v>-0.8125</v>
      </c>
      <c r="F425" s="326" t="str">
        <f>IF(LEN(A425)=3,"是",IF(B425&lt;&gt;"",IF(SUM(C425:D425)&lt;&gt;0,"是","否"),"是"))</f>
        <v>是</v>
      </c>
      <c r="G425" s="223" t="str">
        <f>IF(LEN(A425)=3,"类",IF(LEN(A425)=5,"款","项"))</f>
        <v>项</v>
      </c>
    </row>
    <row r="426" ht="36" customHeight="1" spans="1:7">
      <c r="A426" s="546" t="s">
        <v>892</v>
      </c>
      <c r="B426" s="371" t="s">
        <v>893</v>
      </c>
      <c r="C426" s="552">
        <v>0</v>
      </c>
      <c r="D426" s="552">
        <v>0</v>
      </c>
      <c r="E426" s="360" t="s">
        <v>80</v>
      </c>
      <c r="F426" s="326" t="str">
        <f>IF(LEN(A426)=3,"是",IF(B426&lt;&gt;"",IF(SUM(C426:D426)&lt;&gt;0,"是","否"),"是"))</f>
        <v>否</v>
      </c>
      <c r="G426" s="223" t="str">
        <f>IF(LEN(A426)=3,"类",IF(LEN(A426)=5,"款","项"))</f>
        <v>项</v>
      </c>
    </row>
    <row r="427" ht="36" customHeight="1" spans="1:7">
      <c r="A427" s="546" t="s">
        <v>894</v>
      </c>
      <c r="B427" s="371" t="s">
        <v>895</v>
      </c>
      <c r="C427" s="547"/>
      <c r="D427" s="548"/>
      <c r="E427" s="360" t="s">
        <v>80</v>
      </c>
      <c r="F427" s="326" t="str">
        <f>IF(LEN(A427)=3,"是",IF(B427&lt;&gt;"",IF(SUM(C427:D427)&lt;&gt;0,"是","否"),"是"))</f>
        <v>否</v>
      </c>
      <c r="G427" s="223" t="str">
        <f>IF(LEN(A427)=3,"类",IF(LEN(A427)=5,"款","项"))</f>
        <v>项</v>
      </c>
    </row>
    <row r="428" ht="36" customHeight="1" spans="1:7">
      <c r="A428" s="546" t="s">
        <v>896</v>
      </c>
      <c r="B428" s="371" t="s">
        <v>897</v>
      </c>
      <c r="C428" s="553"/>
      <c r="D428" s="553"/>
      <c r="E428" s="360" t="s">
        <v>80</v>
      </c>
      <c r="F428" s="326" t="str">
        <f>IF(LEN(A428)=3,"是",IF(B428&lt;&gt;"",IF(SUM(C428:D428)&lt;&gt;0,"是","否"),"是"))</f>
        <v>否</v>
      </c>
      <c r="G428" s="223" t="str">
        <f>IF(LEN(A428)=3,"类",IF(LEN(A428)=5,"款","项"))</f>
        <v>项</v>
      </c>
    </row>
    <row r="429" ht="36" customHeight="1" spans="1:7">
      <c r="A429" s="542" t="s">
        <v>898</v>
      </c>
      <c r="B429" s="371" t="s">
        <v>899</v>
      </c>
      <c r="C429" s="547"/>
      <c r="D429" s="548"/>
      <c r="E429" s="365" t="s">
        <v>80</v>
      </c>
      <c r="F429" s="326" t="str">
        <f>IF(LEN(A429)=3,"是",IF(B429&lt;&gt;"",IF(SUM(C429:D429)&lt;&gt;0,"是","否"),"是"))</f>
        <v>否</v>
      </c>
      <c r="G429" s="223" t="str">
        <f>IF(LEN(A429)=3,"类",IF(LEN(A429)=5,"款","项"))</f>
        <v>款</v>
      </c>
    </row>
    <row r="430" ht="36" customHeight="1" spans="1:7">
      <c r="A430" s="546" t="s">
        <v>900</v>
      </c>
      <c r="B430" s="371" t="s">
        <v>901</v>
      </c>
      <c r="C430" s="552">
        <v>0</v>
      </c>
      <c r="D430" s="552">
        <v>0</v>
      </c>
      <c r="E430" s="360" t="s">
        <v>80</v>
      </c>
      <c r="F430" s="326" t="str">
        <f>IF(LEN(A430)=3,"是",IF(B430&lt;&gt;"",IF(SUM(C430:D430)&lt;&gt;0,"是","否"),"是"))</f>
        <v>否</v>
      </c>
      <c r="G430" s="223" t="str">
        <f>IF(LEN(A430)=3,"类",IF(LEN(A430)=5,"款","项"))</f>
        <v>项</v>
      </c>
    </row>
    <row r="431" ht="36" customHeight="1" spans="1:7">
      <c r="A431" s="546" t="s">
        <v>902</v>
      </c>
      <c r="B431" s="371" t="s">
        <v>903</v>
      </c>
      <c r="C431" s="547"/>
      <c r="D431" s="548"/>
      <c r="E431" s="360" t="s">
        <v>80</v>
      </c>
      <c r="F431" s="326" t="str">
        <f>IF(LEN(A431)=3,"是",IF(B431&lt;&gt;"",IF(SUM(C431:D431)&lt;&gt;0,"是","否"),"是"))</f>
        <v>否</v>
      </c>
      <c r="G431" s="223" t="str">
        <f>IF(LEN(A431)=3,"类",IF(LEN(A431)=5,"款","项"))</f>
        <v>项</v>
      </c>
    </row>
    <row r="432" ht="36" customHeight="1" spans="1:7">
      <c r="A432" s="546" t="s">
        <v>904</v>
      </c>
      <c r="B432" s="371" t="s">
        <v>905</v>
      </c>
      <c r="C432" s="553"/>
      <c r="D432" s="553"/>
      <c r="E432" s="360" t="s">
        <v>80</v>
      </c>
      <c r="F432" s="326" t="str">
        <f>IF(LEN(A432)=3,"是",IF(B432&lt;&gt;"",IF(SUM(C432:D432)&lt;&gt;0,"是","否"),"是"))</f>
        <v>否</v>
      </c>
      <c r="G432" s="223" t="str">
        <f>IF(LEN(A432)=3,"类",IF(LEN(A432)=5,"款","项"))</f>
        <v>项</v>
      </c>
    </row>
    <row r="433" ht="36" customHeight="1" spans="1:7">
      <c r="A433" s="546" t="s">
        <v>906</v>
      </c>
      <c r="B433" s="371" t="s">
        <v>907</v>
      </c>
      <c r="C433" s="547"/>
      <c r="D433" s="555"/>
      <c r="E433" s="360" t="s">
        <v>80</v>
      </c>
      <c r="F433" s="326" t="str">
        <f>IF(LEN(A433)=3,"是",IF(B433&lt;&gt;"",IF(SUM(C433:D433)&lt;&gt;0,"是","否"),"是"))</f>
        <v>否</v>
      </c>
      <c r="G433" s="223" t="str">
        <f>IF(LEN(A433)=3,"类",IF(LEN(A433)=5,"款","项"))</f>
        <v>项</v>
      </c>
    </row>
    <row r="434" ht="36" customHeight="1" spans="1:7">
      <c r="A434" s="546" t="s">
        <v>908</v>
      </c>
      <c r="B434" s="371" t="s">
        <v>909</v>
      </c>
      <c r="C434" s="552">
        <v>118</v>
      </c>
      <c r="D434" s="552">
        <v>137</v>
      </c>
      <c r="E434" s="360">
        <v>0.161</v>
      </c>
      <c r="F434" s="326" t="str">
        <f>IF(LEN(A434)=3,"是",IF(B434&lt;&gt;"",IF(SUM(C434:D434)&lt;&gt;0,"是","否"),"是"))</f>
        <v>是</v>
      </c>
      <c r="G434" s="223" t="str">
        <f>IF(LEN(A434)=3,"类",IF(LEN(A434)=5,"款","项"))</f>
        <v>项</v>
      </c>
    </row>
    <row r="435" ht="36" customHeight="1" spans="1:7">
      <c r="A435" s="546" t="s">
        <v>910</v>
      </c>
      <c r="B435" s="371" t="s">
        <v>911</v>
      </c>
      <c r="C435" s="547">
        <v>118</v>
      </c>
      <c r="D435" s="553">
        <v>137</v>
      </c>
      <c r="E435" s="360">
        <v>0.161</v>
      </c>
      <c r="F435" s="326" t="str">
        <f>IF(LEN(A435)=3,"是",IF(B435&lt;&gt;"",IF(SUM(C435:D435)&lt;&gt;0,"是","否"),"是"))</f>
        <v>是</v>
      </c>
      <c r="G435" s="223" t="str">
        <f>IF(LEN(A435)=3,"类",IF(LEN(A435)=5,"款","项"))</f>
        <v>项</v>
      </c>
    </row>
    <row r="436" ht="36" customHeight="1" spans="1:7">
      <c r="A436" s="554">
        <v>2060208</v>
      </c>
      <c r="B436" s="371" t="s">
        <v>912</v>
      </c>
      <c r="C436" s="547"/>
      <c r="D436" s="545"/>
      <c r="E436" s="360" t="s">
        <v>80</v>
      </c>
      <c r="F436" s="326" t="str">
        <f>IF(LEN(A436)=3,"是",IF(B436&lt;&gt;"",IF(SUM(C436:D436)&lt;&gt;0,"是","否"),"是"))</f>
        <v>否</v>
      </c>
      <c r="G436" s="223" t="str">
        <f>IF(LEN(A436)=3,"类",IF(LEN(A436)=5,"款","项"))</f>
        <v>项</v>
      </c>
    </row>
    <row r="437" ht="36" customHeight="1" spans="1:7">
      <c r="A437" s="546" t="s">
        <v>913</v>
      </c>
      <c r="B437" s="371" t="s">
        <v>914</v>
      </c>
      <c r="C437" s="547"/>
      <c r="D437" s="548"/>
      <c r="E437" s="360" t="s">
        <v>80</v>
      </c>
      <c r="F437" s="326" t="str">
        <f>IF(LEN(A437)=3,"是",IF(B437&lt;&gt;"",IF(SUM(C437:D437)&lt;&gt;0,"是","否"),"是"))</f>
        <v>否</v>
      </c>
      <c r="G437" s="223" t="str">
        <f>IF(LEN(A437)=3,"类",IF(LEN(A437)=5,"款","项"))</f>
        <v>项</v>
      </c>
    </row>
    <row r="438" ht="36" customHeight="1" spans="1:7">
      <c r="A438" s="542" t="s">
        <v>915</v>
      </c>
      <c r="B438" s="371" t="s">
        <v>916</v>
      </c>
      <c r="C438" s="545">
        <v>655</v>
      </c>
      <c r="D438" s="545">
        <v>483</v>
      </c>
      <c r="E438" s="365">
        <v>-0.2626</v>
      </c>
      <c r="F438" s="326" t="str">
        <f>IF(LEN(A438)=3,"是",IF(B438&lt;&gt;"",IF(SUM(C438:D438)&lt;&gt;0,"是","否"),"是"))</f>
        <v>是</v>
      </c>
      <c r="G438" s="223" t="str">
        <f>IF(LEN(A438)=3,"类",IF(LEN(A438)=5,"款","项"))</f>
        <v>款</v>
      </c>
    </row>
    <row r="439" ht="36" customHeight="1" spans="1:7">
      <c r="A439" s="546" t="s">
        <v>917</v>
      </c>
      <c r="B439" s="371" t="s">
        <v>918</v>
      </c>
      <c r="C439" s="547"/>
      <c r="D439" s="548"/>
      <c r="E439" s="360" t="s">
        <v>80</v>
      </c>
      <c r="F439" s="326" t="str">
        <f>IF(LEN(A439)=3,"是",IF(B439&lt;&gt;"",IF(SUM(C439:D439)&lt;&gt;0,"是","否"),"是"))</f>
        <v>否</v>
      </c>
      <c r="G439" s="223" t="str">
        <f>IF(LEN(A439)=3,"类",IF(LEN(A439)=5,"款","项"))</f>
        <v>项</v>
      </c>
    </row>
    <row r="440" ht="36" customHeight="1" spans="1:7">
      <c r="A440" s="546" t="s">
        <v>919</v>
      </c>
      <c r="B440" s="371" t="s">
        <v>920</v>
      </c>
      <c r="C440" s="547">
        <v>423</v>
      </c>
      <c r="D440" s="548">
        <v>200</v>
      </c>
      <c r="E440" s="360">
        <v>-0.5272</v>
      </c>
      <c r="F440" s="326" t="str">
        <f>IF(LEN(A440)=3,"是",IF(B440&lt;&gt;"",IF(SUM(C440:D440)&lt;&gt;0,"是","否"),"是"))</f>
        <v>是</v>
      </c>
      <c r="G440" s="223" t="str">
        <f>IF(LEN(A440)=3,"类",IF(LEN(A440)=5,"款","项"))</f>
        <v>项</v>
      </c>
    </row>
    <row r="441" ht="36" customHeight="1" spans="1:7">
      <c r="A441" s="546" t="s">
        <v>921</v>
      </c>
      <c r="B441" s="371" t="s">
        <v>922</v>
      </c>
      <c r="C441" s="547">
        <v>232</v>
      </c>
      <c r="D441" s="553">
        <v>283</v>
      </c>
      <c r="E441" s="360">
        <v>0.2198</v>
      </c>
      <c r="F441" s="326" t="str">
        <f>IF(LEN(A441)=3,"是",IF(B441&lt;&gt;"",IF(SUM(C441:D441)&lt;&gt;0,"是","否"),"是"))</f>
        <v>是</v>
      </c>
      <c r="G441" s="223" t="str">
        <f>IF(LEN(A441)=3,"类",IF(LEN(A441)=5,"款","项"))</f>
        <v>项</v>
      </c>
    </row>
    <row r="442" ht="36" customHeight="1" spans="1:7">
      <c r="A442" s="546" t="s">
        <v>923</v>
      </c>
      <c r="B442" s="371" t="s">
        <v>924</v>
      </c>
      <c r="C442" s="547"/>
      <c r="D442" s="548"/>
      <c r="E442" s="360" t="s">
        <v>80</v>
      </c>
      <c r="F442" s="326" t="str">
        <f>IF(LEN(A442)=3,"是",IF(B442&lt;&gt;"",IF(SUM(C442:D442)&lt;&gt;0,"是","否"),"是"))</f>
        <v>否</v>
      </c>
      <c r="G442" s="223" t="str">
        <f>IF(LEN(A442)=3,"类",IF(LEN(A442)=5,"款","项"))</f>
        <v>项</v>
      </c>
    </row>
    <row r="443" ht="36" customHeight="1" spans="1:7">
      <c r="A443" s="546" t="s">
        <v>925</v>
      </c>
      <c r="B443" s="371" t="s">
        <v>926</v>
      </c>
      <c r="C443" s="547"/>
      <c r="D443" s="548"/>
      <c r="E443" s="360" t="s">
        <v>80</v>
      </c>
      <c r="F443" s="326" t="str">
        <f>IF(LEN(A443)=3,"是",IF(B443&lt;&gt;"",IF(SUM(C443:D443)&lt;&gt;0,"是","否"),"是"))</f>
        <v>否</v>
      </c>
      <c r="G443" s="223" t="str">
        <f>IF(LEN(A443)=3,"类",IF(LEN(A443)=5,"款","项"))</f>
        <v>项</v>
      </c>
    </row>
    <row r="444" ht="36" customHeight="1" spans="1:7">
      <c r="A444" s="542" t="s">
        <v>927</v>
      </c>
      <c r="B444" s="371" t="s">
        <v>928</v>
      </c>
      <c r="C444" s="552">
        <v>2631</v>
      </c>
      <c r="D444" s="552">
        <v>3676</v>
      </c>
      <c r="E444" s="365">
        <v>0.3972</v>
      </c>
      <c r="F444" s="326" t="str">
        <f>IF(LEN(A444)=3,"是",IF(B444&lt;&gt;"",IF(SUM(C444:D444)&lt;&gt;0,"是","否"),"是"))</f>
        <v>是</v>
      </c>
      <c r="G444" s="223" t="str">
        <f>IF(LEN(A444)=3,"类",IF(LEN(A444)=5,"款","项"))</f>
        <v>款</v>
      </c>
    </row>
    <row r="445" ht="36" customHeight="1" spans="1:7">
      <c r="A445" s="546" t="s">
        <v>929</v>
      </c>
      <c r="B445" s="371" t="s">
        <v>930</v>
      </c>
      <c r="C445" s="548"/>
      <c r="D445" s="548"/>
      <c r="E445" s="360" t="s">
        <v>80</v>
      </c>
      <c r="F445" s="326" t="str">
        <f>IF(LEN(A445)=3,"是",IF(B445&lt;&gt;"",IF(SUM(C445:D445)&lt;&gt;0,"是","否"),"是"))</f>
        <v>否</v>
      </c>
      <c r="G445" s="223" t="str">
        <f>IF(LEN(A445)=3,"类",IF(LEN(A445)=5,"款","项"))</f>
        <v>项</v>
      </c>
    </row>
    <row r="446" ht="36" customHeight="1" spans="1:7">
      <c r="A446" s="546" t="s">
        <v>931</v>
      </c>
      <c r="B446" s="371" t="s">
        <v>932</v>
      </c>
      <c r="C446" s="547"/>
      <c r="D446" s="568"/>
      <c r="E446" s="360" t="s">
        <v>80</v>
      </c>
      <c r="F446" s="326" t="str">
        <f>IF(LEN(A446)=3,"是",IF(B446&lt;&gt;"",IF(SUM(C446:D446)&lt;&gt;0,"是","否"),"是"))</f>
        <v>否</v>
      </c>
      <c r="G446" s="223" t="str">
        <f>IF(LEN(A446)=3,"类",IF(LEN(A446)=5,"款","项"))</f>
        <v>项</v>
      </c>
    </row>
    <row r="447" ht="36" customHeight="1" spans="1:7">
      <c r="A447" s="569">
        <v>2060405</v>
      </c>
      <c r="B447" s="371" t="s">
        <v>933</v>
      </c>
      <c r="C447" s="553"/>
      <c r="D447" s="553"/>
      <c r="E447" s="360" t="s">
        <v>80</v>
      </c>
      <c r="F447" s="326" t="str">
        <f>IF(LEN(A447)=3,"是",IF(B447&lt;&gt;"",IF(SUM(C447:D447)&lt;&gt;0,"是","否"),"是"))</f>
        <v>否</v>
      </c>
      <c r="G447" s="223" t="str">
        <f>IF(LEN(A447)=3,"类",IF(LEN(A447)=5,"款","项"))</f>
        <v>项</v>
      </c>
    </row>
    <row r="448" ht="36" customHeight="1" spans="1:7">
      <c r="A448" s="546" t="s">
        <v>934</v>
      </c>
      <c r="B448" s="371" t="s">
        <v>935</v>
      </c>
      <c r="C448" s="553"/>
      <c r="D448" s="553"/>
      <c r="E448" s="360" t="s">
        <v>80</v>
      </c>
      <c r="F448" s="326" t="str">
        <f>IF(LEN(A448)=3,"是",IF(B448&lt;&gt;"",IF(SUM(C448:D448)&lt;&gt;0,"是","否"),"是"))</f>
        <v>否</v>
      </c>
      <c r="G448" s="223" t="str">
        <f>IF(LEN(A448)=3,"类",IF(LEN(A448)=5,"款","项"))</f>
        <v>项</v>
      </c>
    </row>
    <row r="449" ht="36" customHeight="1" spans="1:7">
      <c r="A449" s="542" t="s">
        <v>936</v>
      </c>
      <c r="B449" s="371" t="s">
        <v>937</v>
      </c>
      <c r="C449" s="547"/>
      <c r="D449" s="548"/>
      <c r="E449" s="365" t="s">
        <v>80</v>
      </c>
      <c r="F449" s="326" t="str">
        <f>IF(LEN(A449)=3,"是",IF(B449&lt;&gt;"",IF(SUM(C449:D449)&lt;&gt;0,"是","否"),"是"))</f>
        <v>否</v>
      </c>
      <c r="G449" s="223" t="str">
        <f>IF(LEN(A449)=3,"类",IF(LEN(A449)=5,"款","项"))</f>
        <v>款</v>
      </c>
    </row>
    <row r="450" ht="36" customHeight="1" spans="1:7">
      <c r="A450" s="546" t="s">
        <v>938</v>
      </c>
      <c r="B450" s="371" t="s">
        <v>939</v>
      </c>
      <c r="C450" s="547">
        <v>2631</v>
      </c>
      <c r="D450" s="553">
        <v>3676</v>
      </c>
      <c r="E450" s="360">
        <v>0.3972</v>
      </c>
      <c r="F450" s="326" t="str">
        <f>IF(LEN(A450)=3,"是",IF(B450&lt;&gt;"",IF(SUM(C450:D450)&lt;&gt;0,"是","否"),"是"))</f>
        <v>是</v>
      </c>
      <c r="G450" s="223" t="str">
        <f>IF(LEN(A450)=3,"类",IF(LEN(A450)=5,"款","项"))</f>
        <v>项</v>
      </c>
    </row>
    <row r="451" ht="36" customHeight="1" spans="1:7">
      <c r="A451" s="546" t="s">
        <v>940</v>
      </c>
      <c r="B451" s="371" t="s">
        <v>941</v>
      </c>
      <c r="C451" s="552">
        <v>2200</v>
      </c>
      <c r="D451" s="552">
        <v>5437</v>
      </c>
      <c r="E451" s="360">
        <v>1.4714</v>
      </c>
      <c r="F451" s="326" t="str">
        <f>IF(LEN(A451)=3,"是",IF(B451&lt;&gt;"",IF(SUM(C451:D451)&lt;&gt;0,"是","否"),"是"))</f>
        <v>是</v>
      </c>
      <c r="G451" s="223" t="str">
        <f>IF(LEN(A451)=3,"类",IF(LEN(A451)=5,"款","项"))</f>
        <v>项</v>
      </c>
    </row>
    <row r="452" ht="36" customHeight="1" spans="1:7">
      <c r="A452" s="546" t="s">
        <v>942</v>
      </c>
      <c r="B452" s="570" t="s">
        <v>943</v>
      </c>
      <c r="C452" s="547">
        <v>2200</v>
      </c>
      <c r="D452" s="548">
        <v>5437</v>
      </c>
      <c r="E452" s="360">
        <v>1.4714</v>
      </c>
      <c r="F452" s="326" t="str">
        <f>IF(LEN(A452)=3,"是",IF(B452&lt;&gt;"",IF(SUM(C452:D452)&lt;&gt;0,"是","否"),"是"))</f>
        <v>是</v>
      </c>
      <c r="G452" s="223" t="str">
        <f>IF(LEN(A452)=3,"类",IF(LEN(A452)=5,"款","项"))</f>
        <v>项</v>
      </c>
    </row>
    <row r="453" ht="36" customHeight="1" spans="1:7">
      <c r="A453" s="546" t="s">
        <v>944</v>
      </c>
      <c r="B453" s="374" t="s">
        <v>945</v>
      </c>
      <c r="C453" s="543">
        <v>264</v>
      </c>
      <c r="D453" s="543">
        <v>236</v>
      </c>
      <c r="E453" s="360">
        <v>-0.1061</v>
      </c>
      <c r="F453" s="326" t="str">
        <f>IF(LEN(A453)=3,"是",IF(B453&lt;&gt;"",IF(SUM(C453:D453)&lt;&gt;0,"是","否"),"是"))</f>
        <v>是</v>
      </c>
      <c r="G453" s="223" t="str">
        <f>IF(LEN(A453)=3,"类",IF(LEN(A453)=5,"款","项"))</f>
        <v>项</v>
      </c>
    </row>
    <row r="454" ht="36" customHeight="1" spans="1:7">
      <c r="A454" s="542" t="s">
        <v>946</v>
      </c>
      <c r="B454" s="357" t="s">
        <v>947</v>
      </c>
      <c r="C454" s="552">
        <v>5</v>
      </c>
      <c r="D454" s="552">
        <v>5</v>
      </c>
      <c r="E454" s="365">
        <v>0</v>
      </c>
      <c r="F454" s="326" t="str">
        <f>IF(LEN(A454)=3,"是",IF(B454&lt;&gt;"",IF(SUM(C454:D454)&lt;&gt;0,"是","否"),"是"))</f>
        <v>是</v>
      </c>
      <c r="G454" s="223" t="str">
        <f>IF(LEN(A454)=3,"类",IF(LEN(A454)=5,"款","项"))</f>
        <v>款</v>
      </c>
    </row>
    <row r="455" ht="36" customHeight="1" spans="1:7">
      <c r="A455" s="546" t="s">
        <v>948</v>
      </c>
      <c r="B455" s="371" t="s">
        <v>221</v>
      </c>
      <c r="C455" s="547"/>
      <c r="D455" s="548"/>
      <c r="E455" s="360" t="s">
        <v>80</v>
      </c>
      <c r="F455" s="326" t="str">
        <f>IF(LEN(A455)=3,"是",IF(B455&lt;&gt;"",IF(SUM(C455:D455)&lt;&gt;0,"是","否"),"是"))</f>
        <v>否</v>
      </c>
      <c r="G455" s="223" t="str">
        <f>IF(LEN(A455)=3,"类",IF(LEN(A455)=5,"款","项"))</f>
        <v>项</v>
      </c>
    </row>
    <row r="456" ht="36" customHeight="1" spans="1:7">
      <c r="A456" s="546" t="s">
        <v>949</v>
      </c>
      <c r="B456" s="371" t="s">
        <v>223</v>
      </c>
      <c r="C456" s="547"/>
      <c r="D456" s="545"/>
      <c r="E456" s="360" t="s">
        <v>80</v>
      </c>
      <c r="F456" s="326" t="str">
        <f>IF(LEN(A456)=3,"是",IF(B456&lt;&gt;"",IF(SUM(C456:D456)&lt;&gt;0,"是","否"),"是"))</f>
        <v>否</v>
      </c>
      <c r="G456" s="223" t="str">
        <f>IF(LEN(A456)=3,"类",IF(LEN(A456)=5,"款","项"))</f>
        <v>项</v>
      </c>
    </row>
    <row r="457" ht="36" customHeight="1" spans="1:7">
      <c r="A457" s="546" t="s">
        <v>950</v>
      </c>
      <c r="B457" s="357" t="s">
        <v>225</v>
      </c>
      <c r="C457" s="547"/>
      <c r="D457" s="548"/>
      <c r="E457" s="360" t="s">
        <v>80</v>
      </c>
      <c r="F457" s="326" t="str">
        <f>IF(LEN(A457)=3,"是",IF(B457&lt;&gt;"",IF(SUM(C457:D457)&lt;&gt;0,"是","否"),"是"))</f>
        <v>否</v>
      </c>
      <c r="G457" s="223" t="str">
        <f>IF(LEN(A457)=3,"类",IF(LEN(A457)=5,"款","项"))</f>
        <v>项</v>
      </c>
    </row>
    <row r="458" ht="36" customHeight="1" spans="1:7">
      <c r="A458" s="546" t="s">
        <v>951</v>
      </c>
      <c r="B458" s="371" t="s">
        <v>952</v>
      </c>
      <c r="C458" s="547">
        <v>5</v>
      </c>
      <c r="D458" s="548">
        <v>5</v>
      </c>
      <c r="E458" s="360">
        <v>0</v>
      </c>
      <c r="F458" s="326" t="str">
        <f>IF(LEN(A458)=3,"是",IF(B458&lt;&gt;"",IF(SUM(C458:D458)&lt;&gt;0,"是","否"),"是"))</f>
        <v>是</v>
      </c>
      <c r="G458" s="223" t="str">
        <f>IF(LEN(A458)=3,"类",IF(LEN(A458)=5,"款","项"))</f>
        <v>项</v>
      </c>
    </row>
    <row r="459" ht="36" customHeight="1" spans="1:7">
      <c r="A459" s="542" t="s">
        <v>953</v>
      </c>
      <c r="B459" s="357" t="s">
        <v>954</v>
      </c>
      <c r="C459" s="552">
        <v>0</v>
      </c>
      <c r="D459" s="552">
        <v>0</v>
      </c>
      <c r="E459" s="365" t="s">
        <v>80</v>
      </c>
      <c r="F459" s="326" t="str">
        <f>IF(LEN(A459)=3,"是",IF(B459&lt;&gt;"",IF(SUM(C459:D459)&lt;&gt;0,"是","否"),"是"))</f>
        <v>否</v>
      </c>
      <c r="G459" s="223" t="str">
        <f>IF(LEN(A459)=3,"类",IF(LEN(A459)=5,"款","项"))</f>
        <v>款</v>
      </c>
    </row>
    <row r="460" ht="36" customHeight="1" spans="1:7">
      <c r="A460" s="546" t="s">
        <v>955</v>
      </c>
      <c r="B460" s="371" t="s">
        <v>956</v>
      </c>
      <c r="C460" s="547"/>
      <c r="D460" s="548"/>
      <c r="E460" s="360" t="s">
        <v>80</v>
      </c>
      <c r="F460" s="326" t="str">
        <f>IF(LEN(A460)=3,"是",IF(B460&lt;&gt;"",IF(SUM(C460:D460)&lt;&gt;0,"是","否"),"是"))</f>
        <v>否</v>
      </c>
      <c r="G460" s="223" t="str">
        <f>IF(LEN(A460)=3,"类",IF(LEN(A460)=5,"款","项"))</f>
        <v>项</v>
      </c>
    </row>
    <row r="461" ht="36" customHeight="1" spans="1:7">
      <c r="A461" s="546" t="s">
        <v>957</v>
      </c>
      <c r="B461" s="371" t="s">
        <v>958</v>
      </c>
      <c r="C461" s="547"/>
      <c r="D461" s="545"/>
      <c r="E461" s="360" t="s">
        <v>80</v>
      </c>
      <c r="F461" s="326" t="str">
        <f>IF(LEN(A461)=3,"是",IF(B461&lt;&gt;"",IF(SUM(C461:D461)&lt;&gt;0,"是","否"),"是"))</f>
        <v>否</v>
      </c>
      <c r="G461" s="223" t="str">
        <f>IF(LEN(A461)=3,"类",IF(LEN(A461)=5,"款","项"))</f>
        <v>项</v>
      </c>
    </row>
    <row r="462" ht="36" customHeight="1" spans="1:7">
      <c r="A462" s="546" t="s">
        <v>959</v>
      </c>
      <c r="B462" s="371" t="s">
        <v>960</v>
      </c>
      <c r="C462" s="553"/>
      <c r="D462" s="553"/>
      <c r="E462" s="360" t="s">
        <v>80</v>
      </c>
      <c r="F462" s="326" t="str">
        <f>IF(LEN(A462)=3,"是",IF(B462&lt;&gt;"",IF(SUM(C462:D462)&lt;&gt;0,"是","否"),"是"))</f>
        <v>否</v>
      </c>
      <c r="G462" s="223" t="str">
        <f>IF(LEN(A462)=3,"类",IF(LEN(A462)=5,"款","项"))</f>
        <v>项</v>
      </c>
    </row>
    <row r="463" ht="36" customHeight="1" spans="1:7">
      <c r="A463" s="546" t="s">
        <v>961</v>
      </c>
      <c r="B463" s="371" t="s">
        <v>962</v>
      </c>
      <c r="C463" s="547"/>
      <c r="D463" s="548"/>
      <c r="E463" s="360" t="s">
        <v>80</v>
      </c>
      <c r="F463" s="326" t="str">
        <f>IF(LEN(A463)=3,"是",IF(B463&lt;&gt;"",IF(SUM(C463:D463)&lt;&gt;0,"是","否"),"是"))</f>
        <v>否</v>
      </c>
      <c r="G463" s="223" t="str">
        <f>IF(LEN(A463)=3,"类",IF(LEN(A463)=5,"款","项"))</f>
        <v>项</v>
      </c>
    </row>
    <row r="464" ht="36" customHeight="1" spans="1:7">
      <c r="A464" s="546" t="s">
        <v>963</v>
      </c>
      <c r="B464" s="371" t="s">
        <v>964</v>
      </c>
      <c r="C464" s="547"/>
      <c r="D464" s="548"/>
      <c r="E464" s="360" t="s">
        <v>80</v>
      </c>
      <c r="F464" s="326" t="str">
        <f>IF(LEN(A464)=3,"是",IF(B464&lt;&gt;"",IF(SUM(C464:D464)&lt;&gt;0,"是","否"),"是"))</f>
        <v>否</v>
      </c>
      <c r="G464" s="223" t="str">
        <f>IF(LEN(A464)=3,"类",IF(LEN(A464)=5,"款","项"))</f>
        <v>项</v>
      </c>
    </row>
    <row r="465" ht="36" customHeight="1" spans="1:7">
      <c r="A465" s="546" t="s">
        <v>965</v>
      </c>
      <c r="B465" s="371" t="s">
        <v>966</v>
      </c>
      <c r="C465" s="547"/>
      <c r="D465" s="548"/>
      <c r="E465" s="360" t="s">
        <v>80</v>
      </c>
      <c r="F465" s="326" t="str">
        <f>IF(LEN(A465)=3,"是",IF(B465&lt;&gt;"",IF(SUM(C465:D465)&lt;&gt;0,"是","否"),"是"))</f>
        <v>否</v>
      </c>
      <c r="G465" s="223" t="str">
        <f>IF(LEN(A465)=3,"类",IF(LEN(A465)=5,"款","项"))</f>
        <v>项</v>
      </c>
    </row>
    <row r="466" ht="36" customHeight="1" spans="1:7">
      <c r="A466" s="542" t="s">
        <v>967</v>
      </c>
      <c r="B466" s="371" t="s">
        <v>968</v>
      </c>
      <c r="C466" s="547"/>
      <c r="D466" s="553"/>
      <c r="E466" s="365" t="s">
        <v>80</v>
      </c>
      <c r="F466" s="326" t="str">
        <f>IF(LEN(A466)=3,"是",IF(B466&lt;&gt;"",IF(SUM(C466:D466)&lt;&gt;0,"是","否"),"是"))</f>
        <v>否</v>
      </c>
      <c r="G466" s="223" t="str">
        <f>IF(LEN(A466)=3,"类",IF(LEN(A466)=5,"款","项"))</f>
        <v>款</v>
      </c>
    </row>
    <row r="467" ht="36" customHeight="1" spans="1:7">
      <c r="A467" s="546" t="s">
        <v>969</v>
      </c>
      <c r="B467" s="371" t="s">
        <v>970</v>
      </c>
      <c r="C467" s="547"/>
      <c r="D467" s="545"/>
      <c r="E467" s="360" t="s">
        <v>80</v>
      </c>
      <c r="F467" s="326" t="str">
        <f>IF(LEN(A467)=3,"是",IF(B467&lt;&gt;"",IF(SUM(C467:D467)&lt;&gt;0,"是","否"),"是"))</f>
        <v>否</v>
      </c>
      <c r="G467" s="223" t="str">
        <f>IF(LEN(A467)=3,"类",IF(LEN(A467)=5,"款","项"))</f>
        <v>项</v>
      </c>
    </row>
    <row r="468" ht="36" customHeight="1" spans="1:7">
      <c r="A468" s="546" t="s">
        <v>971</v>
      </c>
      <c r="B468" s="384" t="s">
        <v>972</v>
      </c>
      <c r="C468" s="545">
        <v>0</v>
      </c>
      <c r="D468" s="545">
        <v>0</v>
      </c>
      <c r="E468" s="360" t="s">
        <v>80</v>
      </c>
      <c r="F468" s="326" t="str">
        <f>IF(LEN(A468)=3,"是",IF(B468&lt;&gt;"",IF(SUM(C468:D468)&lt;&gt;0,"是","否"),"是"))</f>
        <v>否</v>
      </c>
      <c r="G468" s="223" t="str">
        <f>IF(LEN(A468)=3,"类",IF(LEN(A468)=5,"款","项"))</f>
        <v>项</v>
      </c>
    </row>
    <row r="469" ht="36" customHeight="1" spans="1:7">
      <c r="A469" s="546" t="s">
        <v>973</v>
      </c>
      <c r="B469" s="371" t="s">
        <v>956</v>
      </c>
      <c r="C469" s="547"/>
      <c r="D469" s="548"/>
      <c r="E469" s="360" t="s">
        <v>80</v>
      </c>
      <c r="F469" s="326" t="str">
        <f>IF(LEN(A469)=3,"是",IF(B469&lt;&gt;"",IF(SUM(C469:D469)&lt;&gt;0,"是","否"),"是"))</f>
        <v>否</v>
      </c>
      <c r="G469" s="223" t="str">
        <f>IF(LEN(A469)=3,"类",IF(LEN(A469)=5,"款","项"))</f>
        <v>项</v>
      </c>
    </row>
    <row r="470" ht="36" customHeight="1" spans="1:7">
      <c r="A470" s="542" t="s">
        <v>974</v>
      </c>
      <c r="B470" s="371" t="s">
        <v>975</v>
      </c>
      <c r="C470" s="547"/>
      <c r="D470" s="548"/>
      <c r="E470" s="365" t="s">
        <v>80</v>
      </c>
      <c r="F470" s="326" t="str">
        <f>IF(LEN(A470)=3,"是",IF(B470&lt;&gt;"",IF(SUM(C470:D470)&lt;&gt;0,"是","否"),"是"))</f>
        <v>否</v>
      </c>
      <c r="G470" s="223" t="str">
        <f>IF(LEN(A470)=3,"类",IF(LEN(A470)=5,"款","项"))</f>
        <v>款</v>
      </c>
    </row>
    <row r="471" ht="36" customHeight="1" spans="1:7">
      <c r="A471" s="546" t="s">
        <v>976</v>
      </c>
      <c r="B471" s="371" t="s">
        <v>977</v>
      </c>
      <c r="C471" s="547"/>
      <c r="D471" s="545"/>
      <c r="E471" s="360" t="s">
        <v>80</v>
      </c>
      <c r="F471" s="326" t="str">
        <f>IF(LEN(A471)=3,"是",IF(B471&lt;&gt;"",IF(SUM(C471:D471)&lt;&gt;0,"是","否"),"是"))</f>
        <v>否</v>
      </c>
      <c r="G471" s="223" t="str">
        <f>IF(LEN(A471)=3,"类",IF(LEN(A471)=5,"款","项"))</f>
        <v>项</v>
      </c>
    </row>
    <row r="472" ht="36" customHeight="1" spans="1:7">
      <c r="A472" s="546" t="s">
        <v>978</v>
      </c>
      <c r="B472" s="371" t="s">
        <v>979</v>
      </c>
      <c r="C472" s="547"/>
      <c r="D472" s="548"/>
      <c r="E472" s="360" t="s">
        <v>80</v>
      </c>
      <c r="F472" s="326" t="str">
        <f>IF(LEN(A472)=3,"是",IF(B472&lt;&gt;"",IF(SUM(C472:D472)&lt;&gt;0,"是","否"),"是"))</f>
        <v>否</v>
      </c>
      <c r="G472" s="223" t="str">
        <f>IF(LEN(A472)=3,"类",IF(LEN(A472)=5,"款","项"))</f>
        <v>项</v>
      </c>
    </row>
    <row r="473" ht="36" customHeight="1" spans="1:7">
      <c r="A473" s="546" t="s">
        <v>980</v>
      </c>
      <c r="B473" s="371" t="s">
        <v>981</v>
      </c>
      <c r="C473" s="553"/>
      <c r="D473" s="553"/>
      <c r="E473" s="360" t="s">
        <v>80</v>
      </c>
      <c r="F473" s="326" t="str">
        <f>IF(LEN(A473)=3,"是",IF(B473&lt;&gt;"",IF(SUM(C473:D473)&lt;&gt;0,"是","否"),"是"))</f>
        <v>否</v>
      </c>
      <c r="G473" s="223" t="str">
        <f>IF(LEN(A473)=3,"类",IF(LEN(A473)=5,"款","项"))</f>
        <v>项</v>
      </c>
    </row>
    <row r="474" ht="36" customHeight="1" spans="1:7">
      <c r="A474" s="542" t="s">
        <v>982</v>
      </c>
      <c r="B474" s="371" t="s">
        <v>983</v>
      </c>
      <c r="C474" s="552">
        <v>100</v>
      </c>
      <c r="D474" s="552">
        <v>100</v>
      </c>
      <c r="E474" s="365">
        <v>0</v>
      </c>
      <c r="F474" s="326" t="str">
        <f>IF(LEN(A474)=3,"是",IF(B474&lt;&gt;"",IF(SUM(C474:D474)&lt;&gt;0,"是","否"),"是"))</f>
        <v>是</v>
      </c>
      <c r="G474" s="223" t="str">
        <f>IF(LEN(A474)=3,"类",IF(LEN(A474)=5,"款","项"))</f>
        <v>款</v>
      </c>
    </row>
    <row r="475" ht="36" customHeight="1" spans="1:7">
      <c r="A475" s="546" t="s">
        <v>984</v>
      </c>
      <c r="B475" s="371" t="s">
        <v>956</v>
      </c>
      <c r="C475" s="547"/>
      <c r="D475" s="548"/>
      <c r="E475" s="360" t="s">
        <v>80</v>
      </c>
      <c r="F475" s="326" t="str">
        <f>IF(LEN(A475)=3,"是",IF(B475&lt;&gt;"",IF(SUM(C475:D475)&lt;&gt;0,"是","否"),"是"))</f>
        <v>否</v>
      </c>
      <c r="G475" s="223" t="str">
        <f>IF(LEN(A475)=3,"类",IF(LEN(A475)=5,"款","项"))</f>
        <v>项</v>
      </c>
    </row>
    <row r="476" ht="36" customHeight="1" spans="1:7">
      <c r="A476" s="546" t="s">
        <v>985</v>
      </c>
      <c r="B476" s="371" t="s">
        <v>986</v>
      </c>
      <c r="C476" s="547">
        <v>100</v>
      </c>
      <c r="D476" s="548">
        <v>100</v>
      </c>
      <c r="E476" s="360">
        <v>0</v>
      </c>
      <c r="F476" s="326" t="str">
        <f>IF(LEN(A476)=3,"是",IF(B476&lt;&gt;"",IF(SUM(C476:D476)&lt;&gt;0,"是","否"),"是"))</f>
        <v>是</v>
      </c>
      <c r="G476" s="223" t="str">
        <f>IF(LEN(A476)=3,"类",IF(LEN(A476)=5,"款","项"))</f>
        <v>项</v>
      </c>
    </row>
    <row r="477" ht="36" customHeight="1" spans="1:7">
      <c r="A477" s="546" t="s">
        <v>987</v>
      </c>
      <c r="B477" s="371" t="s">
        <v>988</v>
      </c>
      <c r="C477" s="547"/>
      <c r="D477" s="553"/>
      <c r="E477" s="360" t="s">
        <v>80</v>
      </c>
      <c r="F477" s="326" t="str">
        <f>IF(LEN(A477)=3,"是",IF(B477&lt;&gt;"",IF(SUM(C477:D477)&lt;&gt;0,"是","否"),"是"))</f>
        <v>否</v>
      </c>
      <c r="G477" s="223" t="str">
        <f>IF(LEN(A477)=3,"类",IF(LEN(A477)=5,"款","项"))</f>
        <v>项</v>
      </c>
    </row>
    <row r="478" ht="36" customHeight="1" spans="1:7">
      <c r="A478" s="546" t="s">
        <v>989</v>
      </c>
      <c r="B478" s="371" t="s">
        <v>990</v>
      </c>
      <c r="C478" s="553"/>
      <c r="D478" s="553"/>
      <c r="E478" s="360" t="s">
        <v>80</v>
      </c>
      <c r="F478" s="326" t="str">
        <f>IF(LEN(A478)=3,"是",IF(B478&lt;&gt;"",IF(SUM(C478:D478)&lt;&gt;0,"是","否"),"是"))</f>
        <v>否</v>
      </c>
      <c r="G478" s="223" t="str">
        <f>IF(LEN(A478)=3,"类",IF(LEN(A478)=5,"款","项"))</f>
        <v>项</v>
      </c>
    </row>
    <row r="479" ht="36" customHeight="1" spans="1:7">
      <c r="A479" s="542" t="s">
        <v>991</v>
      </c>
      <c r="B479" s="371" t="s">
        <v>992</v>
      </c>
      <c r="C479" s="552">
        <v>0</v>
      </c>
      <c r="D479" s="552">
        <v>0</v>
      </c>
      <c r="E479" s="365" t="s">
        <v>80</v>
      </c>
      <c r="F479" s="326" t="str">
        <f>IF(LEN(A479)=3,"是",IF(B479&lt;&gt;"",IF(SUM(C479:D479)&lt;&gt;0,"是","否"),"是"))</f>
        <v>否</v>
      </c>
      <c r="G479" s="223" t="str">
        <f>IF(LEN(A479)=3,"类",IF(LEN(A479)=5,"款","项"))</f>
        <v>项</v>
      </c>
    </row>
    <row r="480" ht="36" customHeight="1" spans="1:7">
      <c r="A480" s="542" t="s">
        <v>993</v>
      </c>
      <c r="B480" s="371" t="s">
        <v>956</v>
      </c>
      <c r="C480" s="547"/>
      <c r="D480" s="545"/>
      <c r="E480" s="365" t="s">
        <v>80</v>
      </c>
      <c r="F480" s="326" t="str">
        <f>IF(LEN(A480)=3,"是",IF(B480&lt;&gt;"",IF(SUM(C480:D480)&lt;&gt;0,"是","否"),"是"))</f>
        <v>是</v>
      </c>
      <c r="G480" s="223" t="str">
        <f>IF(LEN(A480)=3,"类",IF(LEN(A480)=5,"款","项"))</f>
        <v>类</v>
      </c>
    </row>
    <row r="481" ht="36" customHeight="1" spans="1:7">
      <c r="A481" s="542" t="s">
        <v>994</v>
      </c>
      <c r="B481" s="371" t="s">
        <v>995</v>
      </c>
      <c r="C481" s="547"/>
      <c r="D481" s="548"/>
      <c r="E481" s="365" t="s">
        <v>80</v>
      </c>
      <c r="F481" s="326" t="str">
        <f>IF(LEN(A481)=3,"是",IF(B481&lt;&gt;"",IF(SUM(C481:D481)&lt;&gt;0,"是","否"),"是"))</f>
        <v>否</v>
      </c>
      <c r="G481" s="223" t="str">
        <f>IF(LEN(A481)=3,"类",IF(LEN(A481)=5,"款","项"))</f>
        <v>款</v>
      </c>
    </row>
    <row r="482" ht="36" customHeight="1" spans="1:7">
      <c r="A482" s="546" t="s">
        <v>996</v>
      </c>
      <c r="B482" s="371" t="s">
        <v>997</v>
      </c>
      <c r="C482" s="547"/>
      <c r="D482" s="555"/>
      <c r="E482" s="360" t="s">
        <v>80</v>
      </c>
      <c r="F482" s="326" t="str">
        <f>IF(LEN(A482)=3,"是",IF(B482&lt;&gt;"",IF(SUM(C482:D482)&lt;&gt;0,"是","否"),"是"))</f>
        <v>否</v>
      </c>
      <c r="G482" s="223" t="str">
        <f>IF(LEN(A482)=3,"类",IF(LEN(A482)=5,"款","项"))</f>
        <v>项</v>
      </c>
    </row>
    <row r="483" ht="36" customHeight="1" spans="1:7">
      <c r="A483" s="546" t="s">
        <v>998</v>
      </c>
      <c r="B483" s="371" t="s">
        <v>999</v>
      </c>
      <c r="C483" s="553"/>
      <c r="D483" s="553"/>
      <c r="E483" s="360" t="s">
        <v>80</v>
      </c>
      <c r="F483" s="326" t="str">
        <f>IF(LEN(A483)=3,"是",IF(B483&lt;&gt;"",IF(SUM(C483:D483)&lt;&gt;0,"是","否"),"是"))</f>
        <v>否</v>
      </c>
      <c r="G483" s="223" t="str">
        <f>IF(LEN(A483)=3,"类",IF(LEN(A483)=5,"款","项"))</f>
        <v>项</v>
      </c>
    </row>
    <row r="484" ht="36" customHeight="1" spans="1:7">
      <c r="A484" s="546" t="s">
        <v>1000</v>
      </c>
      <c r="B484" s="371" t="s">
        <v>1001</v>
      </c>
      <c r="C484" s="552">
        <v>0</v>
      </c>
      <c r="D484" s="552">
        <v>0</v>
      </c>
      <c r="E484" s="360" t="s">
        <v>80</v>
      </c>
      <c r="F484" s="326" t="str">
        <f>IF(LEN(A484)=3,"是",IF(B484&lt;&gt;"",IF(SUM(C484:D484)&lt;&gt;0,"是","否"),"是"))</f>
        <v>否</v>
      </c>
      <c r="G484" s="223" t="str">
        <f>IF(LEN(A484)=3,"类",IF(LEN(A484)=5,"款","项"))</f>
        <v>项</v>
      </c>
    </row>
    <row r="485" ht="36" customHeight="1" spans="1:7">
      <c r="A485" s="546" t="s">
        <v>1002</v>
      </c>
      <c r="B485" s="371" t="s">
        <v>1003</v>
      </c>
      <c r="C485" s="547"/>
      <c r="D485" s="553"/>
      <c r="E485" s="360" t="s">
        <v>80</v>
      </c>
      <c r="F485" s="326" t="str">
        <f>IF(LEN(A485)=3,"是",IF(B485&lt;&gt;"",IF(SUM(C485:D485)&lt;&gt;0,"是","否"),"是"))</f>
        <v>否</v>
      </c>
      <c r="G485" s="223" t="str">
        <f>IF(LEN(A485)=3,"类",IF(LEN(A485)=5,"款","项"))</f>
        <v>项</v>
      </c>
    </row>
    <row r="486" ht="36" customHeight="1" spans="1:7">
      <c r="A486" s="546" t="s">
        <v>1004</v>
      </c>
      <c r="B486" s="371" t="s">
        <v>1005</v>
      </c>
      <c r="C486" s="547"/>
      <c r="D486" s="545"/>
      <c r="E486" s="360" t="s">
        <v>80</v>
      </c>
      <c r="F486" s="326" t="str">
        <f>IF(LEN(A486)=3,"是",IF(B486&lt;&gt;"",IF(SUM(C486:D486)&lt;&gt;0,"是","否"),"是"))</f>
        <v>否</v>
      </c>
      <c r="G486" s="223" t="str">
        <f>IF(LEN(A486)=3,"类",IF(LEN(A486)=5,"款","项"))</f>
        <v>项</v>
      </c>
    </row>
    <row r="487" ht="36" customHeight="1" spans="1:7">
      <c r="A487" s="546" t="s">
        <v>1006</v>
      </c>
      <c r="B487" s="371" t="s">
        <v>1007</v>
      </c>
      <c r="C487" s="547"/>
      <c r="D487" s="545"/>
      <c r="E487" s="360" t="s">
        <v>80</v>
      </c>
      <c r="F487" s="326" t="str">
        <f>IF(LEN(A487)=3,"是",IF(B487&lt;&gt;"",IF(SUM(C487:D487)&lt;&gt;0,"是","否"),"是"))</f>
        <v>否</v>
      </c>
      <c r="G487" s="223" t="str">
        <f>IF(LEN(A487)=3,"类",IF(LEN(A487)=5,"款","项"))</f>
        <v>项</v>
      </c>
    </row>
    <row r="488" ht="36" customHeight="1" spans="1:7">
      <c r="A488" s="546" t="s">
        <v>1008</v>
      </c>
      <c r="B488" s="371" t="s">
        <v>1009</v>
      </c>
      <c r="C488" s="547"/>
      <c r="D488" s="548"/>
      <c r="E488" s="360" t="s">
        <v>80</v>
      </c>
      <c r="F488" s="326" t="str">
        <f>IF(LEN(A488)=3,"是",IF(B488&lt;&gt;"",IF(SUM(C488:D488)&lt;&gt;0,"是","否"),"是"))</f>
        <v>否</v>
      </c>
      <c r="G488" s="223" t="str">
        <f>IF(LEN(A488)=3,"类",IF(LEN(A488)=5,"款","项"))</f>
        <v>项</v>
      </c>
    </row>
    <row r="489" ht="36" customHeight="1" spans="1:7">
      <c r="A489" s="546" t="s">
        <v>1010</v>
      </c>
      <c r="B489" s="371" t="s">
        <v>1011</v>
      </c>
      <c r="C489" s="552">
        <v>159</v>
      </c>
      <c r="D489" s="552">
        <v>131</v>
      </c>
      <c r="E489" s="360">
        <v>-0.1761</v>
      </c>
      <c r="F489" s="326" t="str">
        <f>IF(LEN(A489)=3,"是",IF(B489&lt;&gt;"",IF(SUM(C489:D489)&lt;&gt;0,"是","否"),"是"))</f>
        <v>是</v>
      </c>
      <c r="G489" s="223" t="str">
        <f>IF(LEN(A489)=3,"类",IF(LEN(A489)=5,"款","项"))</f>
        <v>项</v>
      </c>
    </row>
    <row r="490" ht="36" customHeight="1" spans="1:7">
      <c r="A490" s="546" t="s">
        <v>1012</v>
      </c>
      <c r="B490" s="371" t="s">
        <v>956</v>
      </c>
      <c r="C490" s="553">
        <v>121</v>
      </c>
      <c r="D490" s="553">
        <v>97</v>
      </c>
      <c r="E490" s="360">
        <v>-0.1983</v>
      </c>
      <c r="F490" s="326" t="str">
        <f>IF(LEN(A490)=3,"是",IF(B490&lt;&gt;"",IF(SUM(C490:D490)&lt;&gt;0,"是","否"),"是"))</f>
        <v>是</v>
      </c>
      <c r="G490" s="223" t="str">
        <f>IF(LEN(A490)=3,"类",IF(LEN(A490)=5,"款","项"))</f>
        <v>项</v>
      </c>
    </row>
    <row r="491" ht="36" customHeight="1" spans="1:7">
      <c r="A491" s="546" t="s">
        <v>1013</v>
      </c>
      <c r="B491" s="371" t="s">
        <v>1014</v>
      </c>
      <c r="C491" s="547">
        <v>38</v>
      </c>
      <c r="D491" s="553">
        <v>34</v>
      </c>
      <c r="E491" s="360">
        <v>-0.1053</v>
      </c>
      <c r="F491" s="326" t="str">
        <f>IF(LEN(A491)=3,"是",IF(B491&lt;&gt;"",IF(SUM(C491:D491)&lt;&gt;0,"是","否"),"是"))</f>
        <v>是</v>
      </c>
      <c r="G491" s="223" t="str">
        <f>IF(LEN(A491)=3,"类",IF(LEN(A491)=5,"款","项"))</f>
        <v>项</v>
      </c>
    </row>
    <row r="492" ht="36" customHeight="1" spans="1:7">
      <c r="A492" s="546" t="s">
        <v>1015</v>
      </c>
      <c r="B492" s="371" t="s">
        <v>1016</v>
      </c>
      <c r="C492" s="547"/>
      <c r="D492" s="553"/>
      <c r="E492" s="360" t="s">
        <v>80</v>
      </c>
      <c r="F492" s="326" t="str">
        <f>IF(LEN(A492)=3,"是",IF(B492&lt;&gt;"",IF(SUM(C492:D492)&lt;&gt;0,"是","否"),"是"))</f>
        <v>否</v>
      </c>
      <c r="G492" s="223" t="str">
        <f>IF(LEN(A492)=3,"类",IF(LEN(A492)=5,"款","项"))</f>
        <v>项</v>
      </c>
    </row>
    <row r="493" ht="36" customHeight="1" spans="1:7">
      <c r="A493" s="546" t="s">
        <v>1017</v>
      </c>
      <c r="B493" s="371" t="s">
        <v>1018</v>
      </c>
      <c r="C493" s="547"/>
      <c r="D493" s="548"/>
      <c r="E493" s="360" t="s">
        <v>80</v>
      </c>
      <c r="F493" s="326" t="str">
        <f>IF(LEN(A493)=3,"是",IF(B493&lt;&gt;"",IF(SUM(C493:D493)&lt;&gt;0,"是","否"),"是"))</f>
        <v>否</v>
      </c>
      <c r="G493" s="223" t="str">
        <f>IF(LEN(A493)=3,"类",IF(LEN(A493)=5,"款","项"))</f>
        <v>项</v>
      </c>
    </row>
    <row r="494" ht="36" customHeight="1" spans="1:7">
      <c r="A494" s="546" t="s">
        <v>1019</v>
      </c>
      <c r="B494" s="371" t="s">
        <v>1020</v>
      </c>
      <c r="C494" s="548"/>
      <c r="D494" s="548"/>
      <c r="E494" s="360" t="s">
        <v>80</v>
      </c>
      <c r="F494" s="326" t="str">
        <f>IF(LEN(A494)=3,"是",IF(B494&lt;&gt;"",IF(SUM(C494:D494)&lt;&gt;0,"是","否"),"是"))</f>
        <v>否</v>
      </c>
      <c r="G494" s="223" t="str">
        <f>IF(LEN(A494)=3,"类",IF(LEN(A494)=5,"款","项"))</f>
        <v>项</v>
      </c>
    </row>
    <row r="495" ht="36" customHeight="1" spans="1:7">
      <c r="A495" s="546" t="s">
        <v>1021</v>
      </c>
      <c r="B495" s="371" t="s">
        <v>1022</v>
      </c>
      <c r="C495" s="547"/>
      <c r="D495" s="548"/>
      <c r="E495" s="360" t="s">
        <v>80</v>
      </c>
      <c r="F495" s="326" t="str">
        <f>IF(LEN(A495)=3,"是",IF(B495&lt;&gt;"",IF(SUM(C495:D495)&lt;&gt;0,"是","否"),"是"))</f>
        <v>否</v>
      </c>
      <c r="G495" s="223" t="str">
        <f>IF(LEN(A495)=3,"类",IF(LEN(A495)=5,"款","项"))</f>
        <v>项</v>
      </c>
    </row>
    <row r="496" ht="36" customHeight="1" spans="1:7">
      <c r="A496" s="546" t="s">
        <v>1023</v>
      </c>
      <c r="B496" s="371" t="s">
        <v>1024</v>
      </c>
      <c r="C496" s="552">
        <v>0</v>
      </c>
      <c r="D496" s="552">
        <v>0</v>
      </c>
      <c r="E496" s="360" t="s">
        <v>80</v>
      </c>
      <c r="F496" s="326" t="str">
        <f>IF(LEN(A496)=3,"是",IF(B496&lt;&gt;"",IF(SUM(C496:D496)&lt;&gt;0,"是","否"),"是"))</f>
        <v>否</v>
      </c>
      <c r="G496" s="223" t="str">
        <f>IF(LEN(A496)=3,"类",IF(LEN(A496)=5,"款","项"))</f>
        <v>项</v>
      </c>
    </row>
    <row r="497" ht="36" customHeight="1" spans="1:7">
      <c r="A497" s="542" t="s">
        <v>1025</v>
      </c>
      <c r="B497" s="371" t="s">
        <v>1026</v>
      </c>
      <c r="C497" s="547"/>
      <c r="D497" s="553"/>
      <c r="E497" s="365" t="s">
        <v>80</v>
      </c>
      <c r="F497" s="326" t="str">
        <f>IF(LEN(A497)=3,"是",IF(B497&lt;&gt;"",IF(SUM(C497:D497)&lt;&gt;0,"是","否"),"是"))</f>
        <v>否</v>
      </c>
      <c r="G497" s="223" t="str">
        <f>IF(LEN(A497)=3,"类",IF(LEN(A497)=5,"款","项"))</f>
        <v>款</v>
      </c>
    </row>
    <row r="498" ht="36" customHeight="1" spans="1:7">
      <c r="A498" s="546" t="s">
        <v>1027</v>
      </c>
      <c r="B498" s="371" t="s">
        <v>1028</v>
      </c>
      <c r="C498" s="553"/>
      <c r="D498" s="553"/>
      <c r="E498" s="360" t="s">
        <v>80</v>
      </c>
      <c r="F498" s="326" t="str">
        <f>IF(LEN(A498)=3,"是",IF(B498&lt;&gt;"",IF(SUM(C498:D498)&lt;&gt;0,"是","否"),"是"))</f>
        <v>否</v>
      </c>
      <c r="G498" s="223" t="str">
        <f>IF(LEN(A498)=3,"类",IF(LEN(A498)=5,"款","项"))</f>
        <v>项</v>
      </c>
    </row>
    <row r="499" ht="36" customHeight="1" spans="1:7">
      <c r="A499" s="546" t="s">
        <v>1029</v>
      </c>
      <c r="B499" s="371" t="s">
        <v>1030</v>
      </c>
      <c r="C499" s="547"/>
      <c r="D499" s="548"/>
      <c r="E499" s="360" t="s">
        <v>80</v>
      </c>
      <c r="F499" s="326" t="str">
        <f>IF(LEN(A499)=3,"是",IF(B499&lt;&gt;"",IF(SUM(C499:D499)&lt;&gt;0,"是","否"),"是"))</f>
        <v>否</v>
      </c>
      <c r="G499" s="223" t="str">
        <f>IF(LEN(A499)=3,"类",IF(LEN(A499)=5,"款","项"))</f>
        <v>项</v>
      </c>
    </row>
    <row r="500" ht="36" customHeight="1" spans="1:7">
      <c r="A500" s="546" t="s">
        <v>1031</v>
      </c>
      <c r="B500" s="371" t="s">
        <v>1032</v>
      </c>
      <c r="C500" s="552">
        <v>0</v>
      </c>
      <c r="D500" s="552">
        <v>0</v>
      </c>
      <c r="E500" s="360" t="s">
        <v>80</v>
      </c>
      <c r="F500" s="326" t="str">
        <f>IF(LEN(A500)=3,"是",IF(B500&lt;&gt;"",IF(SUM(C500:D500)&lt;&gt;0,"是","否"),"是"))</f>
        <v>否</v>
      </c>
      <c r="G500" s="223" t="str">
        <f>IF(LEN(A500)=3,"类",IF(LEN(A500)=5,"款","项"))</f>
        <v>项</v>
      </c>
    </row>
    <row r="501" ht="36" customHeight="1" spans="1:7">
      <c r="A501" s="546" t="s">
        <v>1033</v>
      </c>
      <c r="B501" s="570" t="s">
        <v>1034</v>
      </c>
      <c r="C501" s="547"/>
      <c r="D501" s="548"/>
      <c r="E501" s="360" t="s">
        <v>80</v>
      </c>
      <c r="F501" s="326" t="str">
        <f>IF(LEN(A501)=3,"是",IF(B501&lt;&gt;"",IF(SUM(C501:D501)&lt;&gt;0,"是","否"),"是"))</f>
        <v>否</v>
      </c>
      <c r="G501" s="223" t="str">
        <f>IF(LEN(A501)=3,"类",IF(LEN(A501)=5,"款","项"))</f>
        <v>项</v>
      </c>
    </row>
    <row r="502" ht="36" customHeight="1" spans="1:7">
      <c r="A502" s="546" t="s">
        <v>1035</v>
      </c>
      <c r="B502" s="570" t="s">
        <v>1036</v>
      </c>
      <c r="C502" s="547"/>
      <c r="D502" s="545"/>
      <c r="E502" s="360" t="s">
        <v>80</v>
      </c>
      <c r="F502" s="326" t="str">
        <f>IF(LEN(A502)=3,"是",IF(B502&lt;&gt;"",IF(SUM(C502:D502)&lt;&gt;0,"是","否"),"是"))</f>
        <v>否</v>
      </c>
      <c r="G502" s="223" t="str">
        <f>IF(LEN(A502)=3,"类",IF(LEN(A502)=5,"款","项"))</f>
        <v>项</v>
      </c>
    </row>
    <row r="503" ht="36" customHeight="1" spans="1:7">
      <c r="A503" s="546" t="s">
        <v>1037</v>
      </c>
      <c r="B503" s="570" t="s">
        <v>1038</v>
      </c>
      <c r="C503" s="553"/>
      <c r="D503" s="553"/>
      <c r="E503" s="360" t="s">
        <v>80</v>
      </c>
      <c r="F503" s="326" t="str">
        <f>IF(LEN(A503)=3,"是",IF(B503&lt;&gt;"",IF(SUM(C503:D503)&lt;&gt;0,"是","否"),"是"))</f>
        <v>否</v>
      </c>
      <c r="G503" s="223" t="str">
        <f>IF(LEN(A503)=3,"类",IF(LEN(A503)=5,"款","项"))</f>
        <v>项</v>
      </c>
    </row>
    <row r="504" ht="36" customHeight="1" spans="1:7">
      <c r="A504" s="546" t="s">
        <v>1039</v>
      </c>
      <c r="B504" s="371" t="s">
        <v>1040</v>
      </c>
      <c r="C504" s="545">
        <v>0</v>
      </c>
      <c r="D504" s="545">
        <v>0</v>
      </c>
      <c r="E504" s="360" t="s">
        <v>80</v>
      </c>
      <c r="F504" s="326" t="str">
        <f>IF(LEN(A504)=3,"是",IF(B504&lt;&gt;"",IF(SUM(C504:D504)&lt;&gt;0,"是","否"),"是"))</f>
        <v>否</v>
      </c>
      <c r="G504" s="223" t="str">
        <f>IF(LEN(A504)=3,"类",IF(LEN(A504)=5,"款","项"))</f>
        <v>项</v>
      </c>
    </row>
    <row r="505" ht="36" customHeight="1" spans="1:7">
      <c r="A505" s="542" t="s">
        <v>1041</v>
      </c>
      <c r="B505" s="371" t="s">
        <v>1042</v>
      </c>
      <c r="C505" s="547"/>
      <c r="D505" s="548"/>
      <c r="E505" s="365" t="s">
        <v>80</v>
      </c>
      <c r="F505" s="326" t="str">
        <f>IF(LEN(A505)=3,"是",IF(B505&lt;&gt;"",IF(SUM(C505:D505)&lt;&gt;0,"是","否"),"是"))</f>
        <v>否</v>
      </c>
      <c r="G505" s="223" t="str">
        <f>IF(LEN(A505)=3,"类",IF(LEN(A505)=5,"款","项"))</f>
        <v>款</v>
      </c>
    </row>
    <row r="506" ht="36" customHeight="1" spans="1:7">
      <c r="A506" s="546" t="s">
        <v>1043</v>
      </c>
      <c r="B506" s="371" t="s">
        <v>1044</v>
      </c>
      <c r="C506" s="547"/>
      <c r="D506" s="548"/>
      <c r="E506" s="360" t="s">
        <v>80</v>
      </c>
      <c r="F506" s="326" t="str">
        <f>IF(LEN(A506)=3,"是",IF(B506&lt;&gt;"",IF(SUM(C506:D506)&lt;&gt;0,"是","否"),"是"))</f>
        <v>否</v>
      </c>
      <c r="G506" s="223" t="str">
        <f>IF(LEN(A506)=3,"类",IF(LEN(A506)=5,"款","项"))</f>
        <v>项</v>
      </c>
    </row>
    <row r="507" ht="36" customHeight="1" spans="1:7">
      <c r="A507" s="546" t="s">
        <v>1045</v>
      </c>
      <c r="B507" s="371" t="s">
        <v>1046</v>
      </c>
      <c r="C507" s="547"/>
      <c r="D507" s="553"/>
      <c r="E507" s="360" t="s">
        <v>80</v>
      </c>
      <c r="F507" s="326" t="str">
        <f>IF(LEN(A507)=3,"是",IF(B507&lt;&gt;"",IF(SUM(C507:D507)&lt;&gt;0,"是","否"),"是"))</f>
        <v>否</v>
      </c>
      <c r="G507" s="223" t="str">
        <f>IF(LEN(A507)=3,"类",IF(LEN(A507)=5,"款","项"))</f>
        <v>项</v>
      </c>
    </row>
    <row r="508" ht="36" customHeight="1" spans="1:7">
      <c r="A508" s="546" t="s">
        <v>1047</v>
      </c>
      <c r="B508" s="371" t="s">
        <v>1048</v>
      </c>
      <c r="C508" s="547"/>
      <c r="D508" s="553"/>
      <c r="E508" s="360" t="s">
        <v>80</v>
      </c>
      <c r="F508" s="326" t="str">
        <f>IF(LEN(A508)=3,"是",IF(B508&lt;&gt;"",IF(SUM(C508:D508)&lt;&gt;0,"是","否"),"是"))</f>
        <v>否</v>
      </c>
      <c r="G508" s="223" t="str">
        <f>IF(LEN(A508)=3,"类",IF(LEN(A508)=5,"款","项"))</f>
        <v>项</v>
      </c>
    </row>
    <row r="509" ht="36" customHeight="1" spans="1:7">
      <c r="A509" s="546" t="s">
        <v>1049</v>
      </c>
      <c r="B509" s="374" t="s">
        <v>1050</v>
      </c>
      <c r="C509" s="562">
        <v>3358</v>
      </c>
      <c r="D509" s="562">
        <v>3481</v>
      </c>
      <c r="E509" s="360">
        <v>0.0366</v>
      </c>
      <c r="F509" s="326" t="str">
        <f>IF(LEN(A509)=3,"是",IF(B509&lt;&gt;"",IF(SUM(C509:D509)&lt;&gt;0,"是","否"),"是"))</f>
        <v>是</v>
      </c>
      <c r="G509" s="223" t="str">
        <f>IF(LEN(A509)=3,"类",IF(LEN(A509)=5,"款","项"))</f>
        <v>项</v>
      </c>
    </row>
    <row r="510" ht="36" customHeight="1" spans="1:7">
      <c r="A510" s="546" t="s">
        <v>1051</v>
      </c>
      <c r="B510" s="371" t="s">
        <v>1052</v>
      </c>
      <c r="C510" s="552">
        <v>1254</v>
      </c>
      <c r="D510" s="552">
        <v>1095</v>
      </c>
      <c r="E510" s="360">
        <v>-0.1268</v>
      </c>
      <c r="F510" s="326" t="str">
        <f>IF(LEN(A510)=3,"是",IF(B510&lt;&gt;"",IF(SUM(C510:D510)&lt;&gt;0,"是","否"),"是"))</f>
        <v>是</v>
      </c>
      <c r="G510" s="223" t="str">
        <f>IF(LEN(A510)=3,"类",IF(LEN(A510)=5,"款","项"))</f>
        <v>项</v>
      </c>
    </row>
    <row r="511" ht="36" customHeight="1" spans="1:7">
      <c r="A511" s="546" t="s">
        <v>1053</v>
      </c>
      <c r="B511" s="371" t="s">
        <v>221</v>
      </c>
      <c r="C511" s="547">
        <v>296</v>
      </c>
      <c r="D511" s="548">
        <v>296</v>
      </c>
      <c r="E511" s="360">
        <v>0</v>
      </c>
      <c r="F511" s="326" t="str">
        <f>IF(LEN(A511)=3,"是",IF(B511&lt;&gt;"",IF(SUM(C511:D511)&lt;&gt;0,"是","否"),"是"))</f>
        <v>是</v>
      </c>
      <c r="G511" s="223" t="str">
        <f>IF(LEN(A511)=3,"类",IF(LEN(A511)=5,"款","项"))</f>
        <v>项</v>
      </c>
    </row>
    <row r="512" ht="36" customHeight="1" spans="1:7">
      <c r="A512" s="546" t="s">
        <v>1054</v>
      </c>
      <c r="B512" s="371" t="s">
        <v>223</v>
      </c>
      <c r="C512" s="547"/>
      <c r="D512" s="548"/>
      <c r="E512" s="360" t="s">
        <v>80</v>
      </c>
      <c r="F512" s="326" t="str">
        <f>IF(LEN(A512)=3,"是",IF(B512&lt;&gt;"",IF(SUM(C512:D512)&lt;&gt;0,"是","否"),"是"))</f>
        <v>否</v>
      </c>
      <c r="G512" s="223" t="str">
        <f>IF(LEN(A512)=3,"类",IF(LEN(A512)=5,"款","项"))</f>
        <v>项</v>
      </c>
    </row>
    <row r="513" ht="36" customHeight="1" spans="1:7">
      <c r="A513" s="546" t="s">
        <v>1055</v>
      </c>
      <c r="B513" s="371" t="s">
        <v>225</v>
      </c>
      <c r="C513" s="547"/>
      <c r="D513" s="548"/>
      <c r="E513" s="360" t="s">
        <v>80</v>
      </c>
      <c r="F513" s="326" t="str">
        <f>IF(LEN(A513)=3,"是",IF(B513&lt;&gt;"",IF(SUM(C513:D513)&lt;&gt;0,"是","否"),"是"))</f>
        <v>否</v>
      </c>
      <c r="G513" s="223" t="str">
        <f>IF(LEN(A513)=3,"类",IF(LEN(A513)=5,"款","项"))</f>
        <v>项</v>
      </c>
    </row>
    <row r="514" ht="36" customHeight="1" spans="1:7">
      <c r="A514" s="546" t="s">
        <v>1056</v>
      </c>
      <c r="B514" s="371" t="s">
        <v>1057</v>
      </c>
      <c r="C514" s="547">
        <v>21</v>
      </c>
      <c r="D514" s="548">
        <v>21</v>
      </c>
      <c r="E514" s="360">
        <v>0</v>
      </c>
      <c r="F514" s="326" t="str">
        <f>IF(LEN(A514)=3,"是",IF(B514&lt;&gt;"",IF(SUM(C514:D514)&lt;&gt;0,"是","否"),"是"))</f>
        <v>是</v>
      </c>
      <c r="G514" s="223" t="str">
        <f>IF(LEN(A514)=3,"类",IF(LEN(A514)=5,"款","项"))</f>
        <v>项</v>
      </c>
    </row>
    <row r="515" ht="36" customHeight="1" spans="1:7">
      <c r="A515" s="546" t="s">
        <v>1058</v>
      </c>
      <c r="B515" s="371" t="s">
        <v>1059</v>
      </c>
      <c r="C515" s="547">
        <v>40</v>
      </c>
      <c r="D515" s="548">
        <v>40</v>
      </c>
      <c r="E515" s="360">
        <v>0</v>
      </c>
      <c r="F515" s="326" t="str">
        <f>IF(LEN(A515)=3,"是",IF(B515&lt;&gt;"",IF(SUM(C515:D515)&lt;&gt;0,"是","否"),"是"))</f>
        <v>是</v>
      </c>
      <c r="G515" s="223" t="str">
        <f>IF(LEN(A515)=3,"类",IF(LEN(A515)=5,"款","项"))</f>
        <v>项</v>
      </c>
    </row>
    <row r="516" ht="36" customHeight="1" spans="1:7">
      <c r="A516" s="542" t="s">
        <v>1060</v>
      </c>
      <c r="B516" s="371" t="s">
        <v>1061</v>
      </c>
      <c r="C516" s="547"/>
      <c r="D516" s="545"/>
      <c r="E516" s="365" t="s">
        <v>80</v>
      </c>
      <c r="F516" s="326" t="str">
        <f>IF(LEN(A516)=3,"是",IF(B516&lt;&gt;"",IF(SUM(C516:D516)&lt;&gt;0,"是","否"),"是"))</f>
        <v>否</v>
      </c>
      <c r="G516" s="223" t="str">
        <f>IF(LEN(A516)=3,"类",IF(LEN(A516)=5,"款","项"))</f>
        <v>款</v>
      </c>
    </row>
    <row r="517" ht="36" customHeight="1" spans="1:7">
      <c r="A517" s="546" t="s">
        <v>1062</v>
      </c>
      <c r="B517" s="371" t="s">
        <v>1063</v>
      </c>
      <c r="C517" s="547">
        <v>546</v>
      </c>
      <c r="D517" s="548">
        <v>451</v>
      </c>
      <c r="E517" s="360">
        <v>-0.174</v>
      </c>
      <c r="F517" s="326" t="str">
        <f>IF(LEN(A517)=3,"是",IF(B517&lt;&gt;"",IF(SUM(C517:D517)&lt;&gt;0,"是","否"),"是"))</f>
        <v>是</v>
      </c>
      <c r="G517" s="223" t="str">
        <f>IF(LEN(A517)=3,"类",IF(LEN(A517)=5,"款","项"))</f>
        <v>项</v>
      </c>
    </row>
    <row r="518" ht="36" customHeight="1" spans="1:7">
      <c r="A518" s="546" t="s">
        <v>1064</v>
      </c>
      <c r="B518" s="371" t="s">
        <v>1065</v>
      </c>
      <c r="C518" s="547"/>
      <c r="D518" s="548"/>
      <c r="E518" s="360" t="s">
        <v>80</v>
      </c>
      <c r="F518" s="326" t="str">
        <f>IF(LEN(A518)=3,"是",IF(B518&lt;&gt;"",IF(SUM(C518:D518)&lt;&gt;0,"是","否"),"是"))</f>
        <v>否</v>
      </c>
      <c r="G518" s="223" t="str">
        <f>IF(LEN(A518)=3,"类",IF(LEN(A518)=5,"款","项"))</f>
        <v>项</v>
      </c>
    </row>
    <row r="519" ht="36" customHeight="1" spans="1:7">
      <c r="A519" s="546" t="s">
        <v>1066</v>
      </c>
      <c r="B519" s="371" t="s">
        <v>1067</v>
      </c>
      <c r="C519" s="547">
        <v>24</v>
      </c>
      <c r="D519" s="548">
        <v>24</v>
      </c>
      <c r="E519" s="360">
        <v>0</v>
      </c>
      <c r="F519" s="326" t="str">
        <f>IF(LEN(A519)=3,"是",IF(B519&lt;&gt;"",IF(SUM(C519:D519)&lt;&gt;0,"是","否"),"是"))</f>
        <v>是</v>
      </c>
      <c r="G519" s="223" t="str">
        <f>IF(LEN(A519)=3,"类",IF(LEN(A519)=5,"款","项"))</f>
        <v>项</v>
      </c>
    </row>
    <row r="520" ht="36" customHeight="1" spans="1:7">
      <c r="A520" s="546" t="s">
        <v>1068</v>
      </c>
      <c r="B520" s="371" t="s">
        <v>1069</v>
      </c>
      <c r="C520" s="553"/>
      <c r="D520" s="553"/>
      <c r="E520" s="360" t="s">
        <v>80</v>
      </c>
      <c r="F520" s="326" t="str">
        <f>IF(LEN(A520)=3,"是",IF(B520&lt;&gt;"",IF(SUM(C520:D520)&lt;&gt;0,"是","否"),"是"))</f>
        <v>否</v>
      </c>
      <c r="G520" s="223" t="str">
        <f>IF(LEN(A520)=3,"类",IF(LEN(A520)=5,"款","项"))</f>
        <v>项</v>
      </c>
    </row>
    <row r="521" ht="36" customHeight="1" spans="1:7">
      <c r="A521" s="546" t="s">
        <v>1070</v>
      </c>
      <c r="B521" s="371" t="s">
        <v>1071</v>
      </c>
      <c r="C521" s="547">
        <v>18</v>
      </c>
      <c r="D521" s="548">
        <v>18</v>
      </c>
      <c r="E521" s="360">
        <v>0</v>
      </c>
      <c r="F521" s="326" t="str">
        <f>IF(LEN(A521)=3,"是",IF(B521&lt;&gt;"",IF(SUM(C521:D521)&lt;&gt;0,"是","否"),"是"))</f>
        <v>是</v>
      </c>
      <c r="G521" s="223" t="str">
        <f>IF(LEN(A521)=3,"类",IF(LEN(A521)=5,"款","项"))</f>
        <v>项</v>
      </c>
    </row>
    <row r="522" ht="36" customHeight="1" spans="1:7">
      <c r="A522" s="546" t="s">
        <v>1072</v>
      </c>
      <c r="B522" s="371" t="s">
        <v>1073</v>
      </c>
      <c r="C522" s="547">
        <v>4</v>
      </c>
      <c r="D522" s="548"/>
      <c r="E522" s="360" t="s">
        <v>80</v>
      </c>
      <c r="F522" s="326" t="str">
        <f>IF(LEN(A522)=3,"是",IF(B522&lt;&gt;"",IF(SUM(C522:D522)&lt;&gt;0,"是","否"),"是"))</f>
        <v>是</v>
      </c>
      <c r="G522" s="223" t="str">
        <f>IF(LEN(A522)=3,"类",IF(LEN(A522)=5,"款","项"))</f>
        <v>项</v>
      </c>
    </row>
    <row r="523" ht="36" customHeight="1" spans="1:7">
      <c r="A523" s="546" t="s">
        <v>1074</v>
      </c>
      <c r="B523" s="371" t="s">
        <v>1075</v>
      </c>
      <c r="C523" s="547"/>
      <c r="D523" s="548"/>
      <c r="E523" s="360" t="s">
        <v>80</v>
      </c>
      <c r="F523" s="326" t="str">
        <f>IF(LEN(A523)=3,"是",IF(B523&lt;&gt;"",IF(SUM(C523:D523)&lt;&gt;0,"是","否"),"是"))</f>
        <v>否</v>
      </c>
      <c r="G523" s="223" t="str">
        <f>IF(LEN(A523)=3,"类",IF(LEN(A523)=5,"款","项"))</f>
        <v>项</v>
      </c>
    </row>
    <row r="524" ht="36" customHeight="1" spans="1:7">
      <c r="A524" s="546" t="s">
        <v>1076</v>
      </c>
      <c r="B524" s="371" t="s">
        <v>1077</v>
      </c>
      <c r="C524" s="547">
        <v>210</v>
      </c>
      <c r="D524" s="553">
        <v>150</v>
      </c>
      <c r="E524" s="360">
        <v>-0.2857</v>
      </c>
      <c r="F524" s="326" t="str">
        <f>IF(LEN(A524)=3,"是",IF(B524&lt;&gt;"",IF(SUM(C524:D524)&lt;&gt;0,"是","否"),"是"))</f>
        <v>是</v>
      </c>
      <c r="G524" s="223" t="str">
        <f>IF(LEN(A524)=3,"类",IF(LEN(A524)=5,"款","项"))</f>
        <v>项</v>
      </c>
    </row>
    <row r="525" ht="36" customHeight="1" spans="1:7">
      <c r="A525" s="542" t="s">
        <v>1078</v>
      </c>
      <c r="B525" s="371" t="s">
        <v>1079</v>
      </c>
      <c r="C525" s="547">
        <v>95</v>
      </c>
      <c r="D525" s="548">
        <v>95</v>
      </c>
      <c r="E525" s="365">
        <v>0</v>
      </c>
      <c r="F525" s="326" t="str">
        <f>IF(LEN(A525)=3,"是",IF(B525&lt;&gt;"",IF(SUM(C525:D525)&lt;&gt;0,"是","否"),"是"))</f>
        <v>是</v>
      </c>
      <c r="G525" s="223" t="str">
        <f>IF(LEN(A525)=3,"类",IF(LEN(A525)=5,"款","项"))</f>
        <v>款</v>
      </c>
    </row>
    <row r="526" ht="36" customHeight="1" spans="1:7">
      <c r="A526" s="546" t="s">
        <v>1080</v>
      </c>
      <c r="B526" s="384" t="s">
        <v>1081</v>
      </c>
      <c r="C526" s="552">
        <v>86</v>
      </c>
      <c r="D526" s="552">
        <v>106</v>
      </c>
      <c r="E526" s="360">
        <v>0.2326</v>
      </c>
      <c r="F526" s="326" t="str">
        <f>IF(LEN(A526)=3,"是",IF(B526&lt;&gt;"",IF(SUM(C526:D526)&lt;&gt;0,"是","否"),"是"))</f>
        <v>是</v>
      </c>
      <c r="G526" s="223" t="str">
        <f>IF(LEN(A526)=3,"类",IF(LEN(A526)=5,"款","项"))</f>
        <v>项</v>
      </c>
    </row>
    <row r="527" ht="36" customHeight="1" spans="1:7">
      <c r="A527" s="546" t="s">
        <v>1082</v>
      </c>
      <c r="B527" s="371" t="s">
        <v>221</v>
      </c>
      <c r="C527" s="547"/>
      <c r="D527" s="545"/>
      <c r="E527" s="360" t="s">
        <v>80</v>
      </c>
      <c r="F527" s="326" t="str">
        <f>IF(LEN(A527)=3,"是",IF(B527&lt;&gt;"",IF(SUM(C527:D527)&lt;&gt;0,"是","否"),"是"))</f>
        <v>否</v>
      </c>
      <c r="G527" s="223" t="str">
        <f>IF(LEN(A527)=3,"类",IF(LEN(A527)=5,"款","项"))</f>
        <v>项</v>
      </c>
    </row>
    <row r="528" ht="36" customHeight="1" spans="1:7">
      <c r="A528" s="546" t="s">
        <v>1083</v>
      </c>
      <c r="B528" s="371" t="s">
        <v>223</v>
      </c>
      <c r="C528" s="553"/>
      <c r="D528" s="553"/>
      <c r="E528" s="360" t="s">
        <v>80</v>
      </c>
      <c r="F528" s="326" t="str">
        <f>IF(LEN(A528)=3,"是",IF(B528&lt;&gt;"",IF(SUM(C528:D528)&lt;&gt;0,"是","否"),"是"))</f>
        <v>否</v>
      </c>
      <c r="G528" s="223" t="str">
        <f>IF(LEN(A528)=3,"类",IF(LEN(A528)=5,"款","项"))</f>
        <v>项</v>
      </c>
    </row>
    <row r="529" ht="36" customHeight="1" spans="1:7">
      <c r="A529" s="546" t="s">
        <v>1084</v>
      </c>
      <c r="B529" s="371" t="s">
        <v>225</v>
      </c>
      <c r="C529" s="547"/>
      <c r="D529" s="548"/>
      <c r="E529" s="360" t="s">
        <v>80</v>
      </c>
      <c r="F529" s="326" t="str">
        <f>IF(LEN(A529)=3,"是",IF(B529&lt;&gt;"",IF(SUM(C529:D529)&lt;&gt;0,"是","否"),"是"))</f>
        <v>否</v>
      </c>
      <c r="G529" s="223" t="str">
        <f>IF(LEN(A529)=3,"类",IF(LEN(A529)=5,"款","项"))</f>
        <v>项</v>
      </c>
    </row>
    <row r="530" ht="36" customHeight="1" spans="1:7">
      <c r="A530" s="546" t="s">
        <v>1085</v>
      </c>
      <c r="B530" s="371" t="s">
        <v>1086</v>
      </c>
      <c r="C530" s="547">
        <v>86</v>
      </c>
      <c r="D530" s="548">
        <v>106</v>
      </c>
      <c r="E530" s="360">
        <v>0.2326</v>
      </c>
      <c r="F530" s="326" t="str">
        <f>IF(LEN(A530)=3,"是",IF(B530&lt;&gt;"",IF(SUM(C530:D530)&lt;&gt;0,"是","否"),"是"))</f>
        <v>是</v>
      </c>
      <c r="G530" s="223" t="str">
        <f>IF(LEN(A530)=3,"类",IF(LEN(A530)=5,"款","项"))</f>
        <v>项</v>
      </c>
    </row>
    <row r="531" ht="36" customHeight="1" spans="1:7">
      <c r="A531" s="546" t="s">
        <v>1087</v>
      </c>
      <c r="B531" s="371" t="s">
        <v>1088</v>
      </c>
      <c r="C531" s="547"/>
      <c r="D531" s="548"/>
      <c r="E531" s="360" t="s">
        <v>80</v>
      </c>
      <c r="F531" s="326" t="str">
        <f>IF(LEN(A531)=3,"是",IF(B531&lt;&gt;"",IF(SUM(C531:D531)&lt;&gt;0,"是","否"),"是"))</f>
        <v>否</v>
      </c>
      <c r="G531" s="223" t="str">
        <f>IF(LEN(A531)=3,"类",IF(LEN(A531)=5,"款","项"))</f>
        <v>项</v>
      </c>
    </row>
    <row r="532" ht="36" customHeight="1" spans="1:7">
      <c r="A532" s="569" t="s">
        <v>1089</v>
      </c>
      <c r="B532" s="371" t="s">
        <v>1090</v>
      </c>
      <c r="C532" s="547"/>
      <c r="D532" s="545"/>
      <c r="E532" s="360" t="s">
        <v>80</v>
      </c>
      <c r="F532" s="326" t="str">
        <f>IF(LEN(A532)=3,"是",IF(B532&lt;&gt;"",IF(SUM(C532:D532)&lt;&gt;0,"是","否"),"是"))</f>
        <v>否</v>
      </c>
      <c r="G532" s="223" t="str">
        <f>IF(LEN(A532)=3,"类",IF(LEN(A532)=5,"款","项"))</f>
        <v>项</v>
      </c>
    </row>
    <row r="533" ht="36" customHeight="1" spans="1:7">
      <c r="A533" s="569" t="s">
        <v>1091</v>
      </c>
      <c r="B533" s="371" t="s">
        <v>1092</v>
      </c>
      <c r="C533" s="547"/>
      <c r="D533" s="548"/>
      <c r="E533" s="360" t="s">
        <v>80</v>
      </c>
      <c r="F533" s="326" t="str">
        <f>IF(LEN(A533)=3,"是",IF(B533&lt;&gt;"",IF(SUM(C533:D533)&lt;&gt;0,"是","否"),"是"))</f>
        <v>否</v>
      </c>
      <c r="G533" s="223" t="str">
        <f>IF(LEN(A533)=3,"类",IF(LEN(A533)=5,"款","项"))</f>
        <v>项</v>
      </c>
    </row>
    <row r="534" ht="36" customHeight="1" spans="1:7">
      <c r="A534" s="546" t="s">
        <v>1093</v>
      </c>
      <c r="B534" s="371" t="s">
        <v>1094</v>
      </c>
      <c r="C534" s="552">
        <v>258</v>
      </c>
      <c r="D534" s="552">
        <v>520</v>
      </c>
      <c r="E534" s="360">
        <v>1.0155</v>
      </c>
      <c r="F534" s="326" t="str">
        <f>IF(LEN(A534)=3,"是",IF(B534&lt;&gt;"",IF(SUM(C534:D534)&lt;&gt;0,"是","否"),"是"))</f>
        <v>是</v>
      </c>
      <c r="G534" s="223" t="str">
        <f>IF(LEN(A534)=3,"类",IF(LEN(A534)=5,"款","项"))</f>
        <v>项</v>
      </c>
    </row>
    <row r="535" ht="36" customHeight="1" spans="1:7">
      <c r="A535" s="542" t="s">
        <v>1095</v>
      </c>
      <c r="B535" s="371" t="s">
        <v>221</v>
      </c>
      <c r="C535" s="547"/>
      <c r="D535" s="548"/>
      <c r="E535" s="365" t="s">
        <v>80</v>
      </c>
      <c r="F535" s="326" t="str">
        <f>IF(LEN(A535)=3,"是",IF(B535&lt;&gt;"",IF(SUM(C535:D535)&lt;&gt;0,"是","否"),"是"))</f>
        <v>否</v>
      </c>
      <c r="G535" s="223" t="str">
        <f>IF(LEN(A535)=3,"类",IF(LEN(A535)=5,"款","项"))</f>
        <v>款</v>
      </c>
    </row>
    <row r="536" ht="36" customHeight="1" spans="1:7">
      <c r="A536" s="546" t="s">
        <v>1096</v>
      </c>
      <c r="B536" s="371" t="s">
        <v>223</v>
      </c>
      <c r="C536" s="547"/>
      <c r="D536" s="548"/>
      <c r="E536" s="360" t="s">
        <v>80</v>
      </c>
      <c r="F536" s="326" t="str">
        <f>IF(LEN(A536)=3,"是",IF(B536&lt;&gt;"",IF(SUM(C536:D536)&lt;&gt;0,"是","否"),"是"))</f>
        <v>否</v>
      </c>
      <c r="G536" s="223" t="str">
        <f>IF(LEN(A536)=3,"类",IF(LEN(A536)=5,"款","项"))</f>
        <v>项</v>
      </c>
    </row>
    <row r="537" ht="36" customHeight="1" spans="1:7">
      <c r="A537" s="546" t="s">
        <v>1097</v>
      </c>
      <c r="B537" s="371" t="s">
        <v>225</v>
      </c>
      <c r="C537" s="547"/>
      <c r="D537" s="548"/>
      <c r="E537" s="360" t="s">
        <v>80</v>
      </c>
      <c r="F537" s="326" t="str">
        <f>IF(LEN(A537)=3,"是",IF(B537&lt;&gt;"",IF(SUM(C537:D537)&lt;&gt;0,"是","否"),"是"))</f>
        <v>否</v>
      </c>
      <c r="G537" s="223" t="str">
        <f>IF(LEN(A537)=3,"类",IF(LEN(A537)=5,"款","项"))</f>
        <v>项</v>
      </c>
    </row>
    <row r="538" ht="36" customHeight="1" spans="1:7">
      <c r="A538" s="546" t="s">
        <v>1098</v>
      </c>
      <c r="B538" s="371" t="s">
        <v>1099</v>
      </c>
      <c r="C538" s="547"/>
      <c r="D538" s="548"/>
      <c r="E538" s="360" t="s">
        <v>80</v>
      </c>
      <c r="F538" s="326" t="str">
        <f>IF(LEN(A538)=3,"是",IF(B538&lt;&gt;"",IF(SUM(C538:D538)&lt;&gt;0,"是","否"),"是"))</f>
        <v>否</v>
      </c>
      <c r="G538" s="223" t="str">
        <f>IF(LEN(A538)=3,"类",IF(LEN(A538)=5,"款","项"))</f>
        <v>项</v>
      </c>
    </row>
    <row r="539" ht="36" customHeight="1" spans="1:7">
      <c r="A539" s="557" t="s">
        <v>1100</v>
      </c>
      <c r="B539" s="371" t="s">
        <v>1101</v>
      </c>
      <c r="C539" s="553"/>
      <c r="D539" s="553"/>
      <c r="E539" s="365" t="s">
        <v>80</v>
      </c>
      <c r="F539" s="326" t="str">
        <f>IF(LEN(A539)=3,"是",IF(B539&lt;&gt;"",IF(SUM(C539:D539)&lt;&gt;0,"是","否"),"是"))</f>
        <v>否</v>
      </c>
      <c r="G539" s="223" t="str">
        <f>IF(LEN(A539)=3,"类",IF(LEN(A539)=5,"款","项"))</f>
        <v>项</v>
      </c>
    </row>
    <row r="540" ht="36" customHeight="1" spans="1:7">
      <c r="A540" s="542" t="s">
        <v>164</v>
      </c>
      <c r="B540" s="371" t="s">
        <v>1102</v>
      </c>
      <c r="C540" s="547"/>
      <c r="D540" s="548"/>
      <c r="E540" s="365" t="s">
        <v>80</v>
      </c>
      <c r="F540" s="326" t="str">
        <f>IF(LEN(A540)=3,"是",IF(B540&lt;&gt;"",IF(SUM(C540:D540)&lt;&gt;0,"是","否"),"是"))</f>
        <v>是</v>
      </c>
      <c r="G540" s="223" t="str">
        <f>IF(LEN(A540)=3,"类",IF(LEN(A540)=5,"款","项"))</f>
        <v>类</v>
      </c>
    </row>
    <row r="541" ht="36" customHeight="1" spans="1:7">
      <c r="A541" s="542" t="s">
        <v>1103</v>
      </c>
      <c r="B541" s="371" t="s">
        <v>1104</v>
      </c>
      <c r="C541" s="547"/>
      <c r="D541" s="548"/>
      <c r="E541" s="365" t="s">
        <v>80</v>
      </c>
      <c r="F541" s="326" t="str">
        <f>IF(LEN(A541)=3,"是",IF(B541&lt;&gt;"",IF(SUM(C541:D541)&lt;&gt;0,"是","否"),"是"))</f>
        <v>否</v>
      </c>
      <c r="G541" s="223" t="str">
        <f>IF(LEN(A541)=3,"类",IF(LEN(A541)=5,"款","项"))</f>
        <v>款</v>
      </c>
    </row>
    <row r="542" ht="36" customHeight="1" spans="1:7">
      <c r="A542" s="546" t="s">
        <v>1105</v>
      </c>
      <c r="B542" s="371" t="s">
        <v>1106</v>
      </c>
      <c r="C542" s="547">
        <v>238</v>
      </c>
      <c r="D542" s="548">
        <v>500</v>
      </c>
      <c r="E542" s="360">
        <v>1.1008</v>
      </c>
      <c r="F542" s="326" t="str">
        <f>IF(LEN(A542)=3,"是",IF(B542&lt;&gt;"",IF(SUM(C542:D542)&lt;&gt;0,"是","否"),"是"))</f>
        <v>是</v>
      </c>
      <c r="G542" s="223" t="str">
        <f>IF(LEN(A542)=3,"类",IF(LEN(A542)=5,"款","项"))</f>
        <v>项</v>
      </c>
    </row>
    <row r="543" ht="36" customHeight="1" spans="1:7">
      <c r="A543" s="546" t="s">
        <v>1107</v>
      </c>
      <c r="B543" s="371" t="s">
        <v>1108</v>
      </c>
      <c r="C543" s="547"/>
      <c r="D543" s="553"/>
      <c r="E543" s="360" t="s">
        <v>80</v>
      </c>
      <c r="F543" s="326" t="str">
        <f>IF(LEN(A543)=3,"是",IF(B543&lt;&gt;"",IF(SUM(C543:D543)&lt;&gt;0,"是","否"),"是"))</f>
        <v>否</v>
      </c>
      <c r="G543" s="223" t="str">
        <f>IF(LEN(A543)=3,"类",IF(LEN(A543)=5,"款","项"))</f>
        <v>项</v>
      </c>
    </row>
    <row r="544" ht="36" customHeight="1" spans="1:7">
      <c r="A544" s="546" t="s">
        <v>1109</v>
      </c>
      <c r="B544" s="371" t="s">
        <v>1110</v>
      </c>
      <c r="C544" s="547">
        <v>20</v>
      </c>
      <c r="D544" s="553">
        <v>20</v>
      </c>
      <c r="E544" s="360">
        <v>0</v>
      </c>
      <c r="F544" s="326" t="str">
        <f>IF(LEN(A544)=3,"是",IF(B544&lt;&gt;"",IF(SUM(C544:D544)&lt;&gt;0,"是","否"),"是"))</f>
        <v>是</v>
      </c>
      <c r="G544" s="223" t="str">
        <f>IF(LEN(A544)=3,"类",IF(LEN(A544)=5,"款","项"))</f>
        <v>项</v>
      </c>
    </row>
    <row r="545" ht="36" customHeight="1" spans="1:7">
      <c r="A545" s="546" t="s">
        <v>1111</v>
      </c>
      <c r="B545" s="371" t="s">
        <v>1112</v>
      </c>
      <c r="C545" s="552">
        <v>0</v>
      </c>
      <c r="D545" s="552">
        <v>0</v>
      </c>
      <c r="E545" s="360" t="s">
        <v>80</v>
      </c>
      <c r="F545" s="326" t="str">
        <f>IF(LEN(A545)=3,"是",IF(B545&lt;&gt;"",IF(SUM(C545:D545)&lt;&gt;0,"是","否"),"是"))</f>
        <v>否</v>
      </c>
      <c r="G545" s="223" t="str">
        <f>IF(LEN(A545)=3,"类",IF(LEN(A545)=5,"款","项"))</f>
        <v>项</v>
      </c>
    </row>
    <row r="546" ht="36" customHeight="1" spans="1:7">
      <c r="A546" s="546" t="s">
        <v>1113</v>
      </c>
      <c r="B546" s="371" t="s">
        <v>221</v>
      </c>
      <c r="C546" s="547"/>
      <c r="D546" s="548"/>
      <c r="E546" s="360" t="s">
        <v>80</v>
      </c>
      <c r="F546" s="326" t="str">
        <f>IF(LEN(A546)=3,"是",IF(B546&lt;&gt;"",IF(SUM(C546:D546)&lt;&gt;0,"是","否"),"是"))</f>
        <v>否</v>
      </c>
      <c r="G546" s="223" t="str">
        <f>IF(LEN(A546)=3,"类",IF(LEN(A546)=5,"款","项"))</f>
        <v>项</v>
      </c>
    </row>
    <row r="547" ht="36" customHeight="1" spans="1:7">
      <c r="A547" s="546" t="s">
        <v>1114</v>
      </c>
      <c r="B547" s="371" t="s">
        <v>223</v>
      </c>
      <c r="C547" s="547"/>
      <c r="D547" s="548"/>
      <c r="E547" s="360" t="s">
        <v>80</v>
      </c>
      <c r="F547" s="326" t="str">
        <f>IF(LEN(A547)=3,"是",IF(B547&lt;&gt;"",IF(SUM(C547:D547)&lt;&gt;0,"是","否"),"是"))</f>
        <v>否</v>
      </c>
      <c r="G547" s="223" t="str">
        <f>IF(LEN(A547)=3,"类",IF(LEN(A547)=5,"款","项"))</f>
        <v>项</v>
      </c>
    </row>
    <row r="548" ht="36" customHeight="1" spans="1:7">
      <c r="A548" s="546" t="s">
        <v>1115</v>
      </c>
      <c r="B548" s="371" t="s">
        <v>225</v>
      </c>
      <c r="C548" s="547"/>
      <c r="D548" s="547"/>
      <c r="E548" s="360" t="s">
        <v>80</v>
      </c>
      <c r="F548" s="326" t="str">
        <f>IF(LEN(A548)=3,"是",IF(B548&lt;&gt;"",IF(SUM(C548:D548)&lt;&gt;0,"是","否"),"是"))</f>
        <v>否</v>
      </c>
      <c r="G548" s="223" t="str">
        <f>IF(LEN(A548)=3,"类",IF(LEN(A548)=5,"款","项"))</f>
        <v>项</v>
      </c>
    </row>
    <row r="549" ht="36" customHeight="1" spans="1:7">
      <c r="A549" s="546" t="s">
        <v>1116</v>
      </c>
      <c r="B549" s="570" t="s">
        <v>1117</v>
      </c>
      <c r="C549" s="547"/>
      <c r="D549" s="545"/>
      <c r="E549" s="360" t="s">
        <v>80</v>
      </c>
      <c r="F549" s="326" t="str">
        <f>IF(LEN(A549)=3,"是",IF(B549&lt;&gt;"",IF(SUM(C549:D549)&lt;&gt;0,"是","否"),"是"))</f>
        <v>否</v>
      </c>
      <c r="G549" s="223" t="str">
        <f>IF(LEN(A549)=3,"类",IF(LEN(A549)=5,"款","项"))</f>
        <v>项</v>
      </c>
    </row>
    <row r="550" ht="36" customHeight="1" spans="1:7">
      <c r="A550" s="546" t="s">
        <v>1118</v>
      </c>
      <c r="B550" s="570" t="s">
        <v>1119</v>
      </c>
      <c r="C550" s="547"/>
      <c r="D550" s="548"/>
      <c r="E550" s="360" t="s">
        <v>80</v>
      </c>
      <c r="F550" s="326" t="str">
        <f>IF(LEN(A550)=3,"是",IF(B550&lt;&gt;"",IF(SUM(C550:D550)&lt;&gt;0,"是","否"),"是"))</f>
        <v>否</v>
      </c>
      <c r="G550" s="223" t="str">
        <f>IF(LEN(A550)=3,"类",IF(LEN(A550)=5,"款","项"))</f>
        <v>项</v>
      </c>
    </row>
    <row r="551" ht="36" customHeight="1" spans="1:7">
      <c r="A551" s="546" t="s">
        <v>1120</v>
      </c>
      <c r="B551" s="570" t="s">
        <v>1121</v>
      </c>
      <c r="C551" s="547"/>
      <c r="D551" s="548"/>
      <c r="E551" s="360" t="s">
        <v>80</v>
      </c>
      <c r="F551" s="326" t="str">
        <f>IF(LEN(A551)=3,"是",IF(B551&lt;&gt;"",IF(SUM(C551:D551)&lt;&gt;0,"是","否"),"是"))</f>
        <v>否</v>
      </c>
      <c r="G551" s="223" t="str">
        <f>IF(LEN(A551)=3,"类",IF(LEN(A551)=5,"款","项"))</f>
        <v>项</v>
      </c>
    </row>
    <row r="552" ht="36" customHeight="1" spans="1:7">
      <c r="A552" s="546" t="s">
        <v>1122</v>
      </c>
      <c r="B552" s="570" t="s">
        <v>1123</v>
      </c>
      <c r="C552" s="547"/>
      <c r="D552" s="555"/>
      <c r="E552" s="360" t="s">
        <v>80</v>
      </c>
      <c r="F552" s="326" t="str">
        <f>IF(LEN(A552)=3,"是",IF(B552&lt;&gt;"",IF(SUM(C552:D552)&lt;&gt;0,"是","否"),"是"))</f>
        <v>否</v>
      </c>
      <c r="G552" s="223" t="str">
        <f>IF(LEN(A552)=3,"类",IF(LEN(A552)=5,"款","项"))</f>
        <v>项</v>
      </c>
    </row>
    <row r="553" ht="36" customHeight="1" spans="1:7">
      <c r="A553" s="546" t="s">
        <v>1124</v>
      </c>
      <c r="B553" s="570" t="s">
        <v>1125</v>
      </c>
      <c r="C553" s="547"/>
      <c r="D553" s="548"/>
      <c r="E553" s="360" t="s">
        <v>80</v>
      </c>
      <c r="F553" s="326" t="str">
        <f>IF(LEN(A553)=3,"是",IF(B553&lt;&gt;"",IF(SUM(C553:D553)&lt;&gt;0,"是","否"),"是"))</f>
        <v>否</v>
      </c>
      <c r="G553" s="223" t="str">
        <f>IF(LEN(A553)=3,"类",IF(LEN(A553)=5,"款","项"))</f>
        <v>项</v>
      </c>
    </row>
    <row r="554" ht="36" customHeight="1" spans="1:7">
      <c r="A554" s="554">
        <v>2080113</v>
      </c>
      <c r="B554" s="371" t="s">
        <v>1126</v>
      </c>
      <c r="C554" s="552">
        <v>0</v>
      </c>
      <c r="D554" s="552">
        <v>0</v>
      </c>
      <c r="E554" s="360" t="s">
        <v>80</v>
      </c>
      <c r="F554" s="326" t="str">
        <f>IF(LEN(A554)=3,"是",IF(B554&lt;&gt;"",IF(SUM(C554:D554)&lt;&gt;0,"是","否"),"是"))</f>
        <v>否</v>
      </c>
      <c r="G554" s="223" t="str">
        <f>IF(LEN(A554)=3,"类",IF(LEN(A554)=5,"款","项"))</f>
        <v>项</v>
      </c>
    </row>
    <row r="555" ht="36" customHeight="1" spans="1:7">
      <c r="A555" s="554">
        <v>2080114</v>
      </c>
      <c r="B555" s="570" t="s">
        <v>600</v>
      </c>
      <c r="C555" s="547"/>
      <c r="D555" s="548"/>
      <c r="E555" s="360" t="s">
        <v>80</v>
      </c>
      <c r="F555" s="326" t="str">
        <f>IF(LEN(A555)=3,"是",IF(B555&lt;&gt;"",IF(SUM(C555:D555)&lt;&gt;0,"是","否"),"是"))</f>
        <v>否</v>
      </c>
      <c r="G555" s="223" t="str">
        <f>IF(LEN(A555)=3,"类",IF(LEN(A555)=5,"款","项"))</f>
        <v>项</v>
      </c>
    </row>
    <row r="556" ht="36" customHeight="1" spans="1:7">
      <c r="A556" s="554">
        <v>2080115</v>
      </c>
      <c r="B556" s="570" t="s">
        <v>602</v>
      </c>
      <c r="C556" s="553"/>
      <c r="D556" s="553"/>
      <c r="E556" s="360" t="s">
        <v>80</v>
      </c>
      <c r="F556" s="326" t="str">
        <f>IF(LEN(A556)=3,"是",IF(B556&lt;&gt;"",IF(SUM(C556:D556)&lt;&gt;0,"是","否"),"是"))</f>
        <v>否</v>
      </c>
      <c r="G556" s="223" t="str">
        <f>IF(LEN(A556)=3,"类",IF(LEN(A556)=5,"款","项"))</f>
        <v>项</v>
      </c>
    </row>
    <row r="557" ht="36" customHeight="1" spans="1:7">
      <c r="A557" s="554">
        <v>2080116</v>
      </c>
      <c r="B557" s="570" t="s">
        <v>604</v>
      </c>
      <c r="C557" s="547"/>
      <c r="D557" s="548"/>
      <c r="E557" s="360" t="s">
        <v>80</v>
      </c>
      <c r="F557" s="326" t="str">
        <f>IF(LEN(A557)=3,"是",IF(B557&lt;&gt;"",IF(SUM(C557:D557)&lt;&gt;0,"是","否"),"是"))</f>
        <v>否</v>
      </c>
      <c r="G557" s="223" t="str">
        <f>IF(LEN(A557)=3,"类",IF(LEN(A557)=5,"款","项"))</f>
        <v>项</v>
      </c>
    </row>
    <row r="558" ht="36" customHeight="1" spans="1:7">
      <c r="A558" s="554">
        <v>2080150</v>
      </c>
      <c r="B558" s="570" t="s">
        <v>1127</v>
      </c>
      <c r="C558" s="547"/>
      <c r="D558" s="548"/>
      <c r="E558" s="360" t="s">
        <v>80</v>
      </c>
      <c r="F558" s="326" t="str">
        <f>IF(LEN(A558)=3,"是",IF(B558&lt;&gt;"",IF(SUM(C558:D558)&lt;&gt;0,"是","否"),"是"))</f>
        <v>否</v>
      </c>
      <c r="G558" s="223" t="str">
        <f>IF(LEN(A558)=3,"类",IF(LEN(A558)=5,"款","项"))</f>
        <v>项</v>
      </c>
    </row>
    <row r="559" ht="36" customHeight="1" spans="1:7">
      <c r="A559" s="546" t="s">
        <v>1128</v>
      </c>
      <c r="B559" s="570" t="s">
        <v>1129</v>
      </c>
      <c r="C559" s="547"/>
      <c r="D559" s="548"/>
      <c r="E559" s="360" t="s">
        <v>80</v>
      </c>
      <c r="F559" s="326" t="str">
        <f>IF(LEN(A559)=3,"是",IF(B559&lt;&gt;"",IF(SUM(C559:D559)&lt;&gt;0,"是","否"),"是"))</f>
        <v>否</v>
      </c>
      <c r="G559" s="223" t="str">
        <f>IF(LEN(A559)=3,"类",IF(LEN(A559)=5,"款","项"))</f>
        <v>项</v>
      </c>
    </row>
    <row r="560" ht="36" customHeight="1" spans="1:7">
      <c r="A560" s="542" t="s">
        <v>1130</v>
      </c>
      <c r="B560" s="570" t="s">
        <v>1131</v>
      </c>
      <c r="C560" s="553"/>
      <c r="D560" s="553"/>
      <c r="E560" s="365" t="s">
        <v>80</v>
      </c>
      <c r="F560" s="326" t="str">
        <f>IF(LEN(A560)=3,"是",IF(B560&lt;&gt;"",IF(SUM(C560:D560)&lt;&gt;0,"是","否"),"是"))</f>
        <v>否</v>
      </c>
      <c r="G560" s="223" t="str">
        <f>IF(LEN(A560)=3,"类",IF(LEN(A560)=5,"款","项"))</f>
        <v>款</v>
      </c>
    </row>
    <row r="561" ht="36" customHeight="1" spans="1:7">
      <c r="A561" s="546" t="s">
        <v>1132</v>
      </c>
      <c r="B561" s="570" t="s">
        <v>1133</v>
      </c>
      <c r="C561" s="553"/>
      <c r="D561" s="553"/>
      <c r="E561" s="360" t="s">
        <v>80</v>
      </c>
      <c r="F561" s="326" t="str">
        <f>IF(LEN(A561)=3,"是",IF(B561&lt;&gt;"",IF(SUM(C561:D561)&lt;&gt;0,"是","否"),"是"))</f>
        <v>否</v>
      </c>
      <c r="G561" s="223" t="str">
        <f>IF(LEN(A561)=3,"类",IF(LEN(A561)=5,"款","项"))</f>
        <v>项</v>
      </c>
    </row>
    <row r="562" ht="36" customHeight="1" spans="1:7">
      <c r="A562" s="546" t="s">
        <v>1134</v>
      </c>
      <c r="B562" s="371" t="s">
        <v>1135</v>
      </c>
      <c r="C562" s="552">
        <v>1760</v>
      </c>
      <c r="D562" s="552">
        <v>1760</v>
      </c>
      <c r="E562" s="360">
        <v>0</v>
      </c>
      <c r="F562" s="326" t="str">
        <f>IF(LEN(A562)=3,"是",IF(B562&lt;&gt;"",IF(SUM(C562:D562)&lt;&gt;0,"是","否"),"是"))</f>
        <v>是</v>
      </c>
      <c r="G562" s="223" t="str">
        <f>IF(LEN(A562)=3,"类",IF(LEN(A562)=5,"款","项"))</f>
        <v>项</v>
      </c>
    </row>
    <row r="563" ht="36" customHeight="1" spans="1:7">
      <c r="A563" s="546" t="s">
        <v>1136</v>
      </c>
      <c r="B563" s="371" t="s">
        <v>1137</v>
      </c>
      <c r="C563" s="547"/>
      <c r="D563" s="548"/>
      <c r="E563" s="360" t="s">
        <v>80</v>
      </c>
      <c r="F563" s="326" t="str">
        <f>IF(LEN(A563)=3,"是",IF(B563&lt;&gt;"",IF(SUM(C563:D563)&lt;&gt;0,"是","否"),"是"))</f>
        <v>否</v>
      </c>
      <c r="G563" s="223" t="str">
        <f>IF(LEN(A563)=3,"类",IF(LEN(A563)=5,"款","项"))</f>
        <v>项</v>
      </c>
    </row>
    <row r="564" ht="36" customHeight="1" spans="1:7">
      <c r="A564" s="546" t="s">
        <v>1138</v>
      </c>
      <c r="B564" s="371" t="s">
        <v>1139</v>
      </c>
      <c r="C564" s="547">
        <v>1760</v>
      </c>
      <c r="D564" s="545">
        <v>1760</v>
      </c>
      <c r="E564" s="360">
        <v>0</v>
      </c>
      <c r="F564" s="326" t="str">
        <f>IF(LEN(A564)=3,"是",IF(B564&lt;&gt;"",IF(SUM(C564:D564)&lt;&gt;0,"是","否"),"是"))</f>
        <v>是</v>
      </c>
      <c r="G564" s="223" t="str">
        <f>IF(LEN(A564)=3,"类",IF(LEN(A564)=5,"款","项"))</f>
        <v>项</v>
      </c>
    </row>
    <row r="565" ht="36" customHeight="1" spans="1:7">
      <c r="A565" s="546" t="s">
        <v>1140</v>
      </c>
      <c r="B565" s="374" t="s">
        <v>1141</v>
      </c>
      <c r="C565" s="547">
        <v>57205</v>
      </c>
      <c r="D565" s="545">
        <v>53177</v>
      </c>
      <c r="E565" s="360">
        <v>-0.0704</v>
      </c>
      <c r="F565" s="326" t="str">
        <f>IF(LEN(A565)=3,"是",IF(B565&lt;&gt;"",IF(SUM(C565:D565)&lt;&gt;0,"是","否"),"是"))</f>
        <v>是</v>
      </c>
      <c r="G565" s="223" t="str">
        <f>IF(LEN(A565)=3,"类",IF(LEN(A565)=5,"款","项"))</f>
        <v>项</v>
      </c>
    </row>
    <row r="566" ht="36" customHeight="1" spans="1:7">
      <c r="A566" s="546" t="s">
        <v>1142</v>
      </c>
      <c r="B566" s="371" t="s">
        <v>1143</v>
      </c>
      <c r="C566" s="562">
        <v>1421</v>
      </c>
      <c r="D566" s="562">
        <v>1531</v>
      </c>
      <c r="E566" s="360">
        <v>0.0774</v>
      </c>
      <c r="F566" s="326" t="str">
        <f>IF(LEN(A566)=3,"是",IF(B566&lt;&gt;"",IF(SUM(C566:D566)&lt;&gt;0,"是","否"),"是"))</f>
        <v>是</v>
      </c>
      <c r="G566" s="223" t="str">
        <f>IF(LEN(A566)=3,"类",IF(LEN(A566)=5,"款","项"))</f>
        <v>项</v>
      </c>
    </row>
    <row r="567" ht="36" customHeight="1" spans="1:7">
      <c r="A567" s="546" t="s">
        <v>1144</v>
      </c>
      <c r="B567" s="371" t="s">
        <v>221</v>
      </c>
      <c r="C567" s="552">
        <v>537</v>
      </c>
      <c r="D567" s="552">
        <v>471</v>
      </c>
      <c r="E567" s="360">
        <v>-0.1229</v>
      </c>
      <c r="F567" s="326" t="str">
        <f>IF(LEN(A567)=3,"是",IF(B567&lt;&gt;"",IF(SUM(C567:D567)&lt;&gt;0,"是","否"),"是"))</f>
        <v>是</v>
      </c>
      <c r="G567" s="223" t="str">
        <f>IF(LEN(A567)=3,"类",IF(LEN(A567)=5,"款","项"))</f>
        <v>项</v>
      </c>
    </row>
    <row r="568" ht="36" customHeight="1" spans="1:7">
      <c r="A568" s="542" t="s">
        <v>1145</v>
      </c>
      <c r="B568" s="371" t="s">
        <v>223</v>
      </c>
      <c r="C568" s="547">
        <v>48</v>
      </c>
      <c r="D568" s="553">
        <v>23</v>
      </c>
      <c r="E568" s="365">
        <v>-0.5208</v>
      </c>
      <c r="F568" s="326" t="str">
        <f>IF(LEN(A568)=3,"是",IF(B568&lt;&gt;"",IF(SUM(C568:D568)&lt;&gt;0,"是","否"),"是"))</f>
        <v>是</v>
      </c>
      <c r="G568" s="223" t="str">
        <f>IF(LEN(A568)=3,"类",IF(LEN(A568)=5,"款","项"))</f>
        <v>款</v>
      </c>
    </row>
    <row r="569" ht="36" customHeight="1" spans="1:7">
      <c r="A569" s="546" t="s">
        <v>1146</v>
      </c>
      <c r="B569" s="375" t="s">
        <v>225</v>
      </c>
      <c r="C569" s="547"/>
      <c r="D569" s="548"/>
      <c r="E569" s="360" t="s">
        <v>80</v>
      </c>
      <c r="F569" s="326" t="str">
        <f>IF(LEN(A569)=3,"是",IF(B569&lt;&gt;"",IF(SUM(C569:D569)&lt;&gt;0,"是","否"),"是"))</f>
        <v>否</v>
      </c>
      <c r="G569" s="223" t="str">
        <f>IF(LEN(A569)=3,"类",IF(LEN(A569)=5,"款","项"))</f>
        <v>项</v>
      </c>
    </row>
    <row r="570" ht="36" customHeight="1" spans="1:7">
      <c r="A570" s="542" t="s">
        <v>1147</v>
      </c>
      <c r="B570" s="375" t="s">
        <v>1148</v>
      </c>
      <c r="C570" s="547"/>
      <c r="D570" s="548"/>
      <c r="E570" s="365" t="s">
        <v>80</v>
      </c>
      <c r="F570" s="326" t="str">
        <f>IF(LEN(A570)=3,"是",IF(B570&lt;&gt;"",IF(SUM(C570:D570)&lt;&gt;0,"是","否"),"是"))</f>
        <v>否</v>
      </c>
      <c r="G570" s="223" t="str">
        <f>IF(LEN(A570)=3,"类",IF(LEN(A570)=5,"款","项"))</f>
        <v>款</v>
      </c>
    </row>
    <row r="571" ht="36" customHeight="1" spans="1:7">
      <c r="A571" s="546" t="s">
        <v>1149</v>
      </c>
      <c r="B571" s="375" t="s">
        <v>1150</v>
      </c>
      <c r="C571" s="547"/>
      <c r="D571" s="548"/>
      <c r="E571" s="360" t="s">
        <v>80</v>
      </c>
      <c r="F571" s="326" t="str">
        <f>IF(LEN(A571)=3,"是",IF(B571&lt;&gt;"",IF(SUM(C571:D571)&lt;&gt;0,"是","否"),"是"))</f>
        <v>否</v>
      </c>
      <c r="G571" s="223" t="str">
        <f>IF(LEN(A571)=3,"类",IF(LEN(A571)=5,"款","项"))</f>
        <v>项</v>
      </c>
    </row>
    <row r="572" ht="36" customHeight="1" spans="1:7">
      <c r="A572" s="546" t="s">
        <v>1151</v>
      </c>
      <c r="B572" s="375" t="s">
        <v>1152</v>
      </c>
      <c r="C572" s="547">
        <v>51</v>
      </c>
      <c r="D572" s="548">
        <v>83</v>
      </c>
      <c r="E572" s="360">
        <v>0.6275</v>
      </c>
      <c r="F572" s="326" t="str">
        <f>IF(LEN(A572)=3,"是",IF(B572&lt;&gt;"",IF(SUM(C572:D572)&lt;&gt;0,"是","否"),"是"))</f>
        <v>是</v>
      </c>
      <c r="G572" s="223" t="str">
        <f>IF(LEN(A572)=3,"类",IF(LEN(A572)=5,"款","项"))</f>
        <v>项</v>
      </c>
    </row>
    <row r="573" ht="36" customHeight="1" spans="1:7">
      <c r="A573" s="546" t="s">
        <v>1153</v>
      </c>
      <c r="B573" s="375" t="s">
        <v>1154</v>
      </c>
      <c r="C573" s="547"/>
      <c r="D573" s="548"/>
      <c r="E573" s="360" t="s">
        <v>80</v>
      </c>
      <c r="F573" s="326" t="str">
        <f>IF(LEN(A573)=3,"是",IF(B573&lt;&gt;"",IF(SUM(C573:D573)&lt;&gt;0,"是","否"),"是"))</f>
        <v>否</v>
      </c>
      <c r="G573" s="223" t="str">
        <f>IF(LEN(A573)=3,"类",IF(LEN(A573)=5,"款","项"))</f>
        <v>项</v>
      </c>
    </row>
    <row r="574" ht="36" customHeight="1" spans="1:7">
      <c r="A574" s="546" t="s">
        <v>1155</v>
      </c>
      <c r="B574" s="375" t="s">
        <v>320</v>
      </c>
      <c r="C574" s="547"/>
      <c r="D574" s="548"/>
      <c r="E574" s="360" t="s">
        <v>80</v>
      </c>
      <c r="F574" s="326" t="str">
        <f>IF(LEN(A574)=3,"是",IF(B574&lt;&gt;"",IF(SUM(C574:D574)&lt;&gt;0,"是","否"),"是"))</f>
        <v>否</v>
      </c>
      <c r="G574" s="223" t="str">
        <f>IF(LEN(A574)=3,"类",IF(LEN(A574)=5,"款","项"))</f>
        <v>项</v>
      </c>
    </row>
    <row r="575" ht="36" customHeight="1" spans="1:7">
      <c r="A575" s="546" t="s">
        <v>1156</v>
      </c>
      <c r="B575" s="375" t="s">
        <v>1157</v>
      </c>
      <c r="C575" s="547">
        <v>10</v>
      </c>
      <c r="D575" s="548">
        <v>10</v>
      </c>
      <c r="E575" s="360">
        <v>0</v>
      </c>
      <c r="F575" s="326" t="str">
        <f>IF(LEN(A575)=3,"是",IF(B575&lt;&gt;"",IF(SUM(C575:D575)&lt;&gt;0,"是","否"),"是"))</f>
        <v>是</v>
      </c>
      <c r="G575" s="223" t="str">
        <f>IF(LEN(A575)=3,"类",IF(LEN(A575)=5,"款","项"))</f>
        <v>项</v>
      </c>
    </row>
    <row r="576" ht="36" customHeight="1" spans="1:7">
      <c r="A576" s="546" t="s">
        <v>1158</v>
      </c>
      <c r="B576" s="375" t="s">
        <v>1159</v>
      </c>
      <c r="C576" s="547"/>
      <c r="D576" s="553"/>
      <c r="E576" s="360" t="s">
        <v>80</v>
      </c>
      <c r="F576" s="326" t="str">
        <f>IF(LEN(A576)=3,"是",IF(B576&lt;&gt;"",IF(SUM(C576:D576)&lt;&gt;0,"是","否"),"是"))</f>
        <v>否</v>
      </c>
      <c r="G576" s="223" t="str">
        <f>IF(LEN(A576)=3,"类",IF(LEN(A576)=5,"款","项"))</f>
        <v>项</v>
      </c>
    </row>
    <row r="577" ht="36" customHeight="1" spans="1:7">
      <c r="A577" s="554">
        <v>2080508</v>
      </c>
      <c r="B577" s="371" t="s">
        <v>1160</v>
      </c>
      <c r="C577" s="547"/>
      <c r="D577" s="548"/>
      <c r="E577" s="360" t="s">
        <v>80</v>
      </c>
      <c r="F577" s="326" t="str">
        <f>IF(LEN(A577)=3,"是",IF(B577&lt;&gt;"",IF(SUM(C577:D577)&lt;&gt;0,"是","否"),"是"))</f>
        <v>否</v>
      </c>
      <c r="G577" s="223" t="str">
        <f>IF(LEN(A577)=3,"类",IF(LEN(A577)=5,"款","项"))</f>
        <v>项</v>
      </c>
    </row>
    <row r="578" ht="36" customHeight="1" spans="1:7">
      <c r="A578" s="546" t="s">
        <v>1161</v>
      </c>
      <c r="B578" s="371" t="s">
        <v>1162</v>
      </c>
      <c r="C578" s="547"/>
      <c r="D578" s="545"/>
      <c r="E578" s="360" t="s">
        <v>80</v>
      </c>
      <c r="F578" s="326" t="str">
        <f>IF(LEN(A578)=3,"是",IF(B578&lt;&gt;"",IF(SUM(C578:D578)&lt;&gt;0,"是","否"),"是"))</f>
        <v>否</v>
      </c>
      <c r="G578" s="223" t="str">
        <f>IF(LEN(A578)=3,"类",IF(LEN(A578)=5,"款","项"))</f>
        <v>项</v>
      </c>
    </row>
    <row r="579" ht="36" customHeight="1" spans="1:7">
      <c r="A579" s="542" t="s">
        <v>1163</v>
      </c>
      <c r="B579" s="371" t="s">
        <v>1164</v>
      </c>
      <c r="C579" s="547"/>
      <c r="D579" s="553"/>
      <c r="E579" s="365" t="s">
        <v>80</v>
      </c>
      <c r="F579" s="326" t="str">
        <f>IF(LEN(A579)=3,"是",IF(B579&lt;&gt;"",IF(SUM(C579:D579)&lt;&gt;0,"是","否"),"是"))</f>
        <v>否</v>
      </c>
      <c r="G579" s="223" t="str">
        <f>IF(LEN(A579)=3,"类",IF(LEN(A579)=5,"款","项"))</f>
        <v>款</v>
      </c>
    </row>
    <row r="580" ht="36" customHeight="1" spans="1:7">
      <c r="A580" s="546" t="s">
        <v>1165</v>
      </c>
      <c r="B580" s="371" t="s">
        <v>1166</v>
      </c>
      <c r="C580" s="553"/>
      <c r="D580" s="553"/>
      <c r="E580" s="360" t="s">
        <v>80</v>
      </c>
      <c r="F580" s="326" t="str">
        <f>IF(LEN(A580)=3,"是",IF(B580&lt;&gt;"",IF(SUM(C580:D580)&lt;&gt;0,"是","否"),"是"))</f>
        <v>否</v>
      </c>
      <c r="G580" s="223" t="str">
        <f>IF(LEN(A580)=3,"类",IF(LEN(A580)=5,"款","项"))</f>
        <v>项</v>
      </c>
    </row>
    <row r="581" ht="36" customHeight="1" spans="1:7">
      <c r="A581" s="546" t="s">
        <v>1167</v>
      </c>
      <c r="B581" s="371" t="s">
        <v>1168</v>
      </c>
      <c r="C581" s="547"/>
      <c r="D581" s="548"/>
      <c r="E581" s="360" t="s">
        <v>80</v>
      </c>
      <c r="F581" s="326" t="str">
        <f>IF(LEN(A581)=3,"是",IF(B581&lt;&gt;"",IF(SUM(C581:D581)&lt;&gt;0,"是","否"),"是"))</f>
        <v>否</v>
      </c>
      <c r="G581" s="223" t="str">
        <f>IF(LEN(A581)=3,"类",IF(LEN(A581)=5,"款","项"))</f>
        <v>项</v>
      </c>
    </row>
    <row r="582" ht="36" customHeight="1" spans="1:7">
      <c r="A582" s="546" t="s">
        <v>1169</v>
      </c>
      <c r="B582" s="371" t="s">
        <v>1170</v>
      </c>
      <c r="C582" s="547"/>
      <c r="D582" s="548"/>
      <c r="E582" s="360" t="s">
        <v>80</v>
      </c>
      <c r="F582" s="326" t="str">
        <f>IF(LEN(A582)=3,"是",IF(B582&lt;&gt;"",IF(SUM(C582:D582)&lt;&gt;0,"是","否"),"是"))</f>
        <v>否</v>
      </c>
      <c r="G582" s="223" t="str">
        <f>IF(LEN(A582)=3,"类",IF(LEN(A582)=5,"款","项"))</f>
        <v>项</v>
      </c>
    </row>
    <row r="583" ht="36" customHeight="1" spans="1:7">
      <c r="A583" s="542" t="s">
        <v>1171</v>
      </c>
      <c r="B583" s="371" t="s">
        <v>239</v>
      </c>
      <c r="C583" s="547"/>
      <c r="D583" s="548"/>
      <c r="E583" s="365" t="s">
        <v>80</v>
      </c>
      <c r="F583" s="326" t="str">
        <f>IF(LEN(A583)=3,"是",IF(B583&lt;&gt;"",IF(SUM(C583:D583)&lt;&gt;0,"是","否"),"是"))</f>
        <v>否</v>
      </c>
      <c r="G583" s="223" t="str">
        <f>IF(LEN(A583)=3,"类",IF(LEN(A583)=5,"款","项"))</f>
        <v>款</v>
      </c>
    </row>
    <row r="584" ht="36" customHeight="1" spans="1:7">
      <c r="A584" s="546" t="s">
        <v>1172</v>
      </c>
      <c r="B584" s="571" t="s">
        <v>1173</v>
      </c>
      <c r="C584" s="547">
        <v>775</v>
      </c>
      <c r="D584" s="548">
        <v>944</v>
      </c>
      <c r="E584" s="360">
        <v>0.2181</v>
      </c>
      <c r="F584" s="326" t="str">
        <f>IF(LEN(A584)=3,"是",IF(B584&lt;&gt;"",IF(SUM(C584:D584)&lt;&gt;0,"是","否"),"是"))</f>
        <v>是</v>
      </c>
      <c r="G584" s="223" t="str">
        <f>IF(LEN(A584)=3,"类",IF(LEN(A584)=5,"款","项"))</f>
        <v>项</v>
      </c>
    </row>
    <row r="585" ht="36" customHeight="1" spans="1:7">
      <c r="A585" s="546" t="s">
        <v>1174</v>
      </c>
      <c r="B585" s="371" t="s">
        <v>1175</v>
      </c>
      <c r="C585" s="547">
        <v>10169</v>
      </c>
      <c r="D585" s="548">
        <v>5704</v>
      </c>
      <c r="E585" s="360">
        <v>-0.4391</v>
      </c>
      <c r="F585" s="326" t="str">
        <f>IF(LEN(A585)=3,"是",IF(B585&lt;&gt;"",IF(SUM(C585:D585)&lt;&gt;0,"是","否"),"是"))</f>
        <v>是</v>
      </c>
      <c r="G585" s="223" t="str">
        <f>IF(LEN(A585)=3,"类",IF(LEN(A585)=5,"款","项"))</f>
        <v>项</v>
      </c>
    </row>
    <row r="586" ht="36" customHeight="1" spans="1:7">
      <c r="A586" s="546" t="s">
        <v>1176</v>
      </c>
      <c r="B586" s="357" t="s">
        <v>221</v>
      </c>
      <c r="C586" s="552">
        <v>461</v>
      </c>
      <c r="D586" s="552">
        <v>424</v>
      </c>
      <c r="E586" s="360">
        <v>-0.0803</v>
      </c>
      <c r="F586" s="326" t="str">
        <f>IF(LEN(A586)=3,"是",IF(B586&lt;&gt;"",IF(SUM(C586:D586)&lt;&gt;0,"是","否"),"是"))</f>
        <v>是</v>
      </c>
      <c r="G586" s="223" t="str">
        <f>IF(LEN(A586)=3,"类",IF(LEN(A586)=5,"款","项"))</f>
        <v>项</v>
      </c>
    </row>
    <row r="587" ht="36" customHeight="1" spans="1:7">
      <c r="A587" s="546" t="s">
        <v>1177</v>
      </c>
      <c r="B587" s="371" t="s">
        <v>223</v>
      </c>
      <c r="C587" s="547"/>
      <c r="D587" s="553"/>
      <c r="E587" s="360" t="s">
        <v>80</v>
      </c>
      <c r="F587" s="326" t="str">
        <f>IF(LEN(A587)=3,"是",IF(B587&lt;&gt;"",IF(SUM(C587:D587)&lt;&gt;0,"是","否"),"是"))</f>
        <v>否</v>
      </c>
      <c r="G587" s="223" t="str">
        <f>IF(LEN(A587)=3,"类",IF(LEN(A587)=5,"款","项"))</f>
        <v>项</v>
      </c>
    </row>
    <row r="588" ht="36" customHeight="1" spans="1:7">
      <c r="A588" s="546" t="s">
        <v>1178</v>
      </c>
      <c r="B588" s="371" t="s">
        <v>225</v>
      </c>
      <c r="C588" s="553"/>
      <c r="D588" s="553"/>
      <c r="E588" s="360" t="s">
        <v>80</v>
      </c>
      <c r="F588" s="326" t="str">
        <f>IF(LEN(A588)=3,"是",IF(B588&lt;&gt;"",IF(SUM(C588:D588)&lt;&gt;0,"是","否"),"是"))</f>
        <v>否</v>
      </c>
      <c r="G588" s="223" t="str">
        <f>IF(LEN(A588)=3,"类",IF(LEN(A588)=5,"款","项"))</f>
        <v>项</v>
      </c>
    </row>
    <row r="589" ht="36" customHeight="1" spans="1:7">
      <c r="A589" s="546" t="s">
        <v>1179</v>
      </c>
      <c r="B589" s="371" t="s">
        <v>1180</v>
      </c>
      <c r="C589" s="547">
        <v>3</v>
      </c>
      <c r="D589" s="553">
        <v>3</v>
      </c>
      <c r="E589" s="360">
        <v>0</v>
      </c>
      <c r="F589" s="326" t="str">
        <f>IF(LEN(A589)=3,"是",IF(B589&lt;&gt;"",IF(SUM(C589:D589)&lt;&gt;0,"是","否"),"是"))</f>
        <v>是</v>
      </c>
      <c r="G589" s="223" t="str">
        <f>IF(LEN(A589)=3,"类",IF(LEN(A589)=5,"款","项"))</f>
        <v>项</v>
      </c>
    </row>
    <row r="590" ht="36" customHeight="1" spans="1:7">
      <c r="A590" s="546" t="s">
        <v>1181</v>
      </c>
      <c r="B590" s="371" t="s">
        <v>1182</v>
      </c>
      <c r="C590" s="553">
        <v>5</v>
      </c>
      <c r="D590" s="553">
        <v>5</v>
      </c>
      <c r="E590" s="360">
        <v>0</v>
      </c>
      <c r="F590" s="326" t="str">
        <f>IF(LEN(A590)=3,"是",IF(B590&lt;&gt;"",IF(SUM(C590:D590)&lt;&gt;0,"是","否"),"是"))</f>
        <v>是</v>
      </c>
      <c r="G590" s="223" t="str">
        <f>IF(LEN(A590)=3,"类",IF(LEN(A590)=5,"款","项"))</f>
        <v>项</v>
      </c>
    </row>
    <row r="591" ht="36" customHeight="1" spans="1:7">
      <c r="A591" s="546" t="s">
        <v>1183</v>
      </c>
      <c r="B591" s="371" t="s">
        <v>1184</v>
      </c>
      <c r="C591" s="547">
        <v>1</v>
      </c>
      <c r="D591" s="553"/>
      <c r="E591" s="360" t="s">
        <v>80</v>
      </c>
      <c r="F591" s="326" t="str">
        <f>IF(LEN(A591)=3,"是",IF(B591&lt;&gt;"",IF(SUM(C591:D591)&lt;&gt;0,"是","否"),"是"))</f>
        <v>是</v>
      </c>
      <c r="G591" s="223" t="str">
        <f>IF(LEN(A591)=3,"类",IF(LEN(A591)=5,"款","项"))</f>
        <v>项</v>
      </c>
    </row>
    <row r="592" ht="36" customHeight="1" spans="1:7">
      <c r="A592" s="546" t="s">
        <v>1185</v>
      </c>
      <c r="B592" s="371" t="s">
        <v>1186</v>
      </c>
      <c r="C592" s="547">
        <v>9699</v>
      </c>
      <c r="D592" s="548">
        <v>5272</v>
      </c>
      <c r="E592" s="360">
        <v>-0.4564</v>
      </c>
      <c r="F592" s="326" t="str">
        <f>IF(LEN(A592)=3,"是",IF(B592&lt;&gt;"",IF(SUM(C592:D592)&lt;&gt;0,"是","否"),"是"))</f>
        <v>是</v>
      </c>
      <c r="G592" s="223" t="str">
        <f>IF(LEN(A592)=3,"类",IF(LEN(A592)=5,"款","项"))</f>
        <v>项</v>
      </c>
    </row>
    <row r="593" ht="36" customHeight="1" spans="1:7">
      <c r="A593" s="542" t="s">
        <v>1187</v>
      </c>
      <c r="B593" s="371" t="s">
        <v>1188</v>
      </c>
      <c r="C593" s="547">
        <v>0</v>
      </c>
      <c r="D593" s="548">
        <v>0</v>
      </c>
      <c r="E593" s="365" t="s">
        <v>80</v>
      </c>
      <c r="F593" s="326" t="str">
        <f>IF(LEN(A593)=3,"是",IF(B593&lt;&gt;"",IF(SUM(C593:D593)&lt;&gt;0,"是","否"),"是"))</f>
        <v>否</v>
      </c>
      <c r="G593" s="223" t="str">
        <f>IF(LEN(A593)=3,"类",IF(LEN(A593)=5,"款","项"))</f>
        <v>款</v>
      </c>
    </row>
    <row r="594" ht="36" customHeight="1" spans="1:7">
      <c r="A594" s="546" t="s">
        <v>1189</v>
      </c>
      <c r="B594" s="570" t="s">
        <v>1190</v>
      </c>
      <c r="C594" s="547"/>
      <c r="D594" s="548"/>
      <c r="E594" s="360" t="s">
        <v>80</v>
      </c>
      <c r="F594" s="326" t="str">
        <f>IF(LEN(A594)=3,"是",IF(B594&lt;&gt;"",IF(SUM(C594:D594)&lt;&gt;0,"是","否"),"是"))</f>
        <v>否</v>
      </c>
      <c r="G594" s="223" t="str">
        <f>IF(LEN(A594)=3,"类",IF(LEN(A594)=5,"款","项"))</f>
        <v>项</v>
      </c>
    </row>
    <row r="595" ht="36" customHeight="1" spans="1:7">
      <c r="A595" s="546" t="s">
        <v>1191</v>
      </c>
      <c r="B595" s="371" t="s">
        <v>1192</v>
      </c>
      <c r="C595" s="552">
        <v>27735</v>
      </c>
      <c r="D595" s="552">
        <v>27063</v>
      </c>
      <c r="E595" s="360">
        <v>-0.0242</v>
      </c>
      <c r="F595" s="326" t="str">
        <f>IF(LEN(A595)=3,"是",IF(B595&lt;&gt;"",IF(SUM(C595:D595)&lt;&gt;0,"是","否"),"是"))</f>
        <v>是</v>
      </c>
      <c r="G595" s="223" t="str">
        <f>IF(LEN(A595)=3,"类",IF(LEN(A595)=5,"款","项"))</f>
        <v>项</v>
      </c>
    </row>
    <row r="596" ht="36" customHeight="1" spans="1:7">
      <c r="A596" s="546" t="s">
        <v>1193</v>
      </c>
      <c r="B596" s="570" t="s">
        <v>1194</v>
      </c>
      <c r="C596" s="547">
        <v>4396</v>
      </c>
      <c r="D596" s="548">
        <v>4008</v>
      </c>
      <c r="E596" s="360">
        <v>-0.0883</v>
      </c>
      <c r="F596" s="326" t="str">
        <f>IF(LEN(A596)=3,"是",IF(B596&lt;&gt;"",IF(SUM(C596:D596)&lt;&gt;0,"是","否"),"是"))</f>
        <v>是</v>
      </c>
      <c r="G596" s="223" t="str">
        <f>IF(LEN(A596)=3,"类",IF(LEN(A596)=5,"款","项"))</f>
        <v>项</v>
      </c>
    </row>
    <row r="597" s="487" customFormat="1" ht="36" customHeight="1" spans="1:7">
      <c r="A597" s="546" t="s">
        <v>1195</v>
      </c>
      <c r="B597" s="570" t="s">
        <v>1196</v>
      </c>
      <c r="C597" s="552">
        <v>4334</v>
      </c>
      <c r="D597" s="552">
        <v>4654</v>
      </c>
      <c r="E597" s="360">
        <v>0.0738</v>
      </c>
      <c r="F597" s="326" t="str">
        <f>IF(LEN(A597)=3,"是",IF(B597&lt;&gt;"",IF(SUM(C597:D597)&lt;&gt;0,"是","否"),"是"))</f>
        <v>是</v>
      </c>
      <c r="G597" s="223" t="str">
        <f>IF(LEN(A597)=3,"类",IF(LEN(A597)=5,"款","项"))</f>
        <v>项</v>
      </c>
    </row>
    <row r="598" ht="36" customHeight="1" spans="1:7">
      <c r="A598" s="546" t="s">
        <v>1197</v>
      </c>
      <c r="B598" s="570" t="s">
        <v>1198</v>
      </c>
      <c r="C598" s="547"/>
      <c r="D598" s="548"/>
      <c r="E598" s="360" t="s">
        <v>80</v>
      </c>
      <c r="F598" s="326" t="str">
        <f>IF(LEN(A598)=3,"是",IF(B598&lt;&gt;"",IF(SUM(C598:D598)&lt;&gt;0,"是","否"),"是"))</f>
        <v>否</v>
      </c>
      <c r="G598" s="223" t="str">
        <f>IF(LEN(A598)=3,"类",IF(LEN(A598)=5,"款","项"))</f>
        <v>项</v>
      </c>
    </row>
    <row r="599" ht="36" customHeight="1" spans="1:7">
      <c r="A599" s="546" t="s">
        <v>1199</v>
      </c>
      <c r="B599" s="570" t="s">
        <v>1200</v>
      </c>
      <c r="C599" s="553">
        <v>7580</v>
      </c>
      <c r="D599" s="553">
        <v>8577</v>
      </c>
      <c r="E599" s="360">
        <v>0.1315</v>
      </c>
      <c r="F599" s="326" t="str">
        <f>IF(LEN(A599)=3,"是",IF(B599&lt;&gt;"",IF(SUM(C599:D599)&lt;&gt;0,"是","否"),"是"))</f>
        <v>是</v>
      </c>
      <c r="G599" s="223" t="str">
        <f>IF(LEN(A599)=3,"类",IF(LEN(A599)=5,"款","项"))</f>
        <v>项</v>
      </c>
    </row>
    <row r="600" ht="36" customHeight="1" spans="1:7">
      <c r="A600" s="546" t="s">
        <v>1201</v>
      </c>
      <c r="B600" s="570" t="s">
        <v>1202</v>
      </c>
      <c r="C600" s="547">
        <v>3082</v>
      </c>
      <c r="D600" s="548">
        <v>1003</v>
      </c>
      <c r="E600" s="360">
        <v>-0.6746</v>
      </c>
      <c r="F600" s="326" t="str">
        <f>IF(LEN(A600)=3,"是",IF(B600&lt;&gt;"",IF(SUM(C600:D600)&lt;&gt;0,"是","否"),"是"))</f>
        <v>是</v>
      </c>
      <c r="G600" s="223" t="str">
        <f>IF(LEN(A600)=3,"类",IF(LEN(A600)=5,"款","项"))</f>
        <v>项</v>
      </c>
    </row>
    <row r="601" ht="36" customHeight="1" spans="1:7">
      <c r="A601" s="542" t="s">
        <v>1203</v>
      </c>
      <c r="B601" s="570" t="s">
        <v>1204</v>
      </c>
      <c r="C601" s="547">
        <v>8343</v>
      </c>
      <c r="D601" s="553">
        <v>8821</v>
      </c>
      <c r="E601" s="365">
        <v>0.0573</v>
      </c>
      <c r="F601" s="326" t="str">
        <f>IF(LEN(A601)=3,"是",IF(B601&lt;&gt;"",IF(SUM(C601:D601)&lt;&gt;0,"是","否"),"是"))</f>
        <v>是</v>
      </c>
      <c r="G601" s="223" t="str">
        <f>IF(LEN(A601)=3,"类",IF(LEN(A601)=5,"款","项"))</f>
        <v>款</v>
      </c>
    </row>
    <row r="602" s="487" customFormat="1" ht="36" customHeight="1" spans="1:7">
      <c r="A602" s="546" t="s">
        <v>1205</v>
      </c>
      <c r="B602" s="570" t="s">
        <v>1206</v>
      </c>
      <c r="C602" s="548"/>
      <c r="D602" s="548"/>
      <c r="E602" s="360" t="s">
        <v>80</v>
      </c>
      <c r="F602" s="326" t="str">
        <f>IF(LEN(A602)=3,"是",IF(B602&lt;&gt;"",IF(SUM(C602:D602)&lt;&gt;0,"是","否"),"是"))</f>
        <v>否</v>
      </c>
      <c r="G602" s="223" t="str">
        <f>IF(LEN(A602)=3,"类",IF(LEN(A602)=5,"款","项"))</f>
        <v>项</v>
      </c>
    </row>
    <row r="603" ht="36" customHeight="1" spans="1:7">
      <c r="A603" s="546" t="s">
        <v>1207</v>
      </c>
      <c r="B603" s="371" t="s">
        <v>1208</v>
      </c>
      <c r="C603" s="548"/>
      <c r="D603" s="553"/>
      <c r="E603" s="360" t="s">
        <v>80</v>
      </c>
      <c r="F603" s="326" t="str">
        <f>IF(LEN(A603)=3,"是",IF(B603&lt;&gt;"",IF(SUM(C603:D603)&lt;&gt;0,"是","否"),"是"))</f>
        <v>否</v>
      </c>
      <c r="G603" s="223" t="str">
        <f>IF(LEN(A603)=3,"类",IF(LEN(A603)=5,"款","项"))</f>
        <v>项</v>
      </c>
    </row>
    <row r="604" ht="36" customHeight="1" spans="1:7">
      <c r="A604" s="546" t="s">
        <v>1209</v>
      </c>
      <c r="B604" s="371" t="s">
        <v>1210</v>
      </c>
      <c r="C604" s="547">
        <v>0</v>
      </c>
      <c r="D604" s="548">
        <v>0</v>
      </c>
      <c r="E604" s="360" t="s">
        <v>80</v>
      </c>
      <c r="F604" s="326" t="str">
        <f>IF(LEN(A604)=3,"是",IF(B604&lt;&gt;"",IF(SUM(C604:D604)&lt;&gt;0,"是","否"),"是"))</f>
        <v>否</v>
      </c>
      <c r="G604" s="223" t="str">
        <f>IF(LEN(A604)=3,"类",IF(LEN(A604)=5,"款","项"))</f>
        <v>项</v>
      </c>
    </row>
    <row r="605" ht="36" customHeight="1" spans="1:7">
      <c r="A605" s="546" t="s">
        <v>1211</v>
      </c>
      <c r="B605" s="371" t="s">
        <v>1212</v>
      </c>
      <c r="C605" s="547"/>
      <c r="D605" s="548"/>
      <c r="E605" s="360" t="s">
        <v>80</v>
      </c>
      <c r="F605" s="326" t="str">
        <f>IF(LEN(A605)=3,"是",IF(B605&lt;&gt;"",IF(SUM(C605:D605)&lt;&gt;0,"是","否"),"是"))</f>
        <v>否</v>
      </c>
      <c r="G605" s="223" t="str">
        <f>IF(LEN(A605)=3,"类",IF(LEN(A605)=5,"款","项"))</f>
        <v>项</v>
      </c>
    </row>
    <row r="606" ht="36" customHeight="1" spans="1:7">
      <c r="A606" s="546" t="s">
        <v>1213</v>
      </c>
      <c r="B606" s="371" t="s">
        <v>1214</v>
      </c>
      <c r="C606" s="552"/>
      <c r="D606" s="552"/>
      <c r="E606" s="360" t="s">
        <v>80</v>
      </c>
      <c r="F606" s="326" t="str">
        <f>IF(LEN(A606)=3,"是",IF(B606&lt;&gt;"",IF(SUM(C606:D606)&lt;&gt;0,"是","否"),"是"))</f>
        <v>否</v>
      </c>
      <c r="G606" s="223" t="str">
        <f>IF(LEN(A606)=3,"类",IF(LEN(A606)=5,"款","项"))</f>
        <v>项</v>
      </c>
    </row>
    <row r="607" ht="36" customHeight="1" spans="1:7">
      <c r="A607" s="546" t="s">
        <v>1215</v>
      </c>
      <c r="B607" s="371" t="s">
        <v>1216</v>
      </c>
      <c r="C607" s="547"/>
      <c r="D607" s="548"/>
      <c r="E607" s="360" t="s">
        <v>80</v>
      </c>
      <c r="F607" s="326" t="str">
        <f>IF(LEN(A607)=3,"是",IF(B607&lt;&gt;"",IF(SUM(C607:D607)&lt;&gt;0,"是","否"),"是"))</f>
        <v>否</v>
      </c>
      <c r="G607" s="223" t="str">
        <f>IF(LEN(A607)=3,"类",IF(LEN(A607)=5,"款","项"))</f>
        <v>项</v>
      </c>
    </row>
    <row r="608" ht="36" customHeight="1" spans="1:7">
      <c r="A608" s="542" t="s">
        <v>1217</v>
      </c>
      <c r="B608" s="371" t="s">
        <v>1218</v>
      </c>
      <c r="C608" s="547">
        <v>1511</v>
      </c>
      <c r="D608" s="548">
        <v>24</v>
      </c>
      <c r="E608" s="365">
        <v>-0.9841</v>
      </c>
      <c r="F608" s="326" t="str">
        <f>IF(LEN(A608)=3,"是",IF(B608&lt;&gt;"",IF(SUM(C608:D608)&lt;&gt;0,"是","否"),"是"))</f>
        <v>是</v>
      </c>
      <c r="G608" s="223" t="str">
        <f>IF(LEN(A608)=3,"类",IF(LEN(A608)=5,"款","项"))</f>
        <v>款</v>
      </c>
    </row>
    <row r="609" ht="36" customHeight="1" spans="1:7">
      <c r="A609" s="546" t="s">
        <v>1219</v>
      </c>
      <c r="B609" s="371" t="s">
        <v>1220</v>
      </c>
      <c r="C609" s="547"/>
      <c r="D609" s="553"/>
      <c r="E609" s="360" t="s">
        <v>80</v>
      </c>
      <c r="F609" s="326" t="str">
        <f>IF(LEN(A609)=3,"是",IF(B609&lt;&gt;"",IF(SUM(C609:D609)&lt;&gt;0,"是","否"),"是"))</f>
        <v>否</v>
      </c>
      <c r="G609" s="223" t="str">
        <f>IF(LEN(A609)=3,"类",IF(LEN(A609)=5,"款","项"))</f>
        <v>项</v>
      </c>
    </row>
    <row r="610" ht="36" customHeight="1" spans="1:7">
      <c r="A610" s="546" t="s">
        <v>1221</v>
      </c>
      <c r="B610" s="371" t="s">
        <v>1222</v>
      </c>
      <c r="C610" s="552"/>
      <c r="D610" s="552"/>
      <c r="E610" s="360" t="s">
        <v>80</v>
      </c>
      <c r="F610" s="326" t="str">
        <f>IF(LEN(A610)=3,"是",IF(B610&lt;&gt;"",IF(SUM(C610:D610)&lt;&gt;0,"是","否"),"是"))</f>
        <v>否</v>
      </c>
      <c r="G610" s="223" t="str">
        <f>IF(LEN(A610)=3,"类",IF(LEN(A610)=5,"款","项"))</f>
        <v>项</v>
      </c>
    </row>
    <row r="611" ht="36" customHeight="1" spans="1:7">
      <c r="A611" s="546" t="s">
        <v>1223</v>
      </c>
      <c r="B611" s="384" t="s">
        <v>1224</v>
      </c>
      <c r="C611" s="547">
        <v>43</v>
      </c>
      <c r="D611" s="553">
        <v>24</v>
      </c>
      <c r="E611" s="360">
        <v>-0.4419</v>
      </c>
      <c r="F611" s="326" t="str">
        <f>IF(LEN(A611)=3,"是",IF(B611&lt;&gt;"",IF(SUM(C611:D611)&lt;&gt;0,"是","否"),"是"))</f>
        <v>是</v>
      </c>
      <c r="G611" s="223" t="str">
        <f>IF(LEN(A611)=3,"类",IF(LEN(A611)=5,"款","项"))</f>
        <v>项</v>
      </c>
    </row>
    <row r="612" ht="36" customHeight="1" spans="1:7">
      <c r="A612" s="546" t="s">
        <v>1225</v>
      </c>
      <c r="B612" s="371" t="s">
        <v>1226</v>
      </c>
      <c r="C612" s="547"/>
      <c r="D612" s="548"/>
      <c r="E612" s="360" t="s">
        <v>80</v>
      </c>
      <c r="F612" s="326" t="str">
        <f>IF(LEN(A612)=3,"是",IF(B612&lt;&gt;"",IF(SUM(C612:D612)&lt;&gt;0,"是","否"),"是"))</f>
        <v>否</v>
      </c>
      <c r="G612" s="223" t="str">
        <f>IF(LEN(A612)=3,"类",IF(LEN(A612)=5,"款","项"))</f>
        <v>项</v>
      </c>
    </row>
    <row r="613" ht="36" customHeight="1" spans="1:7">
      <c r="A613" s="546" t="s">
        <v>1227</v>
      </c>
      <c r="B613" s="371" t="s">
        <v>1228</v>
      </c>
      <c r="C613" s="553"/>
      <c r="D613" s="553"/>
      <c r="E613" s="360" t="s">
        <v>80</v>
      </c>
      <c r="F613" s="326" t="str">
        <f>IF(LEN(A613)=3,"是",IF(B613&lt;&gt;"",IF(SUM(C613:D613)&lt;&gt;0,"是","否"),"是"))</f>
        <v>否</v>
      </c>
      <c r="G613" s="223" t="str">
        <f>IF(LEN(A613)=3,"类",IF(LEN(A613)=5,"款","项"))</f>
        <v>项</v>
      </c>
    </row>
    <row r="614" ht="36" customHeight="1" spans="1:7">
      <c r="A614" s="546" t="s">
        <v>1229</v>
      </c>
      <c r="B614" s="371" t="s">
        <v>1230</v>
      </c>
      <c r="C614" s="547"/>
      <c r="D614" s="548"/>
      <c r="E614" s="360" t="s">
        <v>80</v>
      </c>
      <c r="F614" s="326" t="str">
        <f>IF(LEN(A614)=3,"是",IF(B614&lt;&gt;"",IF(SUM(C614:D614)&lt;&gt;0,"是","否"),"是"))</f>
        <v>否</v>
      </c>
      <c r="G614" s="223" t="str">
        <f>IF(LEN(A614)=3,"类",IF(LEN(A614)=5,"款","项"))</f>
        <v>项</v>
      </c>
    </row>
    <row r="615" ht="36" customHeight="1" spans="1:7">
      <c r="A615" s="546" t="s">
        <v>1231</v>
      </c>
      <c r="B615" s="371" t="s">
        <v>1232</v>
      </c>
      <c r="C615" s="547"/>
      <c r="D615" s="548"/>
      <c r="E615" s="360" t="s">
        <v>80</v>
      </c>
      <c r="F615" s="326" t="str">
        <f>IF(LEN(A615)=3,"是",IF(B615&lt;&gt;"",IF(SUM(C615:D615)&lt;&gt;0,"是","否"),"是"))</f>
        <v>否</v>
      </c>
      <c r="G615" s="223" t="str">
        <f>IF(LEN(A615)=3,"类",IF(LEN(A615)=5,"款","项"))</f>
        <v>项</v>
      </c>
    </row>
    <row r="616" ht="36" customHeight="1" spans="1:7">
      <c r="A616" s="542" t="s">
        <v>1233</v>
      </c>
      <c r="B616" s="371" t="s">
        <v>1234</v>
      </c>
      <c r="C616" s="547"/>
      <c r="D616" s="553"/>
      <c r="E616" s="365" t="s">
        <v>80</v>
      </c>
      <c r="F616" s="326" t="str">
        <f>IF(LEN(A616)=3,"是",IF(B616&lt;&gt;"",IF(SUM(C616:D616)&lt;&gt;0,"是","否"),"是"))</f>
        <v>否</v>
      </c>
      <c r="G616" s="223" t="str">
        <f>IF(LEN(A616)=3,"类",IF(LEN(A616)=5,"款","项"))</f>
        <v>款</v>
      </c>
    </row>
    <row r="617" ht="36" customHeight="1" spans="1:7">
      <c r="A617" s="546" t="s">
        <v>1235</v>
      </c>
      <c r="B617" s="371" t="s">
        <v>1236</v>
      </c>
      <c r="C617" s="547">
        <v>1468</v>
      </c>
      <c r="D617" s="553"/>
      <c r="E617" s="360" t="s">
        <v>80</v>
      </c>
      <c r="F617" s="326" t="str">
        <f>IF(LEN(A617)=3,"是",IF(B617&lt;&gt;"",IF(SUM(C617:D617)&lt;&gt;0,"是","否"),"是"))</f>
        <v>是</v>
      </c>
      <c r="G617" s="223" t="str">
        <f>IF(LEN(A617)=3,"类",IF(LEN(A617)=5,"款","项"))</f>
        <v>项</v>
      </c>
    </row>
    <row r="618" ht="36" customHeight="1" spans="1:7">
      <c r="A618" s="546" t="s">
        <v>1237</v>
      </c>
      <c r="B618" s="371" t="s">
        <v>1238</v>
      </c>
      <c r="C618" s="547">
        <v>2133</v>
      </c>
      <c r="D618" s="548">
        <v>1926</v>
      </c>
      <c r="E618" s="360">
        <v>-0.097</v>
      </c>
      <c r="F618" s="326" t="str">
        <f>IF(LEN(A618)=3,"是",IF(B618&lt;&gt;"",IF(SUM(C618:D618)&lt;&gt;0,"是","否"),"是"))</f>
        <v>是</v>
      </c>
      <c r="G618" s="223" t="str">
        <f>IF(LEN(A618)=3,"类",IF(LEN(A618)=5,"款","项"))</f>
        <v>项</v>
      </c>
    </row>
    <row r="619" ht="36" customHeight="1" spans="1:7">
      <c r="A619" s="546" t="s">
        <v>1239</v>
      </c>
      <c r="B619" s="371" t="s">
        <v>1240</v>
      </c>
      <c r="C619" s="547">
        <v>813</v>
      </c>
      <c r="D619" s="553">
        <v>1207</v>
      </c>
      <c r="E619" s="360">
        <v>0.4846</v>
      </c>
      <c r="F619" s="326" t="str">
        <f>IF(LEN(A619)=3,"是",IF(B619&lt;&gt;"",IF(SUM(C619:D619)&lt;&gt;0,"是","否"),"是"))</f>
        <v>是</v>
      </c>
      <c r="G619" s="223" t="str">
        <f>IF(LEN(A619)=3,"类",IF(LEN(A619)=5,"款","项"))</f>
        <v>项</v>
      </c>
    </row>
    <row r="620" ht="36" customHeight="1" spans="1:7">
      <c r="A620" s="546" t="s">
        <v>1241</v>
      </c>
      <c r="B620" s="371" t="s">
        <v>1242</v>
      </c>
      <c r="C620" s="552">
        <v>9</v>
      </c>
      <c r="D620" s="552">
        <v>89</v>
      </c>
      <c r="E620" s="360">
        <v>8.8889</v>
      </c>
      <c r="F620" s="326" t="str">
        <f>IF(LEN(A620)=3,"是",IF(B620&lt;&gt;"",IF(SUM(C620:D620)&lt;&gt;0,"是","否"),"是"))</f>
        <v>是</v>
      </c>
      <c r="G620" s="223" t="str">
        <f>IF(LEN(A620)=3,"类",IF(LEN(A620)=5,"款","项"))</f>
        <v>项</v>
      </c>
    </row>
    <row r="621" ht="36" customHeight="1" spans="1:7">
      <c r="A621" s="546" t="s">
        <v>1243</v>
      </c>
      <c r="B621" s="371" t="s">
        <v>1244</v>
      </c>
      <c r="C621" s="547">
        <v>2</v>
      </c>
      <c r="D621" s="553">
        <v>323</v>
      </c>
      <c r="E621" s="360">
        <v>160.5</v>
      </c>
      <c r="F621" s="326" t="str">
        <f>IF(LEN(A621)=3,"是",IF(B621&lt;&gt;"",IF(SUM(C621:D621)&lt;&gt;0,"是","否"),"是"))</f>
        <v>是</v>
      </c>
      <c r="G621" s="223" t="str">
        <f>IF(LEN(A621)=3,"类",IF(LEN(A621)=5,"款","项"))</f>
        <v>项</v>
      </c>
    </row>
    <row r="622" ht="36" customHeight="1" spans="1:7">
      <c r="A622" s="546" t="s">
        <v>1245</v>
      </c>
      <c r="B622" s="371" t="s">
        <v>1246</v>
      </c>
      <c r="C622" s="553">
        <v>423</v>
      </c>
      <c r="D622" s="553">
        <v>116</v>
      </c>
      <c r="E622" s="360">
        <v>-0.7258</v>
      </c>
      <c r="F622" s="326" t="str">
        <f>IF(LEN(A622)=3,"是",IF(B622&lt;&gt;"",IF(SUM(C622:D622)&lt;&gt;0,"是","否"),"是"))</f>
        <v>是</v>
      </c>
      <c r="G622" s="223" t="str">
        <f>IF(LEN(A622)=3,"类",IF(LEN(A622)=5,"款","项"))</f>
        <v>项</v>
      </c>
    </row>
    <row r="623" ht="36" customHeight="1" spans="1:7">
      <c r="A623" s="546" t="s">
        <v>1247</v>
      </c>
      <c r="B623" s="371" t="s">
        <v>1248</v>
      </c>
      <c r="C623" s="547">
        <v>10</v>
      </c>
      <c r="D623" s="548">
        <v>94</v>
      </c>
      <c r="E623" s="360">
        <v>8.4</v>
      </c>
      <c r="F623" s="326" t="str">
        <f>IF(LEN(A623)=3,"是",IF(B623&lt;&gt;"",IF(SUM(C623:D623)&lt;&gt;0,"是","否"),"是"))</f>
        <v>是</v>
      </c>
      <c r="G623" s="223" t="str">
        <f>IF(LEN(A623)=3,"类",IF(LEN(A623)=5,"款","项"))</f>
        <v>项</v>
      </c>
    </row>
    <row r="624" ht="36" customHeight="1" spans="1:7">
      <c r="A624" s="546" t="s">
        <v>1249</v>
      </c>
      <c r="B624" s="371" t="s">
        <v>1250</v>
      </c>
      <c r="C624" s="547"/>
      <c r="D624" s="553"/>
      <c r="E624" s="360" t="s">
        <v>80</v>
      </c>
      <c r="F624" s="326" t="str">
        <f>IF(LEN(A624)=3,"是",IF(B624&lt;&gt;"",IF(SUM(C624:D624)&lt;&gt;0,"是","否"),"是"))</f>
        <v>否</v>
      </c>
      <c r="G624" s="223" t="str">
        <f>IF(LEN(A624)=3,"类",IF(LEN(A624)=5,"款","项"))</f>
        <v>项</v>
      </c>
    </row>
    <row r="625" ht="36" customHeight="1" spans="1:7">
      <c r="A625" s="542" t="s">
        <v>1251</v>
      </c>
      <c r="B625" s="371" t="s">
        <v>1252</v>
      </c>
      <c r="C625" s="547">
        <v>6</v>
      </c>
      <c r="D625" s="553">
        <v>6</v>
      </c>
      <c r="E625" s="365">
        <v>0</v>
      </c>
      <c r="F625" s="326" t="str">
        <f>IF(LEN(A625)=3,"是",IF(B625&lt;&gt;"",IF(SUM(C625:D625)&lt;&gt;0,"是","否"),"是"))</f>
        <v>是</v>
      </c>
      <c r="G625" s="223" t="str">
        <f>IF(LEN(A625)=3,"类",IF(LEN(A625)=5,"款","项"))</f>
        <v>款</v>
      </c>
    </row>
    <row r="626" ht="36" customHeight="1" spans="1:7">
      <c r="A626" s="546" t="s">
        <v>1253</v>
      </c>
      <c r="B626" s="371" t="s">
        <v>1254</v>
      </c>
      <c r="C626" s="547">
        <v>870</v>
      </c>
      <c r="D626" s="553">
        <v>91</v>
      </c>
      <c r="E626" s="360">
        <v>-0.8954</v>
      </c>
      <c r="F626" s="326" t="str">
        <f>IF(LEN(A626)=3,"是",IF(B626&lt;&gt;"",IF(SUM(C626:D626)&lt;&gt;0,"是","否"),"是"))</f>
        <v>是</v>
      </c>
      <c r="G626" s="223" t="str">
        <f>IF(LEN(A626)=3,"类",IF(LEN(A626)=5,"款","项"))</f>
        <v>项</v>
      </c>
    </row>
    <row r="627" ht="36" customHeight="1" spans="1:7">
      <c r="A627" s="546" t="s">
        <v>1255</v>
      </c>
      <c r="B627" s="371" t="s">
        <v>1256</v>
      </c>
      <c r="C627" s="547">
        <v>278</v>
      </c>
      <c r="D627" s="548">
        <v>207</v>
      </c>
      <c r="E627" s="360">
        <v>-0.2554</v>
      </c>
      <c r="F627" s="326" t="str">
        <f>IF(LEN(A627)=3,"是",IF(B627&lt;&gt;"",IF(SUM(C627:D627)&lt;&gt;0,"是","否"),"是"))</f>
        <v>是</v>
      </c>
      <c r="G627" s="223" t="str">
        <f>IF(LEN(A627)=3,"类",IF(LEN(A627)=5,"款","项"))</f>
        <v>项</v>
      </c>
    </row>
    <row r="628" ht="36" customHeight="1" spans="1:7">
      <c r="A628" s="546" t="s">
        <v>1257</v>
      </c>
      <c r="B628" s="371" t="s">
        <v>1258</v>
      </c>
      <c r="C628" s="547">
        <v>72</v>
      </c>
      <c r="D628" s="553">
        <v>46</v>
      </c>
      <c r="E628" s="360">
        <v>-0.3611</v>
      </c>
      <c r="F628" s="326" t="str">
        <f>IF(LEN(A628)=3,"是",IF(B628&lt;&gt;"",IF(SUM(C628:D628)&lt;&gt;0,"是","否"),"是"))</f>
        <v>是</v>
      </c>
      <c r="G628" s="223" t="str">
        <f>IF(LEN(A628)=3,"类",IF(LEN(A628)=5,"款","项"))</f>
        <v>项</v>
      </c>
    </row>
    <row r="629" ht="36" customHeight="1" spans="1:7">
      <c r="A629" s="546" t="s">
        <v>1259</v>
      </c>
      <c r="B629" s="371" t="s">
        <v>1260</v>
      </c>
      <c r="C629" s="545">
        <v>151</v>
      </c>
      <c r="D629" s="545">
        <v>123</v>
      </c>
      <c r="E629" s="360">
        <v>-0.1854</v>
      </c>
      <c r="F629" s="326" t="str">
        <f>IF(LEN(A629)=3,"是",IF(B629&lt;&gt;"",IF(SUM(C629:D629)&lt;&gt;0,"是","否"),"是"))</f>
        <v>是</v>
      </c>
      <c r="G629" s="223" t="str">
        <f>IF(LEN(A629)=3,"类",IF(LEN(A629)=5,"款","项"))</f>
        <v>项</v>
      </c>
    </row>
    <row r="630" ht="36" customHeight="1" spans="1:7">
      <c r="A630" s="542" t="s">
        <v>1261</v>
      </c>
      <c r="B630" s="371" t="s">
        <v>1262</v>
      </c>
      <c r="C630" s="547"/>
      <c r="D630" s="548">
        <v>5</v>
      </c>
      <c r="E630" s="365" t="s">
        <v>80</v>
      </c>
      <c r="F630" s="326" t="str">
        <f>IF(LEN(A630)=3,"是",IF(B630&lt;&gt;"",IF(SUM(C630:D630)&lt;&gt;0,"是","否"),"是"))</f>
        <v>是</v>
      </c>
      <c r="G630" s="223" t="str">
        <f>IF(LEN(A630)=3,"类",IF(LEN(A630)=5,"款","项"))</f>
        <v>款</v>
      </c>
    </row>
    <row r="631" ht="36" customHeight="1" spans="1:7">
      <c r="A631" s="546" t="s">
        <v>1263</v>
      </c>
      <c r="B631" s="371" t="s">
        <v>1264</v>
      </c>
      <c r="C631" s="547">
        <v>8</v>
      </c>
      <c r="D631" s="548">
        <v>14</v>
      </c>
      <c r="E631" s="360">
        <v>0.75</v>
      </c>
      <c r="F631" s="326" t="str">
        <f>IF(LEN(A631)=3,"是",IF(B631&lt;&gt;"",IF(SUM(C631:D631)&lt;&gt;0,"是","否"),"是"))</f>
        <v>是</v>
      </c>
      <c r="G631" s="223" t="str">
        <f>IF(LEN(A631)=3,"类",IF(LEN(A631)=5,"款","项"))</f>
        <v>项</v>
      </c>
    </row>
    <row r="632" ht="36" customHeight="1" spans="1:7">
      <c r="A632" s="546" t="s">
        <v>1265</v>
      </c>
      <c r="B632" s="371" t="s">
        <v>1266</v>
      </c>
      <c r="C632" s="547">
        <v>19</v>
      </c>
      <c r="D632" s="548">
        <v>1</v>
      </c>
      <c r="E632" s="360">
        <v>-0.9474</v>
      </c>
      <c r="F632" s="326" t="str">
        <f>IF(LEN(A632)=3,"是",IF(B632&lt;&gt;"",IF(SUM(C632:D632)&lt;&gt;0,"是","否"),"是"))</f>
        <v>是</v>
      </c>
      <c r="G632" s="223" t="str">
        <f>IF(LEN(A632)=3,"类",IF(LEN(A632)=5,"款","项"))</f>
        <v>项</v>
      </c>
    </row>
    <row r="633" ht="36" customHeight="1" spans="1:7">
      <c r="A633" s="542" t="s">
        <v>1267</v>
      </c>
      <c r="B633" s="375" t="s">
        <v>1268</v>
      </c>
      <c r="C633" s="547">
        <v>28</v>
      </c>
      <c r="D633" s="553">
        <v>18</v>
      </c>
      <c r="E633" s="365">
        <v>-0.3571</v>
      </c>
      <c r="F633" s="326" t="str">
        <f>IF(LEN(A633)=3,"是",IF(B633&lt;&gt;"",IF(SUM(C633:D633)&lt;&gt;0,"是","否"),"是"))</f>
        <v>是</v>
      </c>
      <c r="G633" s="223" t="str">
        <f>IF(LEN(A633)=3,"类",IF(LEN(A633)=5,"款","项"))</f>
        <v>款</v>
      </c>
    </row>
    <row r="634" ht="36" customHeight="1" spans="1:7">
      <c r="A634" s="546" t="s">
        <v>1269</v>
      </c>
      <c r="B634" s="371" t="s">
        <v>1270</v>
      </c>
      <c r="C634" s="547">
        <v>743</v>
      </c>
      <c r="D634" s="553">
        <v>1361</v>
      </c>
      <c r="E634" s="360">
        <v>0.8318</v>
      </c>
      <c r="F634" s="326" t="str">
        <f>IF(LEN(A634)=3,"是",IF(B634&lt;&gt;"",IF(SUM(C634:D634)&lt;&gt;0,"是","否"),"是"))</f>
        <v>是</v>
      </c>
      <c r="G634" s="223" t="str">
        <f>IF(LEN(A634)=3,"类",IF(LEN(A634)=5,"款","项"))</f>
        <v>项</v>
      </c>
    </row>
    <row r="635" ht="36" customHeight="1" spans="1:7">
      <c r="A635" s="546" t="s">
        <v>1271</v>
      </c>
      <c r="B635" s="384" t="s">
        <v>1272</v>
      </c>
      <c r="C635" s="547">
        <v>12</v>
      </c>
      <c r="D635" s="553">
        <v>339</v>
      </c>
      <c r="E635" s="360">
        <v>27.25</v>
      </c>
      <c r="F635" s="326" t="str">
        <f>IF(LEN(A635)=3,"是",IF(B635&lt;&gt;"",IF(SUM(C635:D635)&lt;&gt;0,"是","否"),"是"))</f>
        <v>是</v>
      </c>
      <c r="G635" s="223" t="str">
        <f>IF(LEN(A635)=3,"类",IF(LEN(A635)=5,"款","项"))</f>
        <v>项</v>
      </c>
    </row>
    <row r="636" ht="36" customHeight="1" spans="1:7">
      <c r="A636" s="542" t="s">
        <v>1273</v>
      </c>
      <c r="B636" s="371" t="s">
        <v>1274</v>
      </c>
      <c r="C636" s="552">
        <v>269</v>
      </c>
      <c r="D636" s="552">
        <v>293</v>
      </c>
      <c r="E636" s="365">
        <v>0.0892</v>
      </c>
      <c r="F636" s="326" t="str">
        <f>IF(LEN(A636)=3,"是",IF(B636&lt;&gt;"",IF(SUM(C636:D636)&lt;&gt;0,"是","否"),"是"))</f>
        <v>是</v>
      </c>
      <c r="G636" s="223" t="str">
        <f>IF(LEN(A636)=3,"类",IF(LEN(A636)=5,"款","项"))</f>
        <v>款</v>
      </c>
    </row>
    <row r="637" ht="36" customHeight="1" spans="1:7">
      <c r="A637" s="546" t="s">
        <v>1275</v>
      </c>
      <c r="B637" s="371" t="s">
        <v>1276</v>
      </c>
      <c r="C637" s="553"/>
      <c r="D637" s="553">
        <v>0</v>
      </c>
      <c r="E637" s="360" t="s">
        <v>80</v>
      </c>
      <c r="F637" s="326" t="str">
        <f>IF(LEN(A637)=3,"是",IF(B637&lt;&gt;"",IF(SUM(C637:D637)&lt;&gt;0,"是","否"),"是"))</f>
        <v>否</v>
      </c>
      <c r="G637" s="223" t="str">
        <f>IF(LEN(A637)=3,"类",IF(LEN(A637)=5,"款","项"))</f>
        <v>项</v>
      </c>
    </row>
    <row r="638" ht="36" customHeight="1" spans="1:7">
      <c r="A638" s="546" t="s">
        <v>1277</v>
      </c>
      <c r="B638" s="371" t="s">
        <v>1278</v>
      </c>
      <c r="C638" s="547">
        <v>341</v>
      </c>
      <c r="D638" s="553">
        <v>608</v>
      </c>
      <c r="E638" s="360">
        <v>0.783</v>
      </c>
      <c r="F638" s="326" t="str">
        <f>IF(LEN(A638)=3,"是",IF(B638&lt;&gt;"",IF(SUM(C638:D638)&lt;&gt;0,"是","否"),"是"))</f>
        <v>是</v>
      </c>
      <c r="G638" s="223" t="str">
        <f>IF(LEN(A638)=3,"类",IF(LEN(A638)=5,"款","项"))</f>
        <v>项</v>
      </c>
    </row>
    <row r="639" ht="36" customHeight="1" spans="1:7">
      <c r="A639" s="542" t="s">
        <v>1279</v>
      </c>
      <c r="B639" s="371" t="s">
        <v>1280</v>
      </c>
      <c r="C639" s="547">
        <v>121</v>
      </c>
      <c r="D639" s="553">
        <v>121</v>
      </c>
      <c r="E639" s="365">
        <v>0</v>
      </c>
      <c r="F639" s="326" t="str">
        <f>IF(LEN(A639)=3,"是",IF(B639&lt;&gt;"",IF(SUM(C639:D639)&lt;&gt;0,"是","否"),"是"))</f>
        <v>是</v>
      </c>
      <c r="G639" s="223" t="str">
        <f>IF(LEN(A639)=3,"类",IF(LEN(A639)=5,"款","项"))</f>
        <v>款</v>
      </c>
    </row>
    <row r="640" ht="36" customHeight="1" spans="1:7">
      <c r="A640" s="546" t="s">
        <v>1281</v>
      </c>
      <c r="B640" s="371" t="s">
        <v>1282</v>
      </c>
      <c r="C640" s="547"/>
      <c r="D640" s="553"/>
      <c r="E640" s="360" t="s">
        <v>80</v>
      </c>
      <c r="F640" s="326" t="str">
        <f>IF(LEN(A640)=3,"是",IF(B640&lt;&gt;"",IF(SUM(C640:D640)&lt;&gt;0,"是","否"),"是"))</f>
        <v>否</v>
      </c>
      <c r="G640" s="223" t="str">
        <f>IF(LEN(A640)=3,"类",IF(LEN(A640)=5,"款","项"))</f>
        <v>项</v>
      </c>
    </row>
    <row r="641" ht="36" customHeight="1" spans="1:7">
      <c r="A641" s="546" t="s">
        <v>1283</v>
      </c>
      <c r="B641" s="371" t="s">
        <v>1284</v>
      </c>
      <c r="C641" s="547"/>
      <c r="D641" s="548"/>
      <c r="E641" s="360" t="s">
        <v>80</v>
      </c>
      <c r="F641" s="326" t="str">
        <f>IF(LEN(A641)=3,"是",IF(B641&lt;&gt;"",IF(SUM(C641:D641)&lt;&gt;0,"是","否"),"是"))</f>
        <v>否</v>
      </c>
      <c r="G641" s="223" t="str">
        <f>IF(LEN(A641)=3,"类",IF(LEN(A641)=5,"款","项"))</f>
        <v>项</v>
      </c>
    </row>
    <row r="642" ht="36" customHeight="1" spans="1:7">
      <c r="A642" s="542" t="s">
        <v>1285</v>
      </c>
      <c r="B642" s="371" t="s">
        <v>1286</v>
      </c>
      <c r="C642" s="547">
        <v>1518</v>
      </c>
      <c r="D642" s="553">
        <v>3235</v>
      </c>
      <c r="E642" s="365">
        <v>1.1311</v>
      </c>
      <c r="F642" s="326" t="str">
        <f>IF(LEN(A642)=3,"是",IF(B642&lt;&gt;"",IF(SUM(C642:D642)&lt;&gt;0,"是","否"),"是"))</f>
        <v>是</v>
      </c>
      <c r="G642" s="223" t="str">
        <f>IF(LEN(A642)=3,"类",IF(LEN(A642)=5,"款","项"))</f>
        <v>款</v>
      </c>
    </row>
    <row r="643" ht="36" customHeight="1" spans="1:7">
      <c r="A643" s="546" t="s">
        <v>1287</v>
      </c>
      <c r="B643" s="371" t="s">
        <v>221</v>
      </c>
      <c r="C643" s="547">
        <v>212</v>
      </c>
      <c r="D643" s="545">
        <v>180</v>
      </c>
      <c r="E643" s="360">
        <v>-0.1509</v>
      </c>
      <c r="F643" s="326" t="str">
        <f>IF(LEN(A643)=3,"是",IF(B643&lt;&gt;"",IF(SUM(C643:D643)&lt;&gt;0,"是","否"),"是"))</f>
        <v>是</v>
      </c>
      <c r="G643" s="223" t="str">
        <f>IF(LEN(A643)=3,"类",IF(LEN(A643)=5,"款","项"))</f>
        <v>项</v>
      </c>
    </row>
    <row r="644" ht="36" customHeight="1" spans="1:7">
      <c r="A644" s="546" t="s">
        <v>1288</v>
      </c>
      <c r="B644" s="371" t="s">
        <v>223</v>
      </c>
      <c r="C644" s="552"/>
      <c r="D644" s="552"/>
      <c r="E644" s="360" t="s">
        <v>80</v>
      </c>
      <c r="F644" s="326" t="str">
        <f>IF(LEN(A644)=3,"是",IF(B644&lt;&gt;"",IF(SUM(C644:D644)&lt;&gt;0,"是","否"),"是"))</f>
        <v>否</v>
      </c>
      <c r="G644" s="223" t="str">
        <f>IF(LEN(A644)=3,"类",IF(LEN(A644)=5,"款","项"))</f>
        <v>项</v>
      </c>
    </row>
    <row r="645" ht="36" customHeight="1" spans="1:7">
      <c r="A645" s="542" t="s">
        <v>1289</v>
      </c>
      <c r="B645" s="371" t="s">
        <v>225</v>
      </c>
      <c r="C645" s="547"/>
      <c r="D645" s="553"/>
      <c r="E645" s="365" t="s">
        <v>80</v>
      </c>
      <c r="F645" s="326" t="str">
        <f>IF(LEN(A645)=3,"是",IF(B645&lt;&gt;"",IF(SUM(C645:D645)&lt;&gt;0,"是","否"),"是"))</f>
        <v>否</v>
      </c>
      <c r="G645" s="223" t="str">
        <f>IF(LEN(A645)=3,"类",IF(LEN(A645)=5,"款","项"))</f>
        <v>款</v>
      </c>
    </row>
    <row r="646" ht="36" customHeight="1" spans="1:7">
      <c r="A646" s="546" t="s">
        <v>1290</v>
      </c>
      <c r="B646" s="371" t="s">
        <v>1291</v>
      </c>
      <c r="C646" s="553">
        <v>39</v>
      </c>
      <c r="D646" s="553">
        <v>14</v>
      </c>
      <c r="E646" s="360">
        <v>-0.641</v>
      </c>
      <c r="F646" s="326" t="str">
        <f>IF(LEN(A646)=3,"是",IF(B646&lt;&gt;"",IF(SUM(C646:D646)&lt;&gt;0,"是","否"),"是"))</f>
        <v>是</v>
      </c>
      <c r="G646" s="223" t="str">
        <f>IF(LEN(A646)=3,"类",IF(LEN(A646)=5,"款","项"))</f>
        <v>项</v>
      </c>
    </row>
    <row r="647" ht="36" customHeight="1" spans="1:7">
      <c r="A647" s="546" t="s">
        <v>1292</v>
      </c>
      <c r="B647" s="375" t="s">
        <v>1293</v>
      </c>
      <c r="C647" s="547">
        <v>702</v>
      </c>
      <c r="D647" s="548">
        <v>2446</v>
      </c>
      <c r="E647" s="360">
        <v>2.4843</v>
      </c>
      <c r="F647" s="326" t="str">
        <f>IF(LEN(A647)=3,"是",IF(B647&lt;&gt;"",IF(SUM(C647:D647)&lt;&gt;0,"是","否"),"是"))</f>
        <v>是</v>
      </c>
      <c r="G647" s="223" t="str">
        <f>IF(LEN(A647)=3,"类",IF(LEN(A647)=5,"款","项"))</f>
        <v>项</v>
      </c>
    </row>
    <row r="648" ht="36" customHeight="1" spans="1:7">
      <c r="A648" s="546" t="s">
        <v>1294</v>
      </c>
      <c r="B648" s="371" t="s">
        <v>1295</v>
      </c>
      <c r="C648" s="547"/>
      <c r="D648" s="553"/>
      <c r="E648" s="360" t="s">
        <v>80</v>
      </c>
      <c r="F648" s="326" t="str">
        <f>IF(LEN(A648)=3,"是",IF(B648&lt;&gt;"",IF(SUM(C648:D648)&lt;&gt;0,"是","否"),"是"))</f>
        <v>否</v>
      </c>
      <c r="G648" s="223" t="str">
        <f>IF(LEN(A648)=3,"类",IF(LEN(A648)=5,"款","项"))</f>
        <v>项</v>
      </c>
    </row>
    <row r="649" ht="36" customHeight="1" spans="1:7">
      <c r="A649" s="542" t="s">
        <v>1296</v>
      </c>
      <c r="B649" s="371" t="s">
        <v>1297</v>
      </c>
      <c r="C649" s="547">
        <v>547</v>
      </c>
      <c r="D649" s="553">
        <v>577</v>
      </c>
      <c r="E649" s="365">
        <v>0.0548</v>
      </c>
      <c r="F649" s="326" t="str">
        <f>IF(LEN(A649)=3,"是",IF(B649&lt;&gt;"",IF(SUM(C649:D649)&lt;&gt;0,"是","否"),"是"))</f>
        <v>是</v>
      </c>
      <c r="G649" s="223" t="str">
        <f>IF(LEN(A649)=3,"类",IF(LEN(A649)=5,"款","项"))</f>
        <v>款</v>
      </c>
    </row>
    <row r="650" ht="36" customHeight="1" spans="1:7">
      <c r="A650" s="546" t="s">
        <v>1298</v>
      </c>
      <c r="B650" s="371" t="s">
        <v>1299</v>
      </c>
      <c r="C650" s="547">
        <v>18</v>
      </c>
      <c r="D650" s="548">
        <v>18</v>
      </c>
      <c r="E650" s="360">
        <v>0</v>
      </c>
      <c r="F650" s="326" t="str">
        <f>IF(LEN(A650)=3,"是",IF(B650&lt;&gt;"",IF(SUM(C650:D650)&lt;&gt;0,"是","否"),"是"))</f>
        <v>是</v>
      </c>
      <c r="G650" s="223" t="str">
        <f>IF(LEN(A650)=3,"类",IF(LEN(A650)=5,"款","项"))</f>
        <v>项</v>
      </c>
    </row>
    <row r="651" ht="36" customHeight="1" spans="1:7">
      <c r="A651" s="546" t="s">
        <v>1300</v>
      </c>
      <c r="B651" s="371" t="s">
        <v>1301</v>
      </c>
      <c r="C651" s="547">
        <v>156</v>
      </c>
      <c r="D651" s="553">
        <v>154</v>
      </c>
      <c r="E651" s="360">
        <v>-0.0128</v>
      </c>
      <c r="F651" s="326" t="str">
        <f>IF(LEN(A651)=3,"是",IF(B651&lt;&gt;"",IF(SUM(C651:D651)&lt;&gt;0,"是","否"),"是"))</f>
        <v>是</v>
      </c>
      <c r="G651" s="223" t="str">
        <f>IF(LEN(A651)=3,"类",IF(LEN(A651)=5,"款","项"))</f>
        <v>项</v>
      </c>
    </row>
    <row r="652" ht="36" customHeight="1" spans="1:7">
      <c r="A652" s="546" t="s">
        <v>1302</v>
      </c>
      <c r="B652" s="371" t="s">
        <v>221</v>
      </c>
      <c r="C652" s="553">
        <v>141</v>
      </c>
      <c r="D652" s="553">
        <v>139</v>
      </c>
      <c r="E652" s="360">
        <v>-0.0142</v>
      </c>
      <c r="F652" s="326" t="str">
        <f>IF(LEN(A652)=3,"是",IF(B652&lt;&gt;"",IF(SUM(C652:D652)&lt;&gt;0,"是","否"),"是"))</f>
        <v>是</v>
      </c>
      <c r="G652" s="223" t="str">
        <f>IF(LEN(A652)=3,"类",IF(LEN(A652)=5,"款","项"))</f>
        <v>项</v>
      </c>
    </row>
    <row r="653" ht="36" customHeight="1" spans="1:7">
      <c r="A653" s="546" t="s">
        <v>1303</v>
      </c>
      <c r="B653" s="371" t="s">
        <v>223</v>
      </c>
      <c r="C653" s="552"/>
      <c r="D653" s="552"/>
      <c r="E653" s="360" t="s">
        <v>80</v>
      </c>
      <c r="F653" s="326" t="str">
        <f>IF(LEN(A653)=3,"是",IF(B653&lt;&gt;"",IF(SUM(C653:D653)&lt;&gt;0,"是","否"),"是"))</f>
        <v>否</v>
      </c>
      <c r="G653" s="223" t="str">
        <f>IF(LEN(A653)=3,"类",IF(LEN(A653)=5,"款","项"))</f>
        <v>项</v>
      </c>
    </row>
    <row r="654" ht="36" customHeight="1" spans="1:7">
      <c r="A654" s="542" t="s">
        <v>1304</v>
      </c>
      <c r="B654" s="371" t="s">
        <v>225</v>
      </c>
      <c r="C654" s="547"/>
      <c r="D654" s="548"/>
      <c r="E654" s="365" t="s">
        <v>80</v>
      </c>
      <c r="F654" s="326" t="str">
        <f>IF(LEN(A654)=3,"是",IF(B654&lt;&gt;"",IF(SUM(C654:D654)&lt;&gt;0,"是","否"),"是"))</f>
        <v>否</v>
      </c>
      <c r="G654" s="223" t="str">
        <f>IF(LEN(A654)=3,"类",IF(LEN(A654)=5,"款","项"))</f>
        <v>款</v>
      </c>
    </row>
    <row r="655" ht="36" customHeight="1" spans="1:7">
      <c r="A655" s="546" t="s">
        <v>1305</v>
      </c>
      <c r="B655" s="371" t="s">
        <v>239</v>
      </c>
      <c r="C655" s="553"/>
      <c r="D655" s="553"/>
      <c r="E655" s="360" t="s">
        <v>80</v>
      </c>
      <c r="F655" s="326" t="str">
        <f>IF(LEN(A655)=3,"是",IF(B655&lt;&gt;"",IF(SUM(C655:D655)&lt;&gt;0,"是","否"),"是"))</f>
        <v>否</v>
      </c>
      <c r="G655" s="223" t="str">
        <f>IF(LEN(A655)=3,"类",IF(LEN(A655)=5,"款","项"))</f>
        <v>项</v>
      </c>
    </row>
    <row r="656" ht="36" customHeight="1" spans="1:7">
      <c r="A656" s="546" t="s">
        <v>1306</v>
      </c>
      <c r="B656" s="371" t="s">
        <v>1307</v>
      </c>
      <c r="C656" s="547">
        <v>15</v>
      </c>
      <c r="D656" s="548">
        <v>15</v>
      </c>
      <c r="E656" s="360">
        <v>0</v>
      </c>
      <c r="F656" s="326" t="str">
        <f>IF(LEN(A656)=3,"是",IF(B656&lt;&gt;"",IF(SUM(C656:D656)&lt;&gt;0,"是","否"),"是"))</f>
        <v>是</v>
      </c>
      <c r="G656" s="223" t="str">
        <f>IF(LEN(A656)=3,"类",IF(LEN(A656)=5,"款","项"))</f>
        <v>项</v>
      </c>
    </row>
    <row r="657" ht="36" customHeight="1" spans="1:7">
      <c r="A657" s="546" t="s">
        <v>1308</v>
      </c>
      <c r="B657" s="371" t="s">
        <v>1309</v>
      </c>
      <c r="C657" s="547">
        <v>6241</v>
      </c>
      <c r="D657" s="548">
        <v>5275</v>
      </c>
      <c r="E657" s="360">
        <v>-0.1548</v>
      </c>
      <c r="F657" s="326" t="str">
        <f>IF(LEN(A657)=3,"是",IF(B657&lt;&gt;"",IF(SUM(C657:D657)&lt;&gt;0,"是","否"),"是"))</f>
        <v>是</v>
      </c>
      <c r="G657" s="223" t="str">
        <f>IF(LEN(A657)=3,"类",IF(LEN(A657)=5,"款","项"))</f>
        <v>项</v>
      </c>
    </row>
    <row r="658" ht="36" customHeight="1" spans="1:7">
      <c r="A658" s="546" t="s">
        <v>1310</v>
      </c>
      <c r="B658" s="371" t="s">
        <v>1311</v>
      </c>
      <c r="C658" s="553">
        <v>292</v>
      </c>
      <c r="D658" s="553">
        <v>388</v>
      </c>
      <c r="E658" s="360">
        <v>0.3288</v>
      </c>
      <c r="F658" s="326" t="str">
        <f>IF(LEN(A658)=3,"是",IF(B658&lt;&gt;"",IF(SUM(C658:D658)&lt;&gt;0,"是","否"),"是"))</f>
        <v>是</v>
      </c>
      <c r="G658" s="223" t="str">
        <f>IF(LEN(A658)=3,"类",IF(LEN(A658)=5,"款","项"))</f>
        <v>项</v>
      </c>
    </row>
    <row r="659" ht="36" customHeight="1" spans="1:7">
      <c r="A659" s="546" t="s">
        <v>1312</v>
      </c>
      <c r="B659" s="371" t="s">
        <v>1313</v>
      </c>
      <c r="C659" s="552">
        <v>5949</v>
      </c>
      <c r="D659" s="552">
        <v>4887</v>
      </c>
      <c r="E659" s="360">
        <v>-0.1785</v>
      </c>
      <c r="F659" s="326" t="str">
        <f>IF(LEN(A659)=3,"是",IF(B659&lt;&gt;"",IF(SUM(C659:D659)&lt;&gt;0,"是","否"),"是"))</f>
        <v>是</v>
      </c>
      <c r="G659" s="223" t="str">
        <f>IF(LEN(A659)=3,"类",IF(LEN(A659)=5,"款","项"))</f>
        <v>项</v>
      </c>
    </row>
    <row r="660" ht="36" customHeight="1" spans="1:7">
      <c r="A660" s="546" t="s">
        <v>1314</v>
      </c>
      <c r="B660" s="371" t="s">
        <v>1315</v>
      </c>
      <c r="C660" s="547">
        <v>165</v>
      </c>
      <c r="D660" s="553">
        <v>278</v>
      </c>
      <c r="E660" s="360">
        <v>0.6848</v>
      </c>
      <c r="F660" s="326" t="str">
        <f>IF(LEN(A660)=3,"是",IF(B660&lt;&gt;"",IF(SUM(C660:D660)&lt;&gt;0,"是","否"),"是"))</f>
        <v>是</v>
      </c>
      <c r="G660" s="223" t="str">
        <f>IF(LEN(A660)=3,"类",IF(LEN(A660)=5,"款","项"))</f>
        <v>项</v>
      </c>
    </row>
    <row r="661" ht="36" customHeight="1" spans="1:7">
      <c r="A661" s="546" t="s">
        <v>1316</v>
      </c>
      <c r="B661" s="371" t="s">
        <v>1317</v>
      </c>
      <c r="C661" s="553">
        <v>160</v>
      </c>
      <c r="D661" s="553">
        <v>260</v>
      </c>
      <c r="E661" s="360">
        <v>0.625</v>
      </c>
      <c r="F661" s="326" t="str">
        <f>IF(LEN(A661)=3,"是",IF(B661&lt;&gt;"",IF(SUM(C661:D661)&lt;&gt;0,"是","否"),"是"))</f>
        <v>是</v>
      </c>
      <c r="G661" s="223" t="str">
        <f>IF(LEN(A661)=3,"类",IF(LEN(A661)=5,"款","项"))</f>
        <v>项</v>
      </c>
    </row>
    <row r="662" ht="36" customHeight="1" spans="1:7">
      <c r="A662" s="542" t="s">
        <v>1318</v>
      </c>
      <c r="B662" s="371" t="s">
        <v>1319</v>
      </c>
      <c r="C662" s="552">
        <v>5</v>
      </c>
      <c r="D662" s="552">
        <v>18</v>
      </c>
      <c r="E662" s="365">
        <v>2.6</v>
      </c>
      <c r="F662" s="326" t="str">
        <f>IF(LEN(A662)=3,"是",IF(B662&lt;&gt;"",IF(SUM(C662:D662)&lt;&gt;0,"是","否"),"是"))</f>
        <v>是</v>
      </c>
      <c r="G662" s="223" t="str">
        <f>IF(LEN(A662)=3,"类",IF(LEN(A662)=5,"款","项"))</f>
        <v>款</v>
      </c>
    </row>
    <row r="663" ht="36" customHeight="1" spans="1:7">
      <c r="A663" s="546" t="s">
        <v>1320</v>
      </c>
      <c r="B663" s="371" t="s">
        <v>1321</v>
      </c>
      <c r="C663" s="547">
        <v>648</v>
      </c>
      <c r="D663" s="548">
        <v>610</v>
      </c>
      <c r="E663" s="360">
        <v>-0.0586</v>
      </c>
      <c r="F663" s="326" t="str">
        <f>IF(LEN(A663)=3,"是",IF(B663&lt;&gt;"",IF(SUM(C663:D663)&lt;&gt;0,"是","否"),"是"))</f>
        <v>是</v>
      </c>
      <c r="G663" s="223" t="str">
        <f>IF(LEN(A663)=3,"类",IF(LEN(A663)=5,"款","项"))</f>
        <v>项</v>
      </c>
    </row>
    <row r="664" ht="36" customHeight="1" spans="1:7">
      <c r="A664" s="546" t="s">
        <v>1322</v>
      </c>
      <c r="B664" s="371" t="s">
        <v>1323</v>
      </c>
      <c r="C664" s="553"/>
      <c r="D664" s="553">
        <v>99</v>
      </c>
      <c r="E664" s="360" t="s">
        <v>80</v>
      </c>
      <c r="F664" s="326" t="str">
        <f>IF(LEN(A664)=3,"是",IF(B664&lt;&gt;"",IF(SUM(C664:D664)&lt;&gt;0,"是","否"),"是"))</f>
        <v>是</v>
      </c>
      <c r="G664" s="223" t="str">
        <f>IF(LEN(A664)=3,"类",IF(LEN(A664)=5,"款","项"))</f>
        <v>项</v>
      </c>
    </row>
    <row r="665" ht="36" customHeight="1" spans="1:7">
      <c r="A665" s="542" t="s">
        <v>1324</v>
      </c>
      <c r="B665" s="371" t="s">
        <v>1325</v>
      </c>
      <c r="C665" s="552">
        <v>648</v>
      </c>
      <c r="D665" s="552">
        <v>511</v>
      </c>
      <c r="E665" s="365">
        <v>-0.2114</v>
      </c>
      <c r="F665" s="326" t="str">
        <f>IF(LEN(A665)=3,"是",IF(B665&lt;&gt;"",IF(SUM(C665:D665)&lt;&gt;0,"是","否"),"是"))</f>
        <v>是</v>
      </c>
      <c r="G665" s="223" t="str">
        <f>IF(LEN(A665)=3,"类",IF(LEN(A665)=5,"款","项"))</f>
        <v>款</v>
      </c>
    </row>
    <row r="666" ht="36" customHeight="1" spans="1:7">
      <c r="A666" s="561">
        <v>2089999</v>
      </c>
      <c r="B666" s="371" t="s">
        <v>1326</v>
      </c>
      <c r="C666" s="547">
        <v>0</v>
      </c>
      <c r="D666" s="548">
        <v>0</v>
      </c>
      <c r="E666" s="360" t="s">
        <v>80</v>
      </c>
      <c r="F666" s="326" t="str">
        <f>IF(LEN(A666)=3,"是",IF(B666&lt;&gt;"",IF(SUM(C666:D666)&lt;&gt;0,"是","否"),"是"))</f>
        <v>否</v>
      </c>
      <c r="G666" s="223" t="str">
        <f>IF(LEN(A666)=3,"类",IF(LEN(A666)=5,"款","项"))</f>
        <v>项</v>
      </c>
    </row>
    <row r="667" ht="36" customHeight="1" spans="1:7">
      <c r="A667" s="559" t="s">
        <v>1327</v>
      </c>
      <c r="B667" s="371" t="s">
        <v>1328</v>
      </c>
      <c r="C667" s="548"/>
      <c r="D667" s="548"/>
      <c r="E667" s="365" t="s">
        <v>80</v>
      </c>
      <c r="F667" s="326" t="str">
        <f>IF(LEN(A667)=3,"是",IF(B667&lt;&gt;"",IF(SUM(C667:D667)&lt;&gt;0,"是","否"),"是"))</f>
        <v>否</v>
      </c>
      <c r="G667" s="223" t="str">
        <f>IF(LEN(A667)=3,"类",IF(LEN(A667)=5,"款","项"))</f>
        <v>项</v>
      </c>
    </row>
    <row r="668" ht="36" customHeight="1" spans="1:7">
      <c r="A668" s="559" t="s">
        <v>1329</v>
      </c>
      <c r="B668" s="371" t="s">
        <v>1330</v>
      </c>
      <c r="C668" s="552"/>
      <c r="D668" s="552"/>
      <c r="E668" s="365" t="s">
        <v>80</v>
      </c>
      <c r="F668" s="326" t="str">
        <f>IF(LEN(A668)=3,"是",IF(B668&lt;&gt;"",IF(SUM(C668:D668)&lt;&gt;0,"是","否"),"是"))</f>
        <v>否</v>
      </c>
      <c r="G668" s="223" t="str">
        <f>IF(LEN(A668)=3,"类",IF(LEN(A668)=5,"款","项"))</f>
        <v>项</v>
      </c>
    </row>
    <row r="669" ht="36" customHeight="1" spans="1:7">
      <c r="A669" s="542" t="s">
        <v>166</v>
      </c>
      <c r="B669" s="371" t="s">
        <v>1331</v>
      </c>
      <c r="C669" s="547">
        <v>0</v>
      </c>
      <c r="D669" s="548">
        <v>0</v>
      </c>
      <c r="E669" s="365" t="s">
        <v>80</v>
      </c>
      <c r="F669" s="326" t="str">
        <f>IF(LEN(A669)=3,"是",IF(B669&lt;&gt;"",IF(SUM(C669:D669)&lt;&gt;0,"是","否"),"是"))</f>
        <v>是</v>
      </c>
      <c r="G669" s="223" t="str">
        <f>IF(LEN(A669)=3,"类",IF(LEN(A669)=5,"款","项"))</f>
        <v>类</v>
      </c>
    </row>
    <row r="670" ht="36" customHeight="1" spans="1:7">
      <c r="A670" s="542" t="s">
        <v>1332</v>
      </c>
      <c r="B670" s="371" t="s">
        <v>1333</v>
      </c>
      <c r="C670" s="547"/>
      <c r="D670" s="548"/>
      <c r="E670" s="365" t="s">
        <v>80</v>
      </c>
      <c r="F670" s="326" t="str">
        <f>IF(LEN(A670)=3,"是",IF(B670&lt;&gt;"",IF(SUM(C670:D670)&lt;&gt;0,"是","否"),"是"))</f>
        <v>否</v>
      </c>
      <c r="G670" s="223" t="str">
        <f>IF(LEN(A670)=3,"类",IF(LEN(A670)=5,"款","项"))</f>
        <v>款</v>
      </c>
    </row>
    <row r="671" ht="36" customHeight="1" spans="1:7">
      <c r="A671" s="546" t="s">
        <v>1334</v>
      </c>
      <c r="B671" s="371" t="s">
        <v>1335</v>
      </c>
      <c r="C671" s="555"/>
      <c r="D671" s="555"/>
      <c r="E671" s="360" t="s">
        <v>80</v>
      </c>
      <c r="F671" s="326" t="str">
        <f>IF(LEN(A671)=3,"是",IF(B671&lt;&gt;"",IF(SUM(C671:D671)&lt;&gt;0,"是","否"),"是"))</f>
        <v>否</v>
      </c>
      <c r="G671" s="223" t="str">
        <f>IF(LEN(A671)=3,"类",IF(LEN(A671)=5,"款","项"))</f>
        <v>项</v>
      </c>
    </row>
    <row r="672" ht="36" customHeight="1" spans="1:7">
      <c r="A672" s="546" t="s">
        <v>1336</v>
      </c>
      <c r="B672" s="371" t="s">
        <v>1337</v>
      </c>
      <c r="C672" s="547">
        <v>42</v>
      </c>
      <c r="D672" s="553">
        <v>53</v>
      </c>
      <c r="E672" s="360">
        <v>0.2619</v>
      </c>
      <c r="F672" s="326" t="str">
        <f>IF(LEN(A672)=3,"是",IF(B672&lt;&gt;"",IF(SUM(C672:D672)&lt;&gt;0,"是","否"),"是"))</f>
        <v>是</v>
      </c>
      <c r="G672" s="223" t="str">
        <f>IF(LEN(A672)=3,"类",IF(LEN(A672)=5,"款","项"))</f>
        <v>项</v>
      </c>
    </row>
    <row r="673" ht="36" customHeight="1" spans="1:7">
      <c r="A673" s="546" t="s">
        <v>1338</v>
      </c>
      <c r="B673" s="570" t="s">
        <v>1339</v>
      </c>
      <c r="C673" s="547"/>
      <c r="D673" s="553"/>
      <c r="E673" s="360" t="s">
        <v>80</v>
      </c>
      <c r="F673" s="326" t="str">
        <f>IF(LEN(A673)=3,"是",IF(B673&lt;&gt;"",IF(SUM(C673:D673)&lt;&gt;0,"是","否"),"是"))</f>
        <v>否</v>
      </c>
      <c r="G673" s="223" t="str">
        <f>IF(LEN(A673)=3,"类",IF(LEN(A673)=5,"款","项"))</f>
        <v>项</v>
      </c>
    </row>
    <row r="674" ht="36" customHeight="1" spans="1:7">
      <c r="A674" s="546" t="s">
        <v>1340</v>
      </c>
      <c r="B674" s="570" t="s">
        <v>1341</v>
      </c>
      <c r="C674" s="552">
        <v>42</v>
      </c>
      <c r="D674" s="552">
        <v>53</v>
      </c>
      <c r="E674" s="360">
        <v>0.2619</v>
      </c>
      <c r="F674" s="326" t="str">
        <f>IF(LEN(A674)=3,"是",IF(B674&lt;&gt;"",IF(SUM(C674:D674)&lt;&gt;0,"是","否"),"是"))</f>
        <v>是</v>
      </c>
      <c r="G674" s="223" t="str">
        <f>IF(LEN(A674)=3,"类",IF(LEN(A674)=5,"款","项"))</f>
        <v>项</v>
      </c>
    </row>
    <row r="675" ht="36" customHeight="1" spans="1:7">
      <c r="A675" s="542" t="s">
        <v>1342</v>
      </c>
      <c r="B675" s="570" t="s">
        <v>1343</v>
      </c>
      <c r="C675" s="547"/>
      <c r="D675" s="547"/>
      <c r="E675" s="365" t="s">
        <v>80</v>
      </c>
      <c r="F675" s="326" t="str">
        <f>IF(LEN(A675)=3,"是",IF(B675&lt;&gt;"",IF(SUM(C675:D675)&lt;&gt;0,"是","否"),"是"))</f>
        <v>否</v>
      </c>
      <c r="G675" s="223" t="str">
        <f>IF(LEN(A675)=3,"类",IF(LEN(A675)=5,"款","项"))</f>
        <v>款</v>
      </c>
    </row>
    <row r="676" ht="36" customHeight="1" spans="1:7">
      <c r="A676" s="546" t="s">
        <v>1344</v>
      </c>
      <c r="B676" s="371" t="s">
        <v>1345</v>
      </c>
      <c r="C676" s="547">
        <v>10</v>
      </c>
      <c r="D676" s="553">
        <v>0</v>
      </c>
      <c r="E676" s="360" t="s">
        <v>80</v>
      </c>
      <c r="F676" s="326" t="str">
        <f>IF(LEN(A676)=3,"是",IF(B676&lt;&gt;"",IF(SUM(C676:D676)&lt;&gt;0,"是","否"),"是"))</f>
        <v>是</v>
      </c>
      <c r="G676" s="223" t="str">
        <f>IF(LEN(A676)=3,"类",IF(LEN(A676)=5,"款","项"))</f>
        <v>项</v>
      </c>
    </row>
    <row r="677" ht="36" customHeight="1" spans="1:7">
      <c r="A677" s="546" t="s">
        <v>1346</v>
      </c>
      <c r="B677" s="570" t="s">
        <v>1347</v>
      </c>
      <c r="C677" s="547"/>
      <c r="D677" s="545"/>
      <c r="E677" s="360" t="s">
        <v>80</v>
      </c>
      <c r="F677" s="326" t="str">
        <f>IF(LEN(A677)=3,"是",IF(B677&lt;&gt;"",IF(SUM(C677:D677)&lt;&gt;0,"是","否"),"是"))</f>
        <v>否</v>
      </c>
      <c r="G677" s="223" t="str">
        <f>IF(LEN(A677)=3,"类",IF(LEN(A677)=5,"款","项"))</f>
        <v>项</v>
      </c>
    </row>
    <row r="678" ht="36" customHeight="1" spans="1:7">
      <c r="A678" s="546" t="s">
        <v>1348</v>
      </c>
      <c r="B678" s="570" t="s">
        <v>1349</v>
      </c>
      <c r="C678" s="552">
        <v>10</v>
      </c>
      <c r="D678" s="552"/>
      <c r="E678" s="360" t="s">
        <v>80</v>
      </c>
      <c r="F678" s="326" t="str">
        <f>IF(LEN(A678)=3,"是",IF(B678&lt;&gt;"",IF(SUM(C678:D678)&lt;&gt;0,"是","否"),"是"))</f>
        <v>是</v>
      </c>
      <c r="G678" s="223" t="str">
        <f>IF(LEN(A678)=3,"类",IF(LEN(A678)=5,"款","项"))</f>
        <v>项</v>
      </c>
    </row>
    <row r="679" ht="36" customHeight="1" spans="1:7">
      <c r="A679" s="546" t="s">
        <v>1350</v>
      </c>
      <c r="B679" s="570" t="s">
        <v>1351</v>
      </c>
      <c r="C679" s="547"/>
      <c r="D679" s="548"/>
      <c r="E679" s="360" t="s">
        <v>80</v>
      </c>
      <c r="F679" s="326" t="str">
        <f>IF(LEN(A679)=3,"是",IF(B679&lt;&gt;"",IF(SUM(C679:D679)&lt;&gt;0,"是","否"),"是"))</f>
        <v>否</v>
      </c>
      <c r="G679" s="223" t="str">
        <f>IF(LEN(A679)=3,"类",IF(LEN(A679)=5,"款","项"))</f>
        <v>项</v>
      </c>
    </row>
    <row r="680" ht="36" customHeight="1" spans="1:7">
      <c r="A680" s="546" t="s">
        <v>1352</v>
      </c>
      <c r="B680" s="371" t="s">
        <v>1353</v>
      </c>
      <c r="C680" s="547">
        <v>224</v>
      </c>
      <c r="D680" s="548">
        <v>270</v>
      </c>
      <c r="E680" s="360">
        <v>0.2054</v>
      </c>
      <c r="F680" s="326" t="str">
        <f>IF(LEN(A680)=3,"是",IF(B680&lt;&gt;"",IF(SUM(C680:D680)&lt;&gt;0,"是","否"),"是"))</f>
        <v>是</v>
      </c>
      <c r="G680" s="223" t="str">
        <f>IF(LEN(A680)=3,"类",IF(LEN(A680)=5,"款","项"))</f>
        <v>项</v>
      </c>
    </row>
    <row r="681" ht="36" customHeight="1" spans="1:7">
      <c r="A681" s="546" t="s">
        <v>1354</v>
      </c>
      <c r="B681" s="371" t="s">
        <v>221</v>
      </c>
      <c r="C681" s="547">
        <v>190</v>
      </c>
      <c r="D681" s="553">
        <v>162</v>
      </c>
      <c r="E681" s="360">
        <v>-0.1474</v>
      </c>
      <c r="F681" s="326" t="str">
        <f>IF(LEN(A681)=3,"是",IF(B681&lt;&gt;"",IF(SUM(C681:D681)&lt;&gt;0,"是","否"),"是"))</f>
        <v>是</v>
      </c>
      <c r="G681" s="223" t="str">
        <f>IF(LEN(A681)=3,"类",IF(LEN(A681)=5,"款","项"))</f>
        <v>项</v>
      </c>
    </row>
    <row r="682" ht="36" customHeight="1" spans="1:7">
      <c r="A682" s="546" t="s">
        <v>1355</v>
      </c>
      <c r="B682" s="371" t="s">
        <v>223</v>
      </c>
      <c r="C682" s="552"/>
      <c r="D682" s="552"/>
      <c r="E682" s="360" t="s">
        <v>80</v>
      </c>
      <c r="F682" s="326" t="str">
        <f>IF(LEN(A682)=3,"是",IF(B682&lt;&gt;"",IF(SUM(C682:D682)&lt;&gt;0,"是","否"),"是"))</f>
        <v>否</v>
      </c>
      <c r="G682" s="223" t="str">
        <f>IF(LEN(A682)=3,"类",IF(LEN(A682)=5,"款","项"))</f>
        <v>项</v>
      </c>
    </row>
    <row r="683" ht="36" customHeight="1" spans="1:7">
      <c r="A683" s="546" t="s">
        <v>1356</v>
      </c>
      <c r="B683" s="371" t="s">
        <v>225</v>
      </c>
      <c r="C683" s="547"/>
      <c r="D683" s="548"/>
      <c r="E683" s="360" t="s">
        <v>80</v>
      </c>
      <c r="F683" s="326" t="str">
        <f>IF(LEN(A683)=3,"是",IF(B683&lt;&gt;"",IF(SUM(C683:D683)&lt;&gt;0,"是","否"),"是"))</f>
        <v>否</v>
      </c>
      <c r="G683" s="223" t="str">
        <f>IF(LEN(A683)=3,"类",IF(LEN(A683)=5,"款","项"))</f>
        <v>项</v>
      </c>
    </row>
    <row r="684" ht="36" customHeight="1" spans="1:7">
      <c r="A684" s="546" t="s">
        <v>1357</v>
      </c>
      <c r="B684" s="371" t="s">
        <v>1358</v>
      </c>
      <c r="C684" s="547">
        <v>34</v>
      </c>
      <c r="D684" s="547">
        <v>108</v>
      </c>
      <c r="E684" s="360">
        <v>2.1765</v>
      </c>
      <c r="F684" s="326" t="str">
        <f>IF(LEN(A684)=3,"是",IF(B684&lt;&gt;"",IF(SUM(C684:D684)&lt;&gt;0,"是","否"),"是"))</f>
        <v>是</v>
      </c>
      <c r="G684" s="223" t="str">
        <f>IF(LEN(A684)=3,"类",IF(LEN(A684)=5,"款","项"))</f>
        <v>项</v>
      </c>
    </row>
    <row r="685" ht="36" customHeight="1" spans="1:7">
      <c r="A685" s="546" t="s">
        <v>1359</v>
      </c>
      <c r="B685" s="371" t="s">
        <v>1360</v>
      </c>
      <c r="C685" s="547"/>
      <c r="D685" s="553"/>
      <c r="E685" s="360" t="s">
        <v>80</v>
      </c>
      <c r="F685" s="326" t="str">
        <f>IF(LEN(A685)=3,"是",IF(B685&lt;&gt;"",IF(SUM(C685:D685)&lt;&gt;0,"是","否"),"是"))</f>
        <v>否</v>
      </c>
      <c r="G685" s="223" t="str">
        <f>IF(LEN(A685)=3,"类",IF(LEN(A685)=5,"款","项"))</f>
        <v>项</v>
      </c>
    </row>
    <row r="686" ht="36" customHeight="1" spans="1:7">
      <c r="A686" s="546" t="s">
        <v>1361</v>
      </c>
      <c r="B686" s="371" t="s">
        <v>320</v>
      </c>
      <c r="C686" s="547"/>
      <c r="D686" s="553"/>
      <c r="E686" s="360" t="s">
        <v>80</v>
      </c>
      <c r="F686" s="326" t="str">
        <f>IF(LEN(A686)=3,"是",IF(B686&lt;&gt;"",IF(SUM(C686:D686)&lt;&gt;0,"是","否"),"是"))</f>
        <v>否</v>
      </c>
      <c r="G686" s="223" t="str">
        <f>IF(LEN(A686)=3,"类",IF(LEN(A686)=5,"款","项"))</f>
        <v>项</v>
      </c>
    </row>
    <row r="687" ht="36" customHeight="1" spans="1:7">
      <c r="A687" s="546" t="s">
        <v>1362</v>
      </c>
      <c r="B687" s="375" t="s">
        <v>1363</v>
      </c>
      <c r="C687" s="553"/>
      <c r="D687" s="553"/>
      <c r="E687" s="360" t="s">
        <v>80</v>
      </c>
      <c r="F687" s="326" t="str">
        <f>IF(LEN(A687)=3,"是",IF(B687&lt;&gt;"",IF(SUM(C687:D687)&lt;&gt;0,"是","否"),"是"))</f>
        <v>否</v>
      </c>
      <c r="G687" s="223" t="str">
        <f>IF(LEN(A687)=3,"类",IF(LEN(A687)=5,"款","项"))</f>
        <v>项</v>
      </c>
    </row>
    <row r="688" ht="36" customHeight="1" spans="1:7">
      <c r="A688" s="546" t="s">
        <v>1364</v>
      </c>
      <c r="B688" s="375" t="s">
        <v>1365</v>
      </c>
      <c r="C688" s="547"/>
      <c r="D688" s="548"/>
      <c r="E688" s="360" t="s">
        <v>80</v>
      </c>
      <c r="F688" s="326" t="str">
        <f>IF(LEN(A688)=3,"是",IF(B688&lt;&gt;"",IF(SUM(C688:D688)&lt;&gt;0,"是","否"),"是"))</f>
        <v>否</v>
      </c>
      <c r="G688" s="223" t="str">
        <f>IF(LEN(A688)=3,"类",IF(LEN(A688)=5,"款","项"))</f>
        <v>项</v>
      </c>
    </row>
    <row r="689" ht="36" customHeight="1" spans="1:7">
      <c r="A689" s="542" t="s">
        <v>1366</v>
      </c>
      <c r="B689" s="371" t="s">
        <v>1367</v>
      </c>
      <c r="C689" s="553">
        <v>29</v>
      </c>
      <c r="D689" s="553">
        <v>26</v>
      </c>
      <c r="E689" s="365">
        <v>-0.1034</v>
      </c>
      <c r="F689" s="326" t="str">
        <f>IF(LEN(A689)=3,"是",IF(B689&lt;&gt;"",IF(SUM(C689:D689)&lt;&gt;0,"是","否"),"是"))</f>
        <v>是</v>
      </c>
      <c r="G689" s="223" t="str">
        <f>IF(LEN(A689)=3,"类",IF(LEN(A689)=5,"款","项"))</f>
        <v>款</v>
      </c>
    </row>
    <row r="690" ht="36" customHeight="1" spans="1:7">
      <c r="A690" s="546" t="s">
        <v>1368</v>
      </c>
      <c r="B690" s="375" t="s">
        <v>1369</v>
      </c>
      <c r="C690" s="553">
        <v>29</v>
      </c>
      <c r="D690" s="553">
        <v>26</v>
      </c>
      <c r="E690" s="360">
        <v>-0.1034</v>
      </c>
      <c r="F690" s="326" t="str">
        <f>IF(LEN(A690)=3,"是",IF(B690&lt;&gt;"",IF(SUM(C690:D690)&lt;&gt;0,"是","否"),"是"))</f>
        <v>是</v>
      </c>
      <c r="G690" s="223" t="str">
        <f>IF(LEN(A690)=3,"类",IF(LEN(A690)=5,"款","项"))</f>
        <v>项</v>
      </c>
    </row>
    <row r="691" ht="36" customHeight="1" spans="1:7">
      <c r="A691" s="546" t="s">
        <v>1370</v>
      </c>
      <c r="B691" s="375" t="s">
        <v>1371</v>
      </c>
      <c r="C691" s="552"/>
      <c r="D691" s="552"/>
      <c r="E691" s="360" t="s">
        <v>80</v>
      </c>
      <c r="F691" s="326" t="str">
        <f>IF(LEN(A691)=3,"是",IF(B691&lt;&gt;"",IF(SUM(C691:D691)&lt;&gt;0,"是","否"),"是"))</f>
        <v>否</v>
      </c>
      <c r="G691" s="223" t="str">
        <f>IF(LEN(A691)=3,"类",IF(LEN(A691)=5,"款","项"))</f>
        <v>项</v>
      </c>
    </row>
    <row r="692" ht="36" customHeight="1" spans="1:7">
      <c r="A692" s="546" t="s">
        <v>1372</v>
      </c>
      <c r="B692" s="371" t="s">
        <v>1373</v>
      </c>
      <c r="C692" s="547">
        <v>4182</v>
      </c>
      <c r="D692" s="553">
        <v>5460</v>
      </c>
      <c r="E692" s="360">
        <v>0.3056</v>
      </c>
      <c r="F692" s="326" t="str">
        <f>IF(LEN(A692)=3,"是",IF(B692&lt;&gt;"",IF(SUM(C692:D692)&lt;&gt;0,"是","否"),"是"))</f>
        <v>是</v>
      </c>
      <c r="G692" s="223" t="str">
        <f>IF(LEN(A692)=3,"类",IF(LEN(A692)=5,"款","项"))</f>
        <v>项</v>
      </c>
    </row>
    <row r="693" ht="36" customHeight="1" spans="1:7">
      <c r="A693" s="542" t="s">
        <v>1374</v>
      </c>
      <c r="B693" s="371" t="s">
        <v>1375</v>
      </c>
      <c r="C693" s="547">
        <v>4182</v>
      </c>
      <c r="D693" s="548">
        <v>5460</v>
      </c>
      <c r="E693" s="365">
        <v>0.3056</v>
      </c>
      <c r="F693" s="326" t="str">
        <f>IF(LEN(A693)=3,"是",IF(B693&lt;&gt;"",IF(SUM(C693:D693)&lt;&gt;0,"是","否"),"是"))</f>
        <v>是</v>
      </c>
      <c r="G693" s="223" t="str">
        <f>IF(LEN(A693)=3,"类",IF(LEN(A693)=5,"款","项"))</f>
        <v>款</v>
      </c>
    </row>
    <row r="694" ht="36" customHeight="1" spans="1:7">
      <c r="A694" s="546" t="s">
        <v>1376</v>
      </c>
      <c r="B694" s="374" t="s">
        <v>1377</v>
      </c>
      <c r="C694" s="552">
        <v>22691</v>
      </c>
      <c r="D694" s="552">
        <v>22755</v>
      </c>
      <c r="E694" s="360">
        <v>0.0028</v>
      </c>
      <c r="F694" s="326" t="str">
        <f>IF(LEN(A694)=3,"是",IF(B694&lt;&gt;"",IF(SUM(C694:D694)&lt;&gt;0,"是","否"),"是"))</f>
        <v>是</v>
      </c>
      <c r="G694" s="223" t="str">
        <f>IF(LEN(A694)=3,"类",IF(LEN(A694)=5,"款","项"))</f>
        <v>项</v>
      </c>
    </row>
    <row r="695" ht="36" customHeight="1" spans="1:7">
      <c r="A695" s="546" t="s">
        <v>1378</v>
      </c>
      <c r="B695" s="371" t="s">
        <v>1379</v>
      </c>
      <c r="C695" s="553">
        <v>338</v>
      </c>
      <c r="D695" s="553">
        <v>344</v>
      </c>
      <c r="E695" s="360">
        <v>0.0178</v>
      </c>
      <c r="F695" s="326" t="str">
        <f>IF(LEN(A695)=3,"是",IF(B695&lt;&gt;"",IF(SUM(C695:D695)&lt;&gt;0,"是","否"),"是"))</f>
        <v>是</v>
      </c>
      <c r="G695" s="223" t="str">
        <f>IF(LEN(A695)=3,"类",IF(LEN(A695)=5,"款","项"))</f>
        <v>项</v>
      </c>
    </row>
    <row r="696" ht="36" customHeight="1" spans="1:7">
      <c r="A696" s="546" t="s">
        <v>1380</v>
      </c>
      <c r="B696" s="371" t="s">
        <v>221</v>
      </c>
      <c r="C696" s="562">
        <v>263</v>
      </c>
      <c r="D696" s="562">
        <v>269</v>
      </c>
      <c r="E696" s="360">
        <v>0.0228</v>
      </c>
      <c r="F696" s="326" t="str">
        <f>IF(LEN(A696)=3,"是",IF(B696&lt;&gt;"",IF(SUM(C696:D696)&lt;&gt;0,"是","否"),"是"))</f>
        <v>是</v>
      </c>
      <c r="G696" s="223" t="str">
        <f>IF(LEN(A696)=3,"类",IF(LEN(A696)=5,"款","项"))</f>
        <v>项</v>
      </c>
    </row>
    <row r="697" ht="36" customHeight="1" spans="1:7">
      <c r="A697" s="546" t="s">
        <v>1381</v>
      </c>
      <c r="B697" s="371" t="s">
        <v>223</v>
      </c>
      <c r="C697" s="552"/>
      <c r="D697" s="552"/>
      <c r="E697" s="360" t="s">
        <v>80</v>
      </c>
      <c r="F697" s="326" t="str">
        <f>IF(LEN(A697)=3,"是",IF(B697&lt;&gt;"",IF(SUM(C697:D697)&lt;&gt;0,"是","否"),"是"))</f>
        <v>否</v>
      </c>
      <c r="G697" s="223" t="str">
        <f>IF(LEN(A697)=3,"类",IF(LEN(A697)=5,"款","项"))</f>
        <v>项</v>
      </c>
    </row>
    <row r="698" ht="36" customHeight="1" spans="1:7">
      <c r="A698" s="546" t="s">
        <v>1382</v>
      </c>
      <c r="B698" s="371" t="s">
        <v>225</v>
      </c>
      <c r="C698" s="547"/>
      <c r="D698" s="548"/>
      <c r="E698" s="360" t="s">
        <v>80</v>
      </c>
      <c r="F698" s="326" t="str">
        <f>IF(LEN(A698)=3,"是",IF(B698&lt;&gt;"",IF(SUM(C698:D698)&lt;&gt;0,"是","否"),"是"))</f>
        <v>否</v>
      </c>
      <c r="G698" s="223" t="str">
        <f>IF(LEN(A698)=3,"类",IF(LEN(A698)=5,"款","项"))</f>
        <v>项</v>
      </c>
    </row>
    <row r="699" ht="36" customHeight="1" spans="1:7">
      <c r="A699" s="546" t="s">
        <v>1383</v>
      </c>
      <c r="B699" s="371" t="s">
        <v>1384</v>
      </c>
      <c r="C699" s="547">
        <v>75</v>
      </c>
      <c r="D699" s="553">
        <v>75</v>
      </c>
      <c r="E699" s="360">
        <v>0</v>
      </c>
      <c r="F699" s="326" t="str">
        <f>IF(LEN(A699)=3,"是",IF(B699&lt;&gt;"",IF(SUM(C699:D699)&lt;&gt;0,"是","否"),"是"))</f>
        <v>是</v>
      </c>
      <c r="G699" s="223" t="str">
        <f>IF(LEN(A699)=3,"类",IF(LEN(A699)=5,"款","项"))</f>
        <v>项</v>
      </c>
    </row>
    <row r="700" ht="36" customHeight="1" spans="1:7">
      <c r="A700" s="546" t="s">
        <v>1385</v>
      </c>
      <c r="B700" s="371" t="s">
        <v>1386</v>
      </c>
      <c r="C700" s="547">
        <v>2227</v>
      </c>
      <c r="D700" s="548">
        <v>2167</v>
      </c>
      <c r="E700" s="360">
        <v>-0.0269</v>
      </c>
      <c r="F700" s="326" t="str">
        <f>IF(LEN(A700)=3,"是",IF(B700&lt;&gt;"",IF(SUM(C700:D700)&lt;&gt;0,"是","否"),"是"))</f>
        <v>是</v>
      </c>
      <c r="G700" s="223" t="str">
        <f>IF(LEN(A700)=3,"类",IF(LEN(A700)=5,"款","项"))</f>
        <v>项</v>
      </c>
    </row>
    <row r="701" ht="36" customHeight="1" spans="1:7">
      <c r="A701" s="546" t="s">
        <v>1387</v>
      </c>
      <c r="B701" s="371" t="s">
        <v>1388</v>
      </c>
      <c r="C701" s="547">
        <v>1203</v>
      </c>
      <c r="D701" s="553">
        <v>1287</v>
      </c>
      <c r="E701" s="360">
        <v>0.0698</v>
      </c>
      <c r="F701" s="326" t="str">
        <f>IF(LEN(A701)=3,"是",IF(B701&lt;&gt;"",IF(SUM(C701:D701)&lt;&gt;0,"是","否"),"是"))</f>
        <v>是</v>
      </c>
      <c r="G701" s="223" t="str">
        <f>IF(LEN(A701)=3,"类",IF(LEN(A701)=5,"款","项"))</f>
        <v>项</v>
      </c>
    </row>
    <row r="702" ht="36" customHeight="1" spans="1:7">
      <c r="A702" s="546" t="s">
        <v>1389</v>
      </c>
      <c r="B702" s="371" t="s">
        <v>1390</v>
      </c>
      <c r="C702" s="552">
        <v>965</v>
      </c>
      <c r="D702" s="552">
        <v>880</v>
      </c>
      <c r="E702" s="360">
        <v>-0.0881</v>
      </c>
      <c r="F702" s="326" t="str">
        <f>IF(LEN(A702)=3,"是",IF(B702&lt;&gt;"",IF(SUM(C702:D702)&lt;&gt;0,"是","否"),"是"))</f>
        <v>是</v>
      </c>
      <c r="G702" s="223" t="str">
        <f>IF(LEN(A702)=3,"类",IF(LEN(A702)=5,"款","项"))</f>
        <v>项</v>
      </c>
    </row>
    <row r="703" ht="36" customHeight="1" spans="1:7">
      <c r="A703" s="546" t="s">
        <v>1391</v>
      </c>
      <c r="B703" s="371" t="s">
        <v>1392</v>
      </c>
      <c r="C703" s="547"/>
      <c r="D703" s="553"/>
      <c r="E703" s="360" t="s">
        <v>80</v>
      </c>
      <c r="F703" s="326" t="str">
        <f>IF(LEN(A703)=3,"是",IF(B703&lt;&gt;"",IF(SUM(C703:D703)&lt;&gt;0,"是","否"),"是"))</f>
        <v>否</v>
      </c>
      <c r="G703" s="223" t="str">
        <f>IF(LEN(A703)=3,"类",IF(LEN(A703)=5,"款","项"))</f>
        <v>项</v>
      </c>
    </row>
    <row r="704" ht="36" customHeight="1" spans="1:7">
      <c r="A704" s="546" t="s">
        <v>1393</v>
      </c>
      <c r="B704" s="371" t="s">
        <v>1394</v>
      </c>
      <c r="C704" s="547"/>
      <c r="D704" s="548"/>
      <c r="E704" s="360" t="s">
        <v>80</v>
      </c>
      <c r="F704" s="326" t="str">
        <f>IF(LEN(A704)=3,"是",IF(B704&lt;&gt;"",IF(SUM(C704:D704)&lt;&gt;0,"是","否"),"是"))</f>
        <v>否</v>
      </c>
      <c r="G704" s="223" t="str">
        <f>IF(LEN(A704)=3,"类",IF(LEN(A704)=5,"款","项"))</f>
        <v>项</v>
      </c>
    </row>
    <row r="705" ht="36" customHeight="1" spans="1:7">
      <c r="A705" s="542" t="s">
        <v>1395</v>
      </c>
      <c r="B705" s="371" t="s">
        <v>1396</v>
      </c>
      <c r="C705" s="547"/>
      <c r="D705" s="548"/>
      <c r="E705" s="365" t="s">
        <v>80</v>
      </c>
      <c r="F705" s="326" t="str">
        <f>IF(LEN(A705)=3,"是",IF(B705&lt;&gt;"",IF(SUM(C705:D705)&lt;&gt;0,"是","否"),"是"))</f>
        <v>否</v>
      </c>
      <c r="G705" s="223" t="str">
        <f>IF(LEN(A705)=3,"类",IF(LEN(A705)=5,"款","项"))</f>
        <v>款</v>
      </c>
    </row>
    <row r="706" ht="36" customHeight="1" spans="1:7">
      <c r="A706" s="546" t="s">
        <v>1397</v>
      </c>
      <c r="B706" s="371" t="s">
        <v>1398</v>
      </c>
      <c r="C706" s="547"/>
      <c r="D706" s="553"/>
      <c r="E706" s="360" t="s">
        <v>80</v>
      </c>
      <c r="F706" s="326" t="str">
        <f>IF(LEN(A706)=3,"是",IF(B706&lt;&gt;"",IF(SUM(C706:D706)&lt;&gt;0,"是","否"),"是"))</f>
        <v>否</v>
      </c>
      <c r="G706" s="223" t="str">
        <f>IF(LEN(A706)=3,"类",IF(LEN(A706)=5,"款","项"))</f>
        <v>项</v>
      </c>
    </row>
    <row r="707" ht="36" customHeight="1" spans="1:7">
      <c r="A707" s="546" t="s">
        <v>1399</v>
      </c>
      <c r="B707" s="371" t="s">
        <v>1400</v>
      </c>
      <c r="C707" s="547"/>
      <c r="D707" s="553"/>
      <c r="E707" s="360" t="s">
        <v>80</v>
      </c>
      <c r="F707" s="326" t="str">
        <f>IF(LEN(A707)=3,"是",IF(B707&lt;&gt;"",IF(SUM(C707:D707)&lt;&gt;0,"是","否"),"是"))</f>
        <v>否</v>
      </c>
      <c r="G707" s="223" t="str">
        <f>IF(LEN(A707)=3,"类",IF(LEN(A707)=5,"款","项"))</f>
        <v>项</v>
      </c>
    </row>
    <row r="708" ht="36" customHeight="1" spans="1:7">
      <c r="A708" s="542" t="s">
        <v>1401</v>
      </c>
      <c r="B708" s="375" t="s">
        <v>1402</v>
      </c>
      <c r="C708" s="547"/>
      <c r="D708" s="548"/>
      <c r="E708" s="365" t="s">
        <v>80</v>
      </c>
      <c r="F708" s="326" t="str">
        <f>IF(LEN(A708)=3,"是",IF(B708&lt;&gt;"",IF(SUM(C708:D708)&lt;&gt;0,"是","否"),"是"))</f>
        <v>否</v>
      </c>
      <c r="G708" s="223" t="str">
        <f>IF(LEN(A708)=3,"类",IF(LEN(A708)=5,"款","项"))</f>
        <v>款</v>
      </c>
    </row>
    <row r="709" ht="36" customHeight="1" spans="1:7">
      <c r="A709" s="546" t="s">
        <v>1403</v>
      </c>
      <c r="B709" s="371" t="s">
        <v>1404</v>
      </c>
      <c r="C709" s="547"/>
      <c r="D709" s="548"/>
      <c r="E709" s="360" t="s">
        <v>80</v>
      </c>
      <c r="F709" s="326" t="str">
        <f>IF(LEN(A709)=3,"是",IF(B709&lt;&gt;"",IF(SUM(C709:D709)&lt;&gt;0,"是","否"),"是"))</f>
        <v>否</v>
      </c>
      <c r="G709" s="223" t="str">
        <f>IF(LEN(A709)=3,"类",IF(LEN(A709)=5,"款","项"))</f>
        <v>项</v>
      </c>
    </row>
    <row r="710" ht="36" customHeight="1" spans="1:7">
      <c r="A710" s="546" t="s">
        <v>1405</v>
      </c>
      <c r="B710" s="384" t="s">
        <v>1406</v>
      </c>
      <c r="C710" s="553"/>
      <c r="D710" s="553"/>
      <c r="E710" s="360" t="s">
        <v>80</v>
      </c>
      <c r="F710" s="326" t="str">
        <f>IF(LEN(A710)=3,"是",IF(B710&lt;&gt;"",IF(SUM(C710:D710)&lt;&gt;0,"是","否"),"是"))</f>
        <v>否</v>
      </c>
      <c r="G710" s="223" t="str">
        <f>IF(LEN(A710)=3,"类",IF(LEN(A710)=5,"款","项"))</f>
        <v>项</v>
      </c>
    </row>
    <row r="711" ht="36" customHeight="1" spans="1:7">
      <c r="A711" s="546" t="s">
        <v>1407</v>
      </c>
      <c r="B711" s="371" t="s">
        <v>1408</v>
      </c>
      <c r="C711" s="547"/>
      <c r="D711" s="548"/>
      <c r="E711" s="360" t="s">
        <v>80</v>
      </c>
      <c r="F711" s="326" t="str">
        <f>IF(LEN(A711)=3,"是",IF(B711&lt;&gt;"",IF(SUM(C711:D711)&lt;&gt;0,"是","否"),"是"))</f>
        <v>否</v>
      </c>
      <c r="G711" s="223" t="str">
        <f>IF(LEN(A711)=3,"类",IF(LEN(A711)=5,"款","项"))</f>
        <v>项</v>
      </c>
    </row>
    <row r="712" ht="36" customHeight="1" spans="1:7">
      <c r="A712" s="542" t="s">
        <v>1409</v>
      </c>
      <c r="B712" s="371" t="s">
        <v>1410</v>
      </c>
      <c r="C712" s="547"/>
      <c r="D712" s="548"/>
      <c r="E712" s="365" t="s">
        <v>80</v>
      </c>
      <c r="F712" s="326" t="str">
        <f>IF(LEN(A712)=3,"是",IF(B712&lt;&gt;"",IF(SUM(C712:D712)&lt;&gt;0,"是","否"),"是"))</f>
        <v>否</v>
      </c>
      <c r="G712" s="223" t="str">
        <f>IF(LEN(A712)=3,"类",IF(LEN(A712)=5,"款","项"))</f>
        <v>款</v>
      </c>
    </row>
    <row r="713" ht="36" customHeight="1" spans="1:7">
      <c r="A713" s="546" t="s">
        <v>1411</v>
      </c>
      <c r="B713" s="371" t="s">
        <v>1412</v>
      </c>
      <c r="C713" s="547"/>
      <c r="D713" s="548"/>
      <c r="E713" s="360" t="s">
        <v>80</v>
      </c>
      <c r="F713" s="326" t="str">
        <f>IF(LEN(A713)=3,"是",IF(B713&lt;&gt;"",IF(SUM(C713:D713)&lt;&gt;0,"是","否"),"是"))</f>
        <v>否</v>
      </c>
      <c r="G713" s="223" t="str">
        <f>IF(LEN(A713)=3,"类",IF(LEN(A713)=5,"款","项"))</f>
        <v>项</v>
      </c>
    </row>
    <row r="714" ht="36" customHeight="1" spans="1:7">
      <c r="A714" s="546" t="s">
        <v>1413</v>
      </c>
      <c r="B714" s="371" t="s">
        <v>1414</v>
      </c>
      <c r="C714" s="553">
        <v>59</v>
      </c>
      <c r="D714" s="553"/>
      <c r="E714" s="360" t="s">
        <v>80</v>
      </c>
      <c r="F714" s="326" t="str">
        <f>IF(LEN(A714)=3,"是",IF(B714&lt;&gt;"",IF(SUM(C714:D714)&lt;&gt;0,"是","否"),"是"))</f>
        <v>是</v>
      </c>
      <c r="G714" s="223" t="str">
        <f>IF(LEN(A714)=3,"类",IF(LEN(A714)=5,"款","项"))</f>
        <v>项</v>
      </c>
    </row>
    <row r="715" ht="36" customHeight="1" spans="1:7">
      <c r="A715" s="546" t="s">
        <v>1415</v>
      </c>
      <c r="B715" s="371" t="s">
        <v>1416</v>
      </c>
      <c r="C715" s="547">
        <v>2732</v>
      </c>
      <c r="D715" s="548">
        <v>2736</v>
      </c>
      <c r="E715" s="360">
        <v>0.0015</v>
      </c>
      <c r="F715" s="326" t="str">
        <f>IF(LEN(A715)=3,"是",IF(B715&lt;&gt;"",IF(SUM(C715:D715)&lt;&gt;0,"是","否"),"是"))</f>
        <v>是</v>
      </c>
      <c r="G715" s="223" t="str">
        <f>IF(LEN(A715)=3,"类",IF(LEN(A715)=5,"款","项"))</f>
        <v>项</v>
      </c>
    </row>
    <row r="716" ht="36" customHeight="1" spans="1:7">
      <c r="A716" s="546" t="s">
        <v>1417</v>
      </c>
      <c r="B716" s="371" t="s">
        <v>1418</v>
      </c>
      <c r="C716" s="547">
        <v>245</v>
      </c>
      <c r="D716" s="548">
        <v>233</v>
      </c>
      <c r="E716" s="360">
        <v>-0.049</v>
      </c>
      <c r="F716" s="326" t="str">
        <f>IF(LEN(A716)=3,"是",IF(B716&lt;&gt;"",IF(SUM(C716:D716)&lt;&gt;0,"是","否"),"是"))</f>
        <v>是</v>
      </c>
      <c r="G716" s="223" t="str">
        <f>IF(LEN(A716)=3,"类",IF(LEN(A716)=5,"款","项"))</f>
        <v>项</v>
      </c>
    </row>
    <row r="717" ht="36" customHeight="1" spans="1:7">
      <c r="A717" s="542" t="s">
        <v>1419</v>
      </c>
      <c r="B717" s="371" t="s">
        <v>1420</v>
      </c>
      <c r="C717" s="552">
        <v>2378</v>
      </c>
      <c r="D717" s="552">
        <v>2123</v>
      </c>
      <c r="E717" s="365">
        <v>-0.1072</v>
      </c>
      <c r="F717" s="326" t="str">
        <f>IF(LEN(A717)=3,"是",IF(B717&lt;&gt;"",IF(SUM(C717:D717)&lt;&gt;0,"是","否"),"是"))</f>
        <v>是</v>
      </c>
      <c r="G717" s="223" t="str">
        <f>IF(LEN(A717)=3,"类",IF(LEN(A717)=5,"款","项"))</f>
        <v>款</v>
      </c>
    </row>
    <row r="718" ht="36" customHeight="1" spans="1:7">
      <c r="A718" s="546" t="s">
        <v>1421</v>
      </c>
      <c r="B718" s="371" t="s">
        <v>1422</v>
      </c>
      <c r="C718" s="547">
        <v>109</v>
      </c>
      <c r="D718" s="553">
        <v>380</v>
      </c>
      <c r="E718" s="360">
        <v>2.4862</v>
      </c>
      <c r="F718" s="326" t="str">
        <f>IF(LEN(A718)=3,"是",IF(B718&lt;&gt;"",IF(SUM(C718:D718)&lt;&gt;0,"是","否"),"是"))</f>
        <v>是</v>
      </c>
      <c r="G718" s="223" t="str">
        <f>IF(LEN(A718)=3,"类",IF(LEN(A718)=5,"款","项"))</f>
        <v>项</v>
      </c>
    </row>
    <row r="719" ht="36" customHeight="1" spans="1:7">
      <c r="A719" s="546" t="s">
        <v>1423</v>
      </c>
      <c r="B719" s="371" t="s">
        <v>1424</v>
      </c>
      <c r="C719" s="547">
        <v>3970</v>
      </c>
      <c r="D719" s="548">
        <v>3728</v>
      </c>
      <c r="E719" s="360">
        <v>-0.061</v>
      </c>
      <c r="F719" s="326" t="str">
        <f>IF(LEN(A719)=3,"是",IF(B719&lt;&gt;"",IF(SUM(C719:D719)&lt;&gt;0,"是","否"),"是"))</f>
        <v>是</v>
      </c>
      <c r="G719" s="223" t="str">
        <f>IF(LEN(A719)=3,"类",IF(LEN(A719)=5,"款","项"))</f>
        <v>项</v>
      </c>
    </row>
    <row r="720" ht="36" customHeight="1" spans="1:7">
      <c r="A720" s="546" t="s">
        <v>1425</v>
      </c>
      <c r="B720" s="371" t="s">
        <v>1426</v>
      </c>
      <c r="C720" s="547">
        <v>905</v>
      </c>
      <c r="D720" s="553">
        <v>1122</v>
      </c>
      <c r="E720" s="360">
        <v>0.2398</v>
      </c>
      <c r="F720" s="326" t="str">
        <f>IF(LEN(A720)=3,"是",IF(B720&lt;&gt;"",IF(SUM(C720:D720)&lt;&gt;0,"是","否"),"是"))</f>
        <v>是</v>
      </c>
      <c r="G720" s="223" t="str">
        <f>IF(LEN(A720)=3,"类",IF(LEN(A720)=5,"款","项"))</f>
        <v>项</v>
      </c>
    </row>
    <row r="721" ht="36" customHeight="1" spans="1:7">
      <c r="A721" s="542" t="s">
        <v>1427</v>
      </c>
      <c r="B721" s="371" t="s">
        <v>1428</v>
      </c>
      <c r="C721" s="552">
        <v>140</v>
      </c>
      <c r="D721" s="552"/>
      <c r="E721" s="365" t="s">
        <v>80</v>
      </c>
      <c r="F721" s="326" t="str">
        <f>IF(LEN(A721)=3,"是",IF(B721&lt;&gt;"",IF(SUM(C721:D721)&lt;&gt;0,"是","否"),"是"))</f>
        <v>是</v>
      </c>
      <c r="G721" s="223" t="str">
        <f>IF(LEN(A721)=3,"类",IF(LEN(A721)=5,"款","项"))</f>
        <v>款</v>
      </c>
    </row>
    <row r="722" ht="36" customHeight="1" spans="1:7">
      <c r="A722" s="546" t="s">
        <v>1429</v>
      </c>
      <c r="B722" s="371" t="s">
        <v>1430</v>
      </c>
      <c r="C722" s="547">
        <v>676</v>
      </c>
      <c r="D722" s="548">
        <v>650</v>
      </c>
      <c r="E722" s="360">
        <v>-0.0385</v>
      </c>
      <c r="F722" s="326" t="str">
        <f>IF(LEN(A722)=3,"是",IF(B722&lt;&gt;"",IF(SUM(C722:D722)&lt;&gt;0,"是","否"),"是"))</f>
        <v>是</v>
      </c>
      <c r="G722" s="223" t="str">
        <f>IF(LEN(A722)=3,"类",IF(LEN(A722)=5,"款","项"))</f>
        <v>项</v>
      </c>
    </row>
    <row r="723" ht="36" customHeight="1" spans="1:7">
      <c r="A723" s="546" t="s">
        <v>1431</v>
      </c>
      <c r="B723" s="371" t="s">
        <v>1432</v>
      </c>
      <c r="C723" s="547"/>
      <c r="D723" s="548"/>
      <c r="E723" s="360" t="s">
        <v>80</v>
      </c>
      <c r="F723" s="326" t="str">
        <f>IF(LEN(A723)=3,"是",IF(B723&lt;&gt;"",IF(SUM(C723:D723)&lt;&gt;0,"是","否"),"是"))</f>
        <v>否</v>
      </c>
      <c r="G723" s="223" t="str">
        <f>IF(LEN(A723)=3,"类",IF(LEN(A723)=5,"款","项"))</f>
        <v>项</v>
      </c>
    </row>
    <row r="724" ht="36" customHeight="1" spans="1:7">
      <c r="A724" s="546" t="s">
        <v>1433</v>
      </c>
      <c r="B724" s="371" t="s">
        <v>1434</v>
      </c>
      <c r="C724" s="547"/>
      <c r="D724" s="548"/>
      <c r="E724" s="360" t="s">
        <v>80</v>
      </c>
      <c r="F724" s="326" t="str">
        <f>IF(LEN(A724)=3,"是",IF(B724&lt;&gt;"",IF(SUM(C724:D724)&lt;&gt;0,"是","否"),"是"))</f>
        <v>否</v>
      </c>
      <c r="G724" s="223" t="str">
        <f>IF(LEN(A724)=3,"类",IF(LEN(A724)=5,"款","项"))</f>
        <v>项</v>
      </c>
    </row>
    <row r="725" ht="36" customHeight="1" spans="1:7">
      <c r="A725" s="542" t="s">
        <v>1435</v>
      </c>
      <c r="B725" s="371" t="s">
        <v>1436</v>
      </c>
      <c r="C725" s="547"/>
      <c r="D725" s="555"/>
      <c r="E725" s="365" t="s">
        <v>80</v>
      </c>
      <c r="F725" s="326" t="str">
        <f>IF(LEN(A725)=3,"是",IF(B725&lt;&gt;"",IF(SUM(C725:D725)&lt;&gt;0,"是","否"),"是"))</f>
        <v>否</v>
      </c>
      <c r="G725" s="223" t="str">
        <f>IF(LEN(A725)=3,"类",IF(LEN(A725)=5,"款","项"))</f>
        <v>款</v>
      </c>
    </row>
    <row r="726" ht="36" customHeight="1" spans="1:7">
      <c r="A726" s="546" t="s">
        <v>1437</v>
      </c>
      <c r="B726" s="371" t="s">
        <v>1438</v>
      </c>
      <c r="C726" s="547"/>
      <c r="D726" s="547"/>
      <c r="E726" s="360" t="s">
        <v>80</v>
      </c>
      <c r="F726" s="326" t="str">
        <f>IF(LEN(A726)=3,"是",IF(B726&lt;&gt;"",IF(SUM(C726:D726)&lt;&gt;0,"是","否"),"是"))</f>
        <v>否</v>
      </c>
      <c r="G726" s="223" t="str">
        <f>IF(LEN(A726)=3,"类",IF(LEN(A726)=5,"款","项"))</f>
        <v>项</v>
      </c>
    </row>
    <row r="727" ht="36" customHeight="1" spans="1:7">
      <c r="A727" s="546" t="s">
        <v>1439</v>
      </c>
      <c r="B727" s="371" t="s">
        <v>1440</v>
      </c>
      <c r="C727" s="547">
        <v>2143</v>
      </c>
      <c r="D727" s="555">
        <v>1888</v>
      </c>
      <c r="E727" s="360">
        <v>-0.119</v>
      </c>
      <c r="F727" s="326" t="str">
        <f>IF(LEN(A727)=3,"是",IF(B727&lt;&gt;"",IF(SUM(C727:D727)&lt;&gt;0,"是","否"),"是"))</f>
        <v>是</v>
      </c>
      <c r="G727" s="223" t="str">
        <f>IF(LEN(A727)=3,"类",IF(LEN(A727)=5,"款","项"))</f>
        <v>项</v>
      </c>
    </row>
    <row r="728" ht="36" customHeight="1" spans="1:7">
      <c r="A728" s="542" t="s">
        <v>1441</v>
      </c>
      <c r="B728" s="371" t="s">
        <v>1442</v>
      </c>
      <c r="C728" s="547">
        <v>76</v>
      </c>
      <c r="D728" s="555">
        <v>38</v>
      </c>
      <c r="E728" s="365">
        <v>-0.5</v>
      </c>
      <c r="F728" s="326" t="str">
        <f>IF(LEN(A728)=3,"是",IF(B728&lt;&gt;"",IF(SUM(C728:D728)&lt;&gt;0,"是","否"),"是"))</f>
        <v>是</v>
      </c>
      <c r="G728" s="223" t="str">
        <f>IF(LEN(A728)=3,"类",IF(LEN(A728)=5,"款","项"))</f>
        <v>款</v>
      </c>
    </row>
    <row r="729" ht="36" customHeight="1" spans="1:7">
      <c r="A729" s="546" t="s">
        <v>1443</v>
      </c>
      <c r="B729" s="371" t="s">
        <v>1444</v>
      </c>
      <c r="C729" s="548">
        <v>30</v>
      </c>
      <c r="D729" s="548">
        <v>30</v>
      </c>
      <c r="E729" s="360">
        <v>0</v>
      </c>
      <c r="F729" s="326" t="str">
        <f>IF(LEN(A729)=3,"是",IF(B729&lt;&gt;"",IF(SUM(C729:D729)&lt;&gt;0,"是","否"),"是"))</f>
        <v>是</v>
      </c>
      <c r="G729" s="223" t="str">
        <f>IF(LEN(A729)=3,"类",IF(LEN(A729)=5,"款","项"))</f>
        <v>项</v>
      </c>
    </row>
    <row r="730" ht="36" customHeight="1" spans="1:7">
      <c r="A730" s="546" t="s">
        <v>1445</v>
      </c>
      <c r="B730" s="371" t="s">
        <v>1446</v>
      </c>
      <c r="C730" s="547"/>
      <c r="D730" s="548"/>
      <c r="E730" s="360" t="s">
        <v>80</v>
      </c>
      <c r="F730" s="326" t="str">
        <f>IF(LEN(A730)=3,"是",IF(B730&lt;&gt;"",IF(SUM(C730:D730)&lt;&gt;0,"是","否"),"是"))</f>
        <v>否</v>
      </c>
      <c r="G730" s="223" t="str">
        <f>IF(LEN(A730)=3,"类",IF(LEN(A730)=5,"款","项"))</f>
        <v>项</v>
      </c>
    </row>
    <row r="731" ht="36" customHeight="1" spans="1:7">
      <c r="A731" s="546" t="s">
        <v>1447</v>
      </c>
      <c r="B731" s="371" t="s">
        <v>1448</v>
      </c>
      <c r="C731" s="547">
        <v>700</v>
      </c>
      <c r="D731" s="548">
        <v>430</v>
      </c>
      <c r="E731" s="360">
        <v>-0.3857</v>
      </c>
      <c r="F731" s="326" t="str">
        <f>IF(LEN(A731)=3,"是",IF(B731&lt;&gt;"",IF(SUM(C731:D731)&lt;&gt;0,"是","否"),"是"))</f>
        <v>是</v>
      </c>
      <c r="G731" s="223" t="str">
        <f>IF(LEN(A731)=3,"类",IF(LEN(A731)=5,"款","项"))</f>
        <v>项</v>
      </c>
    </row>
    <row r="732" ht="36" customHeight="1" spans="1:7">
      <c r="A732" s="546" t="s">
        <v>1449</v>
      </c>
      <c r="B732" s="371" t="s">
        <v>1450</v>
      </c>
      <c r="C732" s="547">
        <v>40</v>
      </c>
      <c r="D732" s="548">
        <v>30</v>
      </c>
      <c r="E732" s="360">
        <v>-0.25</v>
      </c>
      <c r="F732" s="326" t="str">
        <f>IF(LEN(A732)=3,"是",IF(B732&lt;&gt;"",IF(SUM(C732:D732)&lt;&gt;0,"是","否"),"是"))</f>
        <v>是</v>
      </c>
      <c r="G732" s="223" t="str">
        <f>IF(LEN(A732)=3,"类",IF(LEN(A732)=5,"款","项"))</f>
        <v>项</v>
      </c>
    </row>
    <row r="733" ht="36" customHeight="1" spans="1:7">
      <c r="A733" s="546" t="s">
        <v>1451</v>
      </c>
      <c r="B733" s="371" t="s">
        <v>1452</v>
      </c>
      <c r="C733" s="545">
        <v>127</v>
      </c>
      <c r="D733" s="545">
        <v>14</v>
      </c>
      <c r="E733" s="360">
        <v>-0.8898</v>
      </c>
      <c r="F733" s="326" t="str">
        <f>IF(LEN(A733)=3,"是",IF(B733&lt;&gt;"",IF(SUM(C733:D733)&lt;&gt;0,"是","否"),"是"))</f>
        <v>是</v>
      </c>
      <c r="G733" s="223" t="str">
        <f>IF(LEN(A733)=3,"类",IF(LEN(A733)=5,"款","项"))</f>
        <v>项</v>
      </c>
    </row>
    <row r="734" ht="36" customHeight="1" spans="1:7">
      <c r="A734" s="546" t="s">
        <v>1453</v>
      </c>
      <c r="B734" s="371" t="s">
        <v>1454</v>
      </c>
      <c r="C734" s="547">
        <v>533</v>
      </c>
      <c r="D734" s="548">
        <v>386</v>
      </c>
      <c r="E734" s="360">
        <v>-0.2758</v>
      </c>
      <c r="F734" s="326" t="str">
        <f>IF(LEN(A734)=3,"是",IF(B734&lt;&gt;"",IF(SUM(C734:D734)&lt;&gt;0,"是","否"),"是"))</f>
        <v>是</v>
      </c>
      <c r="G734" s="223" t="str">
        <f>IF(LEN(A734)=3,"类",IF(LEN(A734)=5,"款","项"))</f>
        <v>项</v>
      </c>
    </row>
    <row r="735" ht="36" customHeight="1" spans="1:7">
      <c r="A735" s="546" t="s">
        <v>1455</v>
      </c>
      <c r="B735" s="371" t="s">
        <v>1456</v>
      </c>
      <c r="C735" s="547">
        <v>5625</v>
      </c>
      <c r="D735" s="548">
        <v>5120</v>
      </c>
      <c r="E735" s="360">
        <v>-0.0898</v>
      </c>
      <c r="F735" s="326" t="str">
        <f>IF(LEN(A735)=3,"是",IF(B735&lt;&gt;"",IF(SUM(C735:D735)&lt;&gt;0,"是","否"),"是"))</f>
        <v>是</v>
      </c>
      <c r="G735" s="223" t="str">
        <f>IF(LEN(A735)=3,"类",IF(LEN(A735)=5,"款","项"))</f>
        <v>项</v>
      </c>
    </row>
    <row r="736" ht="36" customHeight="1" spans="1:7">
      <c r="A736" s="546" t="s">
        <v>1457</v>
      </c>
      <c r="B736" s="570" t="s">
        <v>1458</v>
      </c>
      <c r="C736" s="547">
        <v>1163</v>
      </c>
      <c r="D736" s="548">
        <v>969</v>
      </c>
      <c r="E736" s="360">
        <v>-0.1668</v>
      </c>
      <c r="F736" s="326" t="str">
        <f>IF(LEN(A736)=3,"是",IF(B736&lt;&gt;"",IF(SUM(C736:D736)&lt;&gt;0,"是","否"),"是"))</f>
        <v>是</v>
      </c>
      <c r="G736" s="223" t="str">
        <f>IF(LEN(A736)=3,"类",IF(LEN(A736)=5,"款","项"))</f>
        <v>项</v>
      </c>
    </row>
    <row r="737" ht="36" customHeight="1" spans="1:7">
      <c r="A737" s="542" t="s">
        <v>1459</v>
      </c>
      <c r="B737" s="570" t="s">
        <v>1460</v>
      </c>
      <c r="C737" s="552">
        <v>2606</v>
      </c>
      <c r="D737" s="552">
        <v>2437</v>
      </c>
      <c r="E737" s="365">
        <v>-0.0649</v>
      </c>
      <c r="F737" s="326" t="str">
        <f>IF(LEN(A737)=3,"是",IF(B737&lt;&gt;"",IF(SUM(C737:D737)&lt;&gt;0,"是","否"),"是"))</f>
        <v>是</v>
      </c>
      <c r="G737" s="223" t="str">
        <f>IF(LEN(A737)=3,"类",IF(LEN(A737)=5,"款","项"))</f>
        <v>款</v>
      </c>
    </row>
    <row r="738" ht="36" customHeight="1" spans="1:7">
      <c r="A738" s="546" t="s">
        <v>1461</v>
      </c>
      <c r="B738" s="570" t="s">
        <v>1462</v>
      </c>
      <c r="C738" s="548">
        <v>1318</v>
      </c>
      <c r="D738" s="548">
        <v>1450</v>
      </c>
      <c r="E738" s="360">
        <v>0.1002</v>
      </c>
      <c r="F738" s="326" t="str">
        <f>IF(LEN(A738)=3,"是",IF(B738&lt;&gt;"",IF(SUM(C738:D738)&lt;&gt;0,"是","否"),"是"))</f>
        <v>是</v>
      </c>
      <c r="G738" s="223" t="str">
        <f>IF(LEN(A738)=3,"类",IF(LEN(A738)=5,"款","项"))</f>
        <v>项</v>
      </c>
    </row>
    <row r="739" ht="36" customHeight="1" spans="1:7">
      <c r="A739" s="542" t="s">
        <v>1463</v>
      </c>
      <c r="B739" s="570" t="s">
        <v>1464</v>
      </c>
      <c r="C739" s="547">
        <v>538</v>
      </c>
      <c r="D739" s="548">
        <v>264</v>
      </c>
      <c r="E739" s="365">
        <v>-0.5093</v>
      </c>
      <c r="F739" s="326" t="str">
        <f>IF(LEN(A739)=3,"是",IF(B739&lt;&gt;"",IF(SUM(C739:D739)&lt;&gt;0,"是","否"),"是"))</f>
        <v>是</v>
      </c>
      <c r="G739" s="223" t="str">
        <f>IF(LEN(A739)=3,"类",IF(LEN(A739)=5,"款","项"))</f>
        <v>款</v>
      </c>
    </row>
    <row r="740" ht="36" customHeight="1" spans="1:7">
      <c r="A740" s="546">
        <v>2109999</v>
      </c>
      <c r="B740" s="375" t="s">
        <v>1465</v>
      </c>
      <c r="C740" s="547">
        <v>217</v>
      </c>
      <c r="D740" s="548">
        <v>227</v>
      </c>
      <c r="E740" s="360">
        <v>0.0461</v>
      </c>
      <c r="F740" s="326" t="str">
        <f>IF(LEN(A740)=3,"是",IF(B740&lt;&gt;"",IF(SUM(C740:D740)&lt;&gt;0,"是","否"),"是"))</f>
        <v>是</v>
      </c>
      <c r="G740" s="223" t="str">
        <f>IF(LEN(A740)=3,"类",IF(LEN(A740)=5,"款","项"))</f>
        <v>项</v>
      </c>
    </row>
    <row r="741" ht="36" customHeight="1" spans="1:7">
      <c r="A741" s="557" t="s">
        <v>1466</v>
      </c>
      <c r="B741" s="570" t="s">
        <v>1467</v>
      </c>
      <c r="C741" s="547"/>
      <c r="D741" s="548"/>
      <c r="E741" s="365" t="s">
        <v>80</v>
      </c>
      <c r="F741" s="326" t="str">
        <f>IF(LEN(A741)=3,"是",IF(B741&lt;&gt;"",IF(SUM(C741:D741)&lt;&gt;0,"是","否"),"是"))</f>
        <v>否</v>
      </c>
      <c r="G741" s="223" t="str">
        <f>IF(LEN(A741)=3,"类",IF(LEN(A741)=5,"款","项"))</f>
        <v>项</v>
      </c>
    </row>
    <row r="742" ht="36" customHeight="1" spans="1:7">
      <c r="A742" s="557" t="s">
        <v>1468</v>
      </c>
      <c r="B742" s="570" t="s">
        <v>1469</v>
      </c>
      <c r="C742" s="555">
        <v>217</v>
      </c>
      <c r="D742" s="555">
        <v>227</v>
      </c>
      <c r="E742" s="365">
        <v>0.0461</v>
      </c>
      <c r="F742" s="326" t="str">
        <f>IF(LEN(A742)=3,"是",IF(B742&lt;&gt;"",IF(SUM(C742:D742)&lt;&gt;0,"是","否"),"是"))</f>
        <v>是</v>
      </c>
      <c r="G742" s="223" t="str">
        <f>IF(LEN(A742)=3,"类",IF(LEN(A742)=5,"款","项"))</f>
        <v>项</v>
      </c>
    </row>
    <row r="743" ht="36" customHeight="1" spans="1:7">
      <c r="A743" s="542" t="s">
        <v>168</v>
      </c>
      <c r="B743" s="570" t="s">
        <v>1470</v>
      </c>
      <c r="C743" s="547"/>
      <c r="D743" s="548"/>
      <c r="E743" s="365" t="s">
        <v>80</v>
      </c>
      <c r="F743" s="326" t="str">
        <f>IF(LEN(A743)=3,"是",IF(B743&lt;&gt;"",IF(SUM(C743:D743)&lt;&gt;0,"是","否"),"是"))</f>
        <v>是</v>
      </c>
      <c r="G743" s="223" t="str">
        <f>IF(LEN(A743)=3,"类",IF(LEN(A743)=5,"款","项"))</f>
        <v>类</v>
      </c>
    </row>
    <row r="744" ht="36" customHeight="1" spans="1:7">
      <c r="A744" s="542" t="s">
        <v>1471</v>
      </c>
      <c r="B744" s="375" t="s">
        <v>1472</v>
      </c>
      <c r="C744" s="547">
        <v>65</v>
      </c>
      <c r="D744" s="548">
        <v>44</v>
      </c>
      <c r="E744" s="365">
        <v>-0.3231</v>
      </c>
      <c r="F744" s="326" t="str">
        <f>IF(LEN(A744)=3,"是",IF(B744&lt;&gt;"",IF(SUM(C744:D744)&lt;&gt;0,"是","否"),"是"))</f>
        <v>是</v>
      </c>
      <c r="G744" s="223" t="str">
        <f>IF(LEN(A744)=3,"类",IF(LEN(A744)=5,"款","项"))</f>
        <v>款</v>
      </c>
    </row>
    <row r="745" ht="36" customHeight="1" spans="1:7">
      <c r="A745" s="546" t="s">
        <v>1473</v>
      </c>
      <c r="B745" s="570" t="s">
        <v>1474</v>
      </c>
      <c r="C745" s="547">
        <v>65</v>
      </c>
      <c r="D745" s="548">
        <v>44</v>
      </c>
      <c r="E745" s="360">
        <v>-0.3231</v>
      </c>
      <c r="F745" s="326" t="str">
        <f>IF(LEN(A745)=3,"是",IF(B745&lt;&gt;"",IF(SUM(C745:D745)&lt;&gt;0,"是","否"),"是"))</f>
        <v>是</v>
      </c>
      <c r="G745" s="223" t="str">
        <f>IF(LEN(A745)=3,"类",IF(LEN(A745)=5,"款","项"))</f>
        <v>项</v>
      </c>
    </row>
    <row r="746" ht="36" customHeight="1" spans="1:7">
      <c r="A746" s="546" t="s">
        <v>1475</v>
      </c>
      <c r="B746" s="570" t="s">
        <v>1476</v>
      </c>
      <c r="C746" s="555"/>
      <c r="D746" s="555"/>
      <c r="E746" s="360" t="s">
        <v>80</v>
      </c>
      <c r="F746" s="326" t="str">
        <f>IF(LEN(A746)=3,"是",IF(B746&lt;&gt;"",IF(SUM(C746:D746)&lt;&gt;0,"是","否"),"是"))</f>
        <v>否</v>
      </c>
      <c r="G746" s="223" t="str">
        <f>IF(LEN(A746)=3,"类",IF(LEN(A746)=5,"款","项"))</f>
        <v>项</v>
      </c>
    </row>
    <row r="747" ht="36" customHeight="1" spans="1:7">
      <c r="A747" s="546" t="s">
        <v>1477</v>
      </c>
      <c r="B747" s="570" t="s">
        <v>1478</v>
      </c>
      <c r="C747" s="547"/>
      <c r="D747" s="548"/>
      <c r="E747" s="360" t="s">
        <v>80</v>
      </c>
      <c r="F747" s="326" t="str">
        <f>IF(LEN(A747)=3,"是",IF(B747&lt;&gt;"",IF(SUM(C747:D747)&lt;&gt;0,"是","否"),"是"))</f>
        <v>否</v>
      </c>
      <c r="G747" s="223" t="str">
        <f>IF(LEN(A747)=3,"类",IF(LEN(A747)=5,"款","项"))</f>
        <v>项</v>
      </c>
    </row>
    <row r="748" ht="36" customHeight="1" spans="1:7">
      <c r="A748" s="546" t="s">
        <v>1479</v>
      </c>
      <c r="B748" s="375" t="s">
        <v>1480</v>
      </c>
      <c r="C748" s="547">
        <v>15</v>
      </c>
      <c r="D748" s="555">
        <v>28</v>
      </c>
      <c r="E748" s="360">
        <v>0.8667</v>
      </c>
      <c r="F748" s="326" t="str">
        <f>IF(LEN(A748)=3,"是",IF(B748&lt;&gt;"",IF(SUM(C748:D748)&lt;&gt;0,"是","否"),"是"))</f>
        <v>是</v>
      </c>
      <c r="G748" s="223" t="str">
        <f>IF(LEN(A748)=3,"类",IF(LEN(A748)=5,"款","项"))</f>
        <v>项</v>
      </c>
    </row>
    <row r="749" ht="36" customHeight="1" spans="1:7">
      <c r="A749" s="546" t="s">
        <v>1481</v>
      </c>
      <c r="B749" s="570" t="s">
        <v>1482</v>
      </c>
      <c r="C749" s="548">
        <v>15</v>
      </c>
      <c r="D749" s="548">
        <v>28</v>
      </c>
      <c r="E749" s="360">
        <v>0.8667</v>
      </c>
      <c r="F749" s="326" t="str">
        <f>IF(LEN(A749)=3,"是",IF(B749&lt;&gt;"",IF(SUM(C749:D749)&lt;&gt;0,"是","否"),"是"))</f>
        <v>是</v>
      </c>
      <c r="G749" s="223" t="str">
        <f>IF(LEN(A749)=3,"类",IF(LEN(A749)=5,"款","项"))</f>
        <v>项</v>
      </c>
    </row>
    <row r="750" ht="36" customHeight="1" spans="1:7">
      <c r="A750" s="546" t="s">
        <v>1483</v>
      </c>
      <c r="B750" s="570" t="s">
        <v>1484</v>
      </c>
      <c r="C750" s="552"/>
      <c r="D750" s="552"/>
      <c r="E750" s="360" t="s">
        <v>80</v>
      </c>
      <c r="F750" s="326" t="str">
        <f>IF(LEN(A750)=3,"是",IF(B750&lt;&gt;"",IF(SUM(C750:D750)&lt;&gt;0,"是","否"),"是"))</f>
        <v>否</v>
      </c>
      <c r="G750" s="223" t="str">
        <f>IF(LEN(A750)=3,"类",IF(LEN(A750)=5,"款","项"))</f>
        <v>项</v>
      </c>
    </row>
    <row r="751" ht="36" customHeight="1" spans="1:7">
      <c r="A751" s="546" t="s">
        <v>1485</v>
      </c>
      <c r="B751" s="371" t="s">
        <v>1486</v>
      </c>
      <c r="C751" s="547">
        <v>185</v>
      </c>
      <c r="D751" s="553">
        <v>153</v>
      </c>
      <c r="E751" s="360">
        <v>-0.173</v>
      </c>
      <c r="F751" s="326" t="str">
        <f>IF(LEN(A751)=3,"是",IF(B751&lt;&gt;"",IF(SUM(C751:D751)&lt;&gt;0,"是","否"),"是"))</f>
        <v>是</v>
      </c>
      <c r="G751" s="223" t="str">
        <f>IF(LEN(A751)=3,"类",IF(LEN(A751)=5,"款","项"))</f>
        <v>项</v>
      </c>
    </row>
    <row r="752" ht="36" customHeight="1" spans="1:7">
      <c r="A752" s="546" t="s">
        <v>1487</v>
      </c>
      <c r="B752" s="371" t="s">
        <v>221</v>
      </c>
      <c r="C752" s="547">
        <v>169</v>
      </c>
      <c r="D752" s="545">
        <v>144</v>
      </c>
      <c r="E752" s="360">
        <v>-0.1479</v>
      </c>
      <c r="F752" s="326" t="str">
        <f>IF(LEN(A752)=3,"是",IF(B752&lt;&gt;"",IF(SUM(C752:D752)&lt;&gt;0,"是","否"),"是"))</f>
        <v>是</v>
      </c>
      <c r="G752" s="223" t="str">
        <f>IF(LEN(A752)=3,"类",IF(LEN(A752)=5,"款","项"))</f>
        <v>项</v>
      </c>
    </row>
    <row r="753" ht="36" customHeight="1" spans="1:7">
      <c r="A753" s="546" t="s">
        <v>1488</v>
      </c>
      <c r="B753" s="371" t="s">
        <v>223</v>
      </c>
      <c r="C753" s="552">
        <v>15</v>
      </c>
      <c r="D753" s="552"/>
      <c r="E753" s="360" t="s">
        <v>80</v>
      </c>
      <c r="F753" s="326" t="str">
        <f>IF(LEN(A753)=3,"是",IF(B753&lt;&gt;"",IF(SUM(C753:D753)&lt;&gt;0,"是","否"),"是"))</f>
        <v>是</v>
      </c>
      <c r="G753" s="223" t="str">
        <f>IF(LEN(A753)=3,"类",IF(LEN(A753)=5,"款","项"))</f>
        <v>项</v>
      </c>
    </row>
    <row r="754" ht="36" customHeight="1" spans="1:7">
      <c r="A754" s="542" t="s">
        <v>1489</v>
      </c>
      <c r="B754" s="371" t="s">
        <v>225</v>
      </c>
      <c r="C754" s="572"/>
      <c r="D754" s="573"/>
      <c r="E754" s="365" t="s">
        <v>80</v>
      </c>
      <c r="F754" s="326" t="str">
        <f>IF(LEN(A754)=3,"是",IF(B754&lt;&gt;"",IF(SUM(C754:D754)&lt;&gt;0,"是","否"),"是"))</f>
        <v>否</v>
      </c>
      <c r="G754" s="223" t="str">
        <f>IF(LEN(A754)=3,"类",IF(LEN(A754)=5,"款","项"))</f>
        <v>款</v>
      </c>
    </row>
    <row r="755" ht="36" customHeight="1" spans="1:7">
      <c r="A755" s="546" t="s">
        <v>1490</v>
      </c>
      <c r="B755" s="371" t="s">
        <v>320</v>
      </c>
      <c r="C755" s="547"/>
      <c r="D755" s="553"/>
      <c r="E755" s="360" t="s">
        <v>80</v>
      </c>
      <c r="F755" s="326" t="str">
        <f>IF(LEN(A755)=3,"是",IF(B755&lt;&gt;"",IF(SUM(C755:D755)&lt;&gt;0,"是","否"),"是"))</f>
        <v>否</v>
      </c>
      <c r="G755" s="223" t="str">
        <f>IF(LEN(A755)=3,"类",IF(LEN(A755)=5,"款","项"))</f>
        <v>项</v>
      </c>
    </row>
    <row r="756" ht="36" customHeight="1" spans="1:7">
      <c r="A756" s="546" t="s">
        <v>1491</v>
      </c>
      <c r="B756" s="570" t="s">
        <v>1492</v>
      </c>
      <c r="C756" s="547">
        <v>1</v>
      </c>
      <c r="D756" s="555">
        <v>1</v>
      </c>
      <c r="E756" s="360">
        <v>0</v>
      </c>
      <c r="F756" s="326" t="str">
        <f>IF(LEN(A756)=3,"是",IF(B756&lt;&gt;"",IF(SUM(C756:D756)&lt;&gt;0,"是","否"),"是"))</f>
        <v>是</v>
      </c>
      <c r="G756" s="223" t="str">
        <f>IF(LEN(A756)=3,"类",IF(LEN(A756)=5,"款","项"))</f>
        <v>项</v>
      </c>
    </row>
    <row r="757" ht="36" customHeight="1" spans="1:7">
      <c r="A757" s="546" t="s">
        <v>1493</v>
      </c>
      <c r="B757" s="570" t="s">
        <v>1494</v>
      </c>
      <c r="C757" s="547"/>
      <c r="D757" s="553"/>
      <c r="E757" s="360" t="s">
        <v>80</v>
      </c>
      <c r="F757" s="326" t="str">
        <f>IF(LEN(A757)=3,"是",IF(B757&lt;&gt;"",IF(SUM(C757:D757)&lt;&gt;0,"是","否"),"是"))</f>
        <v>否</v>
      </c>
      <c r="G757" s="223" t="str">
        <f>IF(LEN(A757)=3,"类",IF(LEN(A757)=5,"款","项"))</f>
        <v>项</v>
      </c>
    </row>
    <row r="758" ht="36" customHeight="1" spans="1:7">
      <c r="A758" s="542" t="s">
        <v>1495</v>
      </c>
      <c r="B758" s="570" t="s">
        <v>608</v>
      </c>
      <c r="C758" s="548"/>
      <c r="D758" s="548"/>
      <c r="E758" s="365" t="s">
        <v>80</v>
      </c>
      <c r="F758" s="326" t="str">
        <f>IF(LEN(A758)=3,"是",IF(B758&lt;&gt;"",IF(SUM(C758:D758)&lt;&gt;0,"是","否"),"是"))</f>
        <v>否</v>
      </c>
      <c r="G758" s="223" t="str">
        <f>IF(LEN(A758)=3,"类",IF(LEN(A758)=5,"款","项"))</f>
        <v>款</v>
      </c>
    </row>
    <row r="759" ht="36" customHeight="1" spans="1:7">
      <c r="A759" s="546" t="s">
        <v>1496</v>
      </c>
      <c r="B759" s="570" t="s">
        <v>1497</v>
      </c>
      <c r="C759" s="547"/>
      <c r="D759" s="548">
        <v>8</v>
      </c>
      <c r="E759" s="360" t="s">
        <v>80</v>
      </c>
      <c r="F759" s="326" t="str">
        <f>IF(LEN(A759)=3,"是",IF(B759&lt;&gt;"",IF(SUM(C759:D759)&lt;&gt;0,"是","否"),"是"))</f>
        <v>是</v>
      </c>
      <c r="G759" s="223" t="str">
        <f>IF(LEN(A759)=3,"类",IF(LEN(A759)=5,"款","项"))</f>
        <v>项</v>
      </c>
    </row>
    <row r="760" ht="36" customHeight="1" spans="1:7">
      <c r="A760" s="546" t="s">
        <v>1498</v>
      </c>
      <c r="B760" s="371" t="s">
        <v>1499</v>
      </c>
      <c r="C760" s="547">
        <v>15</v>
      </c>
      <c r="D760" s="547">
        <v>15</v>
      </c>
      <c r="E760" s="360">
        <v>0</v>
      </c>
      <c r="F760" s="326" t="str">
        <f>IF(LEN(A760)=3,"是",IF(B760&lt;&gt;"",IF(SUM(C760:D760)&lt;&gt;0,"是","否"),"是"))</f>
        <v>是</v>
      </c>
      <c r="G760" s="223" t="str">
        <f>IF(LEN(A760)=3,"类",IF(LEN(A760)=5,"款","项"))</f>
        <v>项</v>
      </c>
    </row>
    <row r="761" ht="36" customHeight="1" spans="1:7">
      <c r="A761" s="546" t="s">
        <v>1500</v>
      </c>
      <c r="B761" s="371" t="s">
        <v>221</v>
      </c>
      <c r="C761" s="547"/>
      <c r="D761" s="545"/>
      <c r="E761" s="360" t="s">
        <v>80</v>
      </c>
      <c r="F761" s="326" t="str">
        <f>IF(LEN(A761)=3,"是",IF(B761&lt;&gt;"",IF(SUM(C761:D761)&lt;&gt;0,"是","否"),"是"))</f>
        <v>否</v>
      </c>
      <c r="G761" s="223" t="str">
        <f>IF(LEN(A761)=3,"类",IF(LEN(A761)=5,"款","项"))</f>
        <v>项</v>
      </c>
    </row>
    <row r="762" ht="36" customHeight="1" spans="1:7">
      <c r="A762" s="546" t="s">
        <v>1501</v>
      </c>
      <c r="B762" s="371" t="s">
        <v>223</v>
      </c>
      <c r="C762" s="552"/>
      <c r="D762" s="552"/>
      <c r="E762" s="360" t="s">
        <v>80</v>
      </c>
      <c r="F762" s="326" t="str">
        <f>IF(LEN(A762)=3,"是",IF(B762&lt;&gt;"",IF(SUM(C762:D762)&lt;&gt;0,"是","否"),"是"))</f>
        <v>否</v>
      </c>
      <c r="G762" s="223" t="str">
        <f>IF(LEN(A762)=3,"类",IF(LEN(A762)=5,"款","项"))</f>
        <v>项</v>
      </c>
    </row>
    <row r="763" ht="36" customHeight="1" spans="1:7">
      <c r="A763" s="546" t="s">
        <v>1502</v>
      </c>
      <c r="B763" s="371" t="s">
        <v>225</v>
      </c>
      <c r="C763" s="547"/>
      <c r="D763" s="548"/>
      <c r="E763" s="360" t="s">
        <v>80</v>
      </c>
      <c r="F763" s="326" t="str">
        <f>IF(LEN(A763)=3,"是",IF(B763&lt;&gt;"",IF(SUM(C763:D763)&lt;&gt;0,"是","否"),"是"))</f>
        <v>否</v>
      </c>
      <c r="G763" s="223" t="str">
        <f>IF(LEN(A763)=3,"类",IF(LEN(A763)=5,"款","项"))</f>
        <v>项</v>
      </c>
    </row>
    <row r="764" ht="36" customHeight="1" spans="1:7">
      <c r="A764" s="546" t="s">
        <v>1503</v>
      </c>
      <c r="B764" s="371" t="s">
        <v>1504</v>
      </c>
      <c r="C764" s="552">
        <v>15</v>
      </c>
      <c r="D764" s="552">
        <v>15</v>
      </c>
      <c r="E764" s="360">
        <v>0</v>
      </c>
      <c r="F764" s="326" t="str">
        <f>IF(LEN(A764)=3,"是",IF(B764&lt;&gt;"",IF(SUM(C764:D764)&lt;&gt;0,"是","否"),"是"))</f>
        <v>是</v>
      </c>
      <c r="G764" s="223" t="str">
        <f>IF(LEN(A764)=3,"类",IF(LEN(A764)=5,"款","项"))</f>
        <v>项</v>
      </c>
    </row>
    <row r="765" ht="36" customHeight="1" spans="1:7">
      <c r="A765" s="561" t="s">
        <v>1505</v>
      </c>
      <c r="B765" s="570" t="s">
        <v>1506</v>
      </c>
      <c r="C765" s="547"/>
      <c r="D765" s="548"/>
      <c r="E765" s="360" t="s">
        <v>80</v>
      </c>
      <c r="F765" s="326" t="str">
        <f>IF(LEN(A765)=3,"是",IF(B765&lt;&gt;"",IF(SUM(C765:D765)&lt;&gt;0,"是","否"),"是"))</f>
        <v>否</v>
      </c>
      <c r="G765" s="223" t="str">
        <f>IF(LEN(A765)=3,"类",IF(LEN(A765)=5,"款","项"))</f>
        <v>项</v>
      </c>
    </row>
    <row r="766" ht="36" customHeight="1" spans="1:7">
      <c r="A766" s="546" t="s">
        <v>1507</v>
      </c>
      <c r="B766" s="570" t="s">
        <v>1508</v>
      </c>
      <c r="C766" s="547"/>
      <c r="D766" s="547"/>
      <c r="E766" s="360" t="s">
        <v>80</v>
      </c>
      <c r="F766" s="326" t="str">
        <f>IF(LEN(A766)=3,"是",IF(B766&lt;&gt;"",IF(SUM(C766:D766)&lt;&gt;0,"是","否"),"是"))</f>
        <v>否</v>
      </c>
      <c r="G766" s="223" t="str">
        <f>IF(LEN(A766)=3,"类",IF(LEN(A766)=5,"款","项"))</f>
        <v>项</v>
      </c>
    </row>
    <row r="767" ht="36" customHeight="1" spans="1:7">
      <c r="A767" s="542" t="s">
        <v>1509</v>
      </c>
      <c r="B767" s="371" t="s">
        <v>1510</v>
      </c>
      <c r="C767" s="547">
        <v>0</v>
      </c>
      <c r="D767" s="553">
        <v>0</v>
      </c>
      <c r="E767" s="365" t="s">
        <v>80</v>
      </c>
      <c r="F767" s="326" t="str">
        <f>IF(LEN(A767)=3,"是",IF(B767&lt;&gt;"",IF(SUM(C767:D767)&lt;&gt;0,"是","否"),"是"))</f>
        <v>否</v>
      </c>
      <c r="G767" s="223" t="str">
        <f>IF(LEN(A767)=3,"类",IF(LEN(A767)=5,"款","项"))</f>
        <v>款</v>
      </c>
    </row>
    <row r="768" ht="36" customHeight="1" spans="1:7">
      <c r="A768" s="546" t="s">
        <v>1511</v>
      </c>
      <c r="B768" s="371" t="s">
        <v>221</v>
      </c>
      <c r="C768" s="547"/>
      <c r="D768" s="553"/>
      <c r="E768" s="360" t="s">
        <v>80</v>
      </c>
      <c r="F768" s="326" t="str">
        <f>IF(LEN(A768)=3,"是",IF(B768&lt;&gt;"",IF(SUM(C768:D768)&lt;&gt;0,"是","否"),"是"))</f>
        <v>否</v>
      </c>
      <c r="G768" s="223" t="str">
        <f>IF(LEN(A768)=3,"类",IF(LEN(A768)=5,"款","项"))</f>
        <v>项</v>
      </c>
    </row>
    <row r="769" ht="36" customHeight="1" spans="1:7">
      <c r="A769" s="546" t="s">
        <v>1512</v>
      </c>
      <c r="B769" s="371" t="s">
        <v>223</v>
      </c>
      <c r="C769" s="547"/>
      <c r="D769" s="548"/>
      <c r="E769" s="360" t="s">
        <v>80</v>
      </c>
      <c r="F769" s="326" t="str">
        <f>IF(LEN(A769)=3,"是",IF(B769&lt;&gt;"",IF(SUM(C769:D769)&lt;&gt;0,"是","否"),"是"))</f>
        <v>否</v>
      </c>
      <c r="G769" s="223" t="str">
        <f>IF(LEN(A769)=3,"类",IF(LEN(A769)=5,"款","项"))</f>
        <v>项</v>
      </c>
    </row>
    <row r="770" ht="36" customHeight="1" spans="1:7">
      <c r="A770" s="546" t="s">
        <v>1513</v>
      </c>
      <c r="B770" s="371" t="s">
        <v>225</v>
      </c>
      <c r="C770" s="547"/>
      <c r="D770" s="548"/>
      <c r="E770" s="360" t="s">
        <v>80</v>
      </c>
      <c r="F770" s="326" t="str">
        <f>IF(LEN(A770)=3,"是",IF(B770&lt;&gt;"",IF(SUM(C770:D770)&lt;&gt;0,"是","否"),"是"))</f>
        <v>否</v>
      </c>
      <c r="G770" s="223" t="str">
        <f>IF(LEN(A770)=3,"类",IF(LEN(A770)=5,"款","项"))</f>
        <v>项</v>
      </c>
    </row>
    <row r="771" ht="36" customHeight="1" spans="1:7">
      <c r="A771" s="546" t="s">
        <v>1514</v>
      </c>
      <c r="B771" s="371" t="s">
        <v>1515</v>
      </c>
      <c r="C771" s="545"/>
      <c r="D771" s="545"/>
      <c r="E771" s="360" t="s">
        <v>80</v>
      </c>
      <c r="F771" s="326" t="str">
        <f>IF(LEN(A771)=3,"是",IF(B771&lt;&gt;"",IF(SUM(C771:D771)&lt;&gt;0,"是","否"),"是"))</f>
        <v>否</v>
      </c>
      <c r="G771" s="223" t="str">
        <f>IF(LEN(A771)=3,"类",IF(LEN(A771)=5,"款","项"))</f>
        <v>项</v>
      </c>
    </row>
    <row r="772" ht="36" customHeight="1" spans="1:7">
      <c r="A772" s="542" t="s">
        <v>1516</v>
      </c>
      <c r="B772" s="371" t="s">
        <v>1517</v>
      </c>
      <c r="C772" s="547">
        <v>0</v>
      </c>
      <c r="D772" s="553">
        <v>1401</v>
      </c>
      <c r="E772" s="365" t="s">
        <v>80</v>
      </c>
      <c r="F772" s="326" t="str">
        <f>IF(LEN(A772)=3,"是",IF(B772&lt;&gt;"",IF(SUM(C772:D772)&lt;&gt;0,"是","否"),"是"))</f>
        <v>是</v>
      </c>
      <c r="G772" s="223" t="str">
        <f>IF(LEN(A772)=3,"类",IF(LEN(A772)=5,"款","项"))</f>
        <v>款</v>
      </c>
    </row>
    <row r="773" ht="36" customHeight="1" spans="1:7">
      <c r="A773" s="546" t="s">
        <v>1518</v>
      </c>
      <c r="B773" s="371" t="s">
        <v>1519</v>
      </c>
      <c r="C773" s="553"/>
      <c r="D773" s="553"/>
      <c r="E773" s="360" t="s">
        <v>80</v>
      </c>
      <c r="F773" s="326" t="str">
        <f>IF(LEN(A773)=3,"是",IF(B773&lt;&gt;"",IF(SUM(C773:D773)&lt;&gt;0,"是","否"),"是"))</f>
        <v>否</v>
      </c>
      <c r="G773" s="223" t="str">
        <f>IF(LEN(A773)=3,"类",IF(LEN(A773)=5,"款","项"))</f>
        <v>项</v>
      </c>
    </row>
    <row r="774" ht="36" customHeight="1" spans="1:7">
      <c r="A774" s="546" t="s">
        <v>1520</v>
      </c>
      <c r="B774" s="371" t="s">
        <v>1521</v>
      </c>
      <c r="C774" s="553"/>
      <c r="D774" s="553">
        <v>1401</v>
      </c>
      <c r="E774" s="360" t="s">
        <v>80</v>
      </c>
      <c r="F774" s="326" t="str">
        <f>IF(LEN(A774)=3,"是",IF(B774&lt;&gt;"",IF(SUM(C774:D774)&lt;&gt;0,"是","否"),"是"))</f>
        <v>是</v>
      </c>
      <c r="G774" s="223" t="str">
        <f>IF(LEN(A774)=3,"类",IF(LEN(A774)=5,"款","项"))</f>
        <v>项</v>
      </c>
    </row>
    <row r="775" ht="36" customHeight="1" spans="1:7">
      <c r="A775" s="546" t="s">
        <v>1522</v>
      </c>
      <c r="B775" s="371" t="s">
        <v>1523</v>
      </c>
      <c r="C775" s="547"/>
      <c r="D775" s="548"/>
      <c r="E775" s="360" t="s">
        <v>80</v>
      </c>
      <c r="F775" s="326" t="str">
        <f>IF(LEN(A775)=3,"是",IF(B775&lt;&gt;"",IF(SUM(C775:D775)&lt;&gt;0,"是","否"),"是"))</f>
        <v>否</v>
      </c>
      <c r="G775" s="223" t="str">
        <f>IF(LEN(A775)=3,"类",IF(LEN(A775)=5,"款","项"))</f>
        <v>项</v>
      </c>
    </row>
    <row r="776" ht="36" customHeight="1" spans="1:7">
      <c r="A776" s="546" t="s">
        <v>1524</v>
      </c>
      <c r="B776" s="371" t="s">
        <v>1525</v>
      </c>
      <c r="C776" s="552">
        <v>6602</v>
      </c>
      <c r="D776" s="552">
        <v>6362</v>
      </c>
      <c r="E776" s="360">
        <v>-0.0364</v>
      </c>
      <c r="F776" s="326" t="str">
        <f>IF(LEN(A776)=3,"是",IF(B776&lt;&gt;"",IF(SUM(C776:D776)&lt;&gt;0,"是","否"),"是"))</f>
        <v>是</v>
      </c>
      <c r="G776" s="223" t="str">
        <f>IF(LEN(A776)=3,"类",IF(LEN(A776)=5,"款","项"))</f>
        <v>项</v>
      </c>
    </row>
    <row r="777" ht="36" customHeight="1" spans="1:7">
      <c r="A777" s="546" t="s">
        <v>1526</v>
      </c>
      <c r="B777" s="371" t="s">
        <v>1527</v>
      </c>
      <c r="C777" s="547">
        <v>6602</v>
      </c>
      <c r="D777" s="548">
        <v>6362</v>
      </c>
      <c r="E777" s="360">
        <v>-0.0364</v>
      </c>
      <c r="F777" s="326" t="str">
        <f>IF(LEN(A777)=3,"是",IF(B777&lt;&gt;"",IF(SUM(C777:D777)&lt;&gt;0,"是","否"),"是"))</f>
        <v>是</v>
      </c>
      <c r="G777" s="223" t="str">
        <f>IF(LEN(A777)=3,"类",IF(LEN(A777)=5,"款","项"))</f>
        <v>项</v>
      </c>
    </row>
    <row r="778" ht="36" customHeight="1" spans="1:7">
      <c r="A778" s="546" t="s">
        <v>1528</v>
      </c>
      <c r="B778" s="374" t="s">
        <v>1529</v>
      </c>
      <c r="C778" s="547">
        <v>1476</v>
      </c>
      <c r="D778" s="548">
        <v>1712</v>
      </c>
      <c r="E778" s="360">
        <v>0.1599</v>
      </c>
      <c r="F778" s="326" t="str">
        <f>IF(LEN(A778)=3,"是",IF(B778&lt;&gt;"",IF(SUM(C778:D778)&lt;&gt;0,"是","否"),"是"))</f>
        <v>是</v>
      </c>
      <c r="G778" s="223" t="str">
        <f>IF(LEN(A778)=3,"类",IF(LEN(A778)=5,"款","项"))</f>
        <v>项</v>
      </c>
    </row>
    <row r="779" ht="36" customHeight="1" spans="1:7">
      <c r="A779" s="542" t="s">
        <v>1530</v>
      </c>
      <c r="B779" s="371" t="s">
        <v>1531</v>
      </c>
      <c r="C779" s="552">
        <v>120</v>
      </c>
      <c r="D779" s="552">
        <v>280</v>
      </c>
      <c r="E779" s="365">
        <v>1.3333</v>
      </c>
      <c r="F779" s="326" t="str">
        <f>IF(LEN(A779)=3,"是",IF(B779&lt;&gt;"",IF(SUM(C779:D779)&lt;&gt;0,"是","否"),"是"))</f>
        <v>是</v>
      </c>
      <c r="G779" s="223" t="str">
        <f>IF(LEN(A779)=3,"类",IF(LEN(A779)=5,"款","项"))</f>
        <v>款</v>
      </c>
    </row>
    <row r="780" ht="36" customHeight="1" spans="1:7">
      <c r="A780" s="546" t="s">
        <v>1532</v>
      </c>
      <c r="B780" s="371" t="s">
        <v>221</v>
      </c>
      <c r="C780" s="547">
        <v>40</v>
      </c>
      <c r="D780" s="553">
        <v>170</v>
      </c>
      <c r="E780" s="360">
        <v>3.25</v>
      </c>
      <c r="F780" s="326" t="str">
        <f>IF(LEN(A780)=3,"是",IF(B780&lt;&gt;"",IF(SUM(C780:D780)&lt;&gt;0,"是","否"),"是"))</f>
        <v>是</v>
      </c>
      <c r="G780" s="223" t="str">
        <f>IF(LEN(A780)=3,"类",IF(LEN(A780)=5,"款","项"))</f>
        <v>项</v>
      </c>
    </row>
    <row r="781" ht="36" customHeight="1" spans="1:7">
      <c r="A781" s="546" t="s">
        <v>1533</v>
      </c>
      <c r="B781" s="371" t="s">
        <v>223</v>
      </c>
      <c r="C781" s="562"/>
      <c r="D781" s="562"/>
      <c r="E781" s="360" t="s">
        <v>80</v>
      </c>
      <c r="F781" s="326" t="str">
        <f>IF(LEN(A781)=3,"是",IF(B781&lt;&gt;"",IF(SUM(C781:D781)&lt;&gt;0,"是","否"),"是"))</f>
        <v>否</v>
      </c>
      <c r="G781" s="223" t="str">
        <f>IF(LEN(A781)=3,"类",IF(LEN(A781)=5,"款","项"))</f>
        <v>项</v>
      </c>
    </row>
    <row r="782" ht="36" customHeight="1" spans="1:7">
      <c r="A782" s="546" t="s">
        <v>1534</v>
      </c>
      <c r="B782" s="371" t="s">
        <v>225</v>
      </c>
      <c r="C782" s="552"/>
      <c r="D782" s="552"/>
      <c r="E782" s="360" t="s">
        <v>80</v>
      </c>
      <c r="F782" s="326" t="str">
        <f>IF(LEN(A782)=3,"是",IF(B782&lt;&gt;"",IF(SUM(C782:D782)&lt;&gt;0,"是","否"),"是"))</f>
        <v>否</v>
      </c>
      <c r="G782" s="223" t="str">
        <f>IF(LEN(A782)=3,"类",IF(LEN(A782)=5,"款","项"))</f>
        <v>项</v>
      </c>
    </row>
    <row r="783" ht="36" customHeight="1" spans="1:7">
      <c r="A783" s="546" t="s">
        <v>1535</v>
      </c>
      <c r="B783" s="371" t="s">
        <v>1536</v>
      </c>
      <c r="C783" s="547"/>
      <c r="D783" s="553"/>
      <c r="E783" s="360" t="s">
        <v>80</v>
      </c>
      <c r="F783" s="326" t="str">
        <f>IF(LEN(A783)=3,"是",IF(B783&lt;&gt;"",IF(SUM(C783:D783)&lt;&gt;0,"是","否"),"是"))</f>
        <v>否</v>
      </c>
      <c r="G783" s="223" t="str">
        <f>IF(LEN(A783)=3,"类",IF(LEN(A783)=5,"款","项"))</f>
        <v>项</v>
      </c>
    </row>
    <row r="784" ht="36" customHeight="1" spans="1:7">
      <c r="A784" s="546" t="s">
        <v>1537</v>
      </c>
      <c r="B784" s="371" t="s">
        <v>1538</v>
      </c>
      <c r="C784" s="553"/>
      <c r="D784" s="553"/>
      <c r="E784" s="360" t="s">
        <v>80</v>
      </c>
      <c r="F784" s="326" t="str">
        <f>IF(LEN(A784)=3,"是",IF(B784&lt;&gt;"",IF(SUM(C784:D784)&lt;&gt;0,"是","否"),"是"))</f>
        <v>否</v>
      </c>
      <c r="G784" s="223" t="str">
        <f>IF(LEN(A784)=3,"类",IF(LEN(A784)=5,"款","项"))</f>
        <v>项</v>
      </c>
    </row>
    <row r="785" ht="36" customHeight="1" spans="1:7">
      <c r="A785" s="542" t="s">
        <v>1539</v>
      </c>
      <c r="B785" s="371" t="s">
        <v>1540</v>
      </c>
      <c r="C785" s="547"/>
      <c r="D785" s="548"/>
      <c r="E785" s="365" t="s">
        <v>80</v>
      </c>
      <c r="F785" s="326" t="str">
        <f>IF(LEN(A785)=3,"是",IF(B785&lt;&gt;"",IF(SUM(C785:D785)&lt;&gt;0,"是","否"),"是"))</f>
        <v>否</v>
      </c>
      <c r="G785" s="223" t="str">
        <f>IF(LEN(A785)=3,"类",IF(LEN(A785)=5,"款","项"))</f>
        <v>款</v>
      </c>
    </row>
    <row r="786" ht="36" customHeight="1" spans="1:7">
      <c r="A786" s="546" t="s">
        <v>1541</v>
      </c>
      <c r="B786" s="371" t="s">
        <v>1542</v>
      </c>
      <c r="C786" s="547"/>
      <c r="D786" s="553"/>
      <c r="E786" s="360" t="s">
        <v>80</v>
      </c>
      <c r="F786" s="326" t="str">
        <f>IF(LEN(A786)=3,"是",IF(B786&lt;&gt;"",IF(SUM(C786:D786)&lt;&gt;0,"是","否"),"是"))</f>
        <v>否</v>
      </c>
      <c r="G786" s="223" t="str">
        <f>IF(LEN(A786)=3,"类",IF(LEN(A786)=5,"款","项"))</f>
        <v>项</v>
      </c>
    </row>
    <row r="787" ht="36" customHeight="1" spans="1:7">
      <c r="A787" s="546" t="s">
        <v>1543</v>
      </c>
      <c r="B787" s="371" t="s">
        <v>1544</v>
      </c>
      <c r="C787" s="547"/>
      <c r="D787" s="548"/>
      <c r="E787" s="360" t="s">
        <v>80</v>
      </c>
      <c r="F787" s="326" t="str">
        <f>IF(LEN(A787)=3,"是",IF(B787&lt;&gt;"",IF(SUM(C787:D787)&lt;&gt;0,"是","否"),"是"))</f>
        <v>否</v>
      </c>
      <c r="G787" s="223" t="str">
        <f>IF(LEN(A787)=3,"类",IF(LEN(A787)=5,"款","项"))</f>
        <v>项</v>
      </c>
    </row>
    <row r="788" ht="36" customHeight="1" spans="1:7">
      <c r="A788" s="542" t="s">
        <v>1545</v>
      </c>
      <c r="B788" s="371" t="s">
        <v>1546</v>
      </c>
      <c r="C788" s="553">
        <v>80</v>
      </c>
      <c r="D788" s="553">
        <v>110</v>
      </c>
      <c r="E788" s="365">
        <v>0.375</v>
      </c>
      <c r="F788" s="326" t="str">
        <f>IF(LEN(A788)=3,"是",IF(B788&lt;&gt;"",IF(SUM(C788:D788)&lt;&gt;0,"是","否"),"是"))</f>
        <v>是</v>
      </c>
      <c r="G788" s="223" t="str">
        <f>IF(LEN(A788)=3,"类",IF(LEN(A788)=5,"款","项"))</f>
        <v>款</v>
      </c>
    </row>
    <row r="789" ht="36" customHeight="1" spans="1:7">
      <c r="A789" s="546" t="s">
        <v>1547</v>
      </c>
      <c r="B789" s="371" t="s">
        <v>1548</v>
      </c>
      <c r="C789" s="547">
        <v>0</v>
      </c>
      <c r="D789" s="553">
        <v>0</v>
      </c>
      <c r="E789" s="360" t="s">
        <v>80</v>
      </c>
      <c r="F789" s="326" t="str">
        <f>IF(LEN(A789)=3,"是",IF(B789&lt;&gt;"",IF(SUM(C789:D789)&lt;&gt;0,"是","否"),"是"))</f>
        <v>否</v>
      </c>
      <c r="G789" s="223" t="str">
        <f>IF(LEN(A789)=3,"类",IF(LEN(A789)=5,"款","项"))</f>
        <v>项</v>
      </c>
    </row>
    <row r="790" ht="36" customHeight="1" spans="1:7">
      <c r="A790" s="546" t="s">
        <v>1549</v>
      </c>
      <c r="B790" s="384" t="s">
        <v>1550</v>
      </c>
      <c r="C790" s="547"/>
      <c r="D790" s="553"/>
      <c r="E790" s="360" t="s">
        <v>80</v>
      </c>
      <c r="F790" s="326" t="str">
        <f>IF(LEN(A790)=3,"是",IF(B790&lt;&gt;"",IF(SUM(C790:D790)&lt;&gt;0,"是","否"),"是"))</f>
        <v>否</v>
      </c>
      <c r="G790" s="223" t="str">
        <f>IF(LEN(A790)=3,"类",IF(LEN(A790)=5,"款","项"))</f>
        <v>项</v>
      </c>
    </row>
    <row r="791" ht="36" customHeight="1" spans="1:7">
      <c r="A791" s="542" t="s">
        <v>1551</v>
      </c>
      <c r="B791" s="371" t="s">
        <v>1552</v>
      </c>
      <c r="C791" s="547"/>
      <c r="D791" s="548"/>
      <c r="E791" s="365" t="s">
        <v>80</v>
      </c>
      <c r="F791" s="326" t="str">
        <f>IF(LEN(A791)=3,"是",IF(B791&lt;&gt;"",IF(SUM(C791:D791)&lt;&gt;0,"是","否"),"是"))</f>
        <v>否</v>
      </c>
      <c r="G791" s="223" t="str">
        <f>IF(LEN(A791)=3,"类",IF(LEN(A791)=5,"款","项"))</f>
        <v>款</v>
      </c>
    </row>
    <row r="792" ht="36" customHeight="1" spans="1:7">
      <c r="A792" s="546">
        <v>2110901</v>
      </c>
      <c r="B792" s="371" t="s">
        <v>1553</v>
      </c>
      <c r="C792" s="552"/>
      <c r="D792" s="552"/>
      <c r="E792" s="360" t="s">
        <v>80</v>
      </c>
      <c r="F792" s="326" t="str">
        <f>IF(LEN(A792)=3,"是",IF(B792&lt;&gt;"",IF(SUM(C792:D792)&lt;&gt;0,"是","否"),"是"))</f>
        <v>否</v>
      </c>
      <c r="G792" s="223" t="str">
        <f>IF(LEN(A792)=3,"类",IF(LEN(A792)=5,"款","项"))</f>
        <v>项</v>
      </c>
    </row>
    <row r="793" ht="36" customHeight="1" spans="1:7">
      <c r="A793" s="542" t="s">
        <v>1554</v>
      </c>
      <c r="B793" s="371" t="s">
        <v>1555</v>
      </c>
      <c r="C793" s="547">
        <v>376</v>
      </c>
      <c r="D793" s="545">
        <v>543</v>
      </c>
      <c r="E793" s="365">
        <v>0.4441</v>
      </c>
      <c r="F793" s="326" t="str">
        <f>IF(LEN(A793)=3,"是",IF(B793&lt;&gt;"",IF(SUM(C793:D793)&lt;&gt;0,"是","否"),"是"))</f>
        <v>是</v>
      </c>
      <c r="G793" s="223" t="str">
        <f>IF(LEN(A793)=3,"类",IF(LEN(A793)=5,"款","项"))</f>
        <v>款</v>
      </c>
    </row>
    <row r="794" ht="36" customHeight="1" spans="1:7">
      <c r="A794" s="546">
        <v>2111001</v>
      </c>
      <c r="B794" s="371" t="s">
        <v>1556</v>
      </c>
      <c r="C794" s="547">
        <v>80</v>
      </c>
      <c r="D794" s="548">
        <v>80</v>
      </c>
      <c r="E794" s="360">
        <v>0</v>
      </c>
      <c r="F794" s="326" t="str">
        <f>IF(LEN(A794)=3,"是",IF(B794&lt;&gt;"",IF(SUM(C794:D794)&lt;&gt;0,"是","否"),"是"))</f>
        <v>是</v>
      </c>
      <c r="G794" s="223" t="str">
        <f>IF(LEN(A794)=3,"类",IF(LEN(A794)=5,"款","项"))</f>
        <v>项</v>
      </c>
    </row>
    <row r="795" ht="36" customHeight="1" spans="1:7">
      <c r="A795" s="542" t="s">
        <v>1557</v>
      </c>
      <c r="B795" s="371" t="s">
        <v>1558</v>
      </c>
      <c r="C795" s="547">
        <v>10</v>
      </c>
      <c r="D795" s="548">
        <v>10</v>
      </c>
      <c r="E795" s="365">
        <v>0</v>
      </c>
      <c r="F795" s="326" t="str">
        <f>IF(LEN(A795)=3,"是",IF(B795&lt;&gt;"",IF(SUM(C795:D795)&lt;&gt;0,"是","否"),"是"))</f>
        <v>是</v>
      </c>
      <c r="G795" s="223" t="str">
        <f>IF(LEN(A795)=3,"类",IF(LEN(A795)=5,"款","项"))</f>
        <v>款</v>
      </c>
    </row>
    <row r="796" ht="36" customHeight="1" spans="1:7">
      <c r="A796" s="546" t="s">
        <v>1559</v>
      </c>
      <c r="B796" s="371" t="s">
        <v>1560</v>
      </c>
      <c r="C796" s="552"/>
      <c r="D796" s="552"/>
      <c r="E796" s="360" t="s">
        <v>80</v>
      </c>
      <c r="F796" s="326" t="str">
        <f>IF(LEN(A796)=3,"是",IF(B796&lt;&gt;"",IF(SUM(C796:D796)&lt;&gt;0,"是","否"),"是"))</f>
        <v>否</v>
      </c>
      <c r="G796" s="223" t="str">
        <f>IF(LEN(A796)=3,"类",IF(LEN(A796)=5,"款","项"))</f>
        <v>项</v>
      </c>
    </row>
    <row r="797" ht="36" customHeight="1" spans="1:7">
      <c r="A797" s="546" t="s">
        <v>1561</v>
      </c>
      <c r="B797" s="371" t="s">
        <v>1562</v>
      </c>
      <c r="C797" s="553">
        <v>286</v>
      </c>
      <c r="D797" s="553">
        <v>453</v>
      </c>
      <c r="E797" s="360">
        <v>0.5839</v>
      </c>
      <c r="F797" s="326" t="str">
        <f>IF(LEN(A797)=3,"是",IF(B797&lt;&gt;"",IF(SUM(C797:D797)&lt;&gt;0,"是","否"),"是"))</f>
        <v>是</v>
      </c>
      <c r="G797" s="223" t="str">
        <f>IF(LEN(A797)=3,"类",IF(LEN(A797)=5,"款","项"))</f>
        <v>项</v>
      </c>
    </row>
    <row r="798" ht="36" customHeight="1" spans="1:7">
      <c r="A798" s="546" t="s">
        <v>1563</v>
      </c>
      <c r="B798" s="371" t="s">
        <v>1564</v>
      </c>
      <c r="C798" s="547"/>
      <c r="D798" s="553"/>
      <c r="E798" s="360" t="s">
        <v>80</v>
      </c>
      <c r="F798" s="326" t="str">
        <f>IF(LEN(A798)=3,"是",IF(B798&lt;&gt;"",IF(SUM(C798:D798)&lt;&gt;0,"是","否"),"是"))</f>
        <v>否</v>
      </c>
      <c r="G798" s="223" t="str">
        <f>IF(LEN(A798)=3,"类",IF(LEN(A798)=5,"款","项"))</f>
        <v>项</v>
      </c>
    </row>
    <row r="799" ht="36" customHeight="1" spans="1:7">
      <c r="A799" s="546" t="s">
        <v>1565</v>
      </c>
      <c r="B799" s="371" t="s">
        <v>1566</v>
      </c>
      <c r="C799" s="547"/>
      <c r="D799" s="548"/>
      <c r="E799" s="360" t="s">
        <v>80</v>
      </c>
      <c r="F799" s="326" t="str">
        <f>IF(LEN(A799)=3,"是",IF(B799&lt;&gt;"",IF(SUM(C799:D799)&lt;&gt;0,"是","否"),"是"))</f>
        <v>否</v>
      </c>
      <c r="G799" s="223" t="str">
        <f>IF(LEN(A799)=3,"类",IF(LEN(A799)=5,"款","项"))</f>
        <v>项</v>
      </c>
    </row>
    <row r="800" ht="36" customHeight="1" spans="1:7">
      <c r="A800" s="546" t="s">
        <v>1567</v>
      </c>
      <c r="B800" s="371" t="s">
        <v>1568</v>
      </c>
      <c r="C800" s="547"/>
      <c r="D800" s="548"/>
      <c r="E800" s="360" t="s">
        <v>80</v>
      </c>
      <c r="F800" s="326" t="str">
        <f>IF(LEN(A800)=3,"是",IF(B800&lt;&gt;"",IF(SUM(C800:D800)&lt;&gt;0,"是","否"),"是"))</f>
        <v>否</v>
      </c>
      <c r="G800" s="223" t="str">
        <f>IF(LEN(A800)=3,"类",IF(LEN(A800)=5,"款","项"))</f>
        <v>项</v>
      </c>
    </row>
    <row r="801" ht="36" customHeight="1" spans="1:7">
      <c r="A801" s="542" t="s">
        <v>1569</v>
      </c>
      <c r="B801" s="371" t="s">
        <v>1570</v>
      </c>
      <c r="C801" s="547"/>
      <c r="D801" s="553"/>
      <c r="E801" s="365" t="s">
        <v>80</v>
      </c>
      <c r="F801" s="326" t="str">
        <f>IF(LEN(A801)=3,"是",IF(B801&lt;&gt;"",IF(SUM(C801:D801)&lt;&gt;0,"是","否"),"是"))</f>
        <v>否</v>
      </c>
      <c r="G801" s="223" t="str">
        <f>IF(LEN(A801)=3,"类",IF(LEN(A801)=5,"款","项"))</f>
        <v>款</v>
      </c>
    </row>
    <row r="802" ht="36" customHeight="1" spans="1:7">
      <c r="A802" s="561" t="s">
        <v>1571</v>
      </c>
      <c r="B802" s="371" t="s">
        <v>1572</v>
      </c>
      <c r="C802" s="547">
        <v>120</v>
      </c>
      <c r="D802" s="548">
        <v>0</v>
      </c>
      <c r="E802" s="360" t="s">
        <v>80</v>
      </c>
      <c r="F802" s="326" t="str">
        <f>IF(LEN(A802)=3,"是",IF(B802&lt;&gt;"",IF(SUM(C802:D802)&lt;&gt;0,"是","否"),"是"))</f>
        <v>是</v>
      </c>
      <c r="G802" s="223" t="str">
        <f>IF(LEN(A802)=3,"类",IF(LEN(A802)=5,"款","项"))</f>
        <v>项</v>
      </c>
    </row>
    <row r="803" ht="36" customHeight="1" spans="1:7">
      <c r="A803" s="542" t="s">
        <v>1573</v>
      </c>
      <c r="B803" s="371" t="s">
        <v>1574</v>
      </c>
      <c r="C803" s="547">
        <v>120</v>
      </c>
      <c r="D803" s="548"/>
      <c r="E803" s="365" t="s">
        <v>80</v>
      </c>
      <c r="F803" s="326" t="str">
        <f>IF(LEN(A803)=3,"是",IF(B803&lt;&gt;"",IF(SUM(C803:D803)&lt;&gt;0,"是","否"),"是"))</f>
        <v>是</v>
      </c>
      <c r="G803" s="223" t="str">
        <f>IF(LEN(A803)=3,"类",IF(LEN(A803)=5,"款","项"))</f>
        <v>款</v>
      </c>
    </row>
    <row r="804" ht="36" customHeight="1" spans="1:7">
      <c r="A804" s="561" t="s">
        <v>1575</v>
      </c>
      <c r="B804" s="371" t="s">
        <v>1576</v>
      </c>
      <c r="C804" s="553"/>
      <c r="D804" s="553"/>
      <c r="E804" s="360" t="s">
        <v>80</v>
      </c>
      <c r="F804" s="326" t="str">
        <f>IF(LEN(A804)=3,"是",IF(B804&lt;&gt;"",IF(SUM(C804:D804)&lt;&gt;0,"是","否"),"是"))</f>
        <v>否</v>
      </c>
      <c r="G804" s="223" t="str">
        <f>IF(LEN(A804)=3,"类",IF(LEN(A804)=5,"款","项"))</f>
        <v>项</v>
      </c>
    </row>
    <row r="805" ht="36" customHeight="1" spans="1:7">
      <c r="A805" s="542" t="s">
        <v>1577</v>
      </c>
      <c r="B805" s="371" t="s">
        <v>1578</v>
      </c>
      <c r="C805" s="552"/>
      <c r="D805" s="552"/>
      <c r="E805" s="365" t="s">
        <v>80</v>
      </c>
      <c r="F805" s="326" t="str">
        <f>IF(LEN(A805)=3,"是",IF(B805&lt;&gt;"",IF(SUM(C805:D805)&lt;&gt;0,"是","否"),"是"))</f>
        <v>否</v>
      </c>
      <c r="G805" s="223" t="str">
        <f>IF(LEN(A805)=3,"类",IF(LEN(A805)=5,"款","项"))</f>
        <v>款</v>
      </c>
    </row>
    <row r="806" ht="36" customHeight="1" spans="1:7">
      <c r="A806" s="546" t="s">
        <v>1579</v>
      </c>
      <c r="B806" s="371" t="s">
        <v>1580</v>
      </c>
      <c r="C806" s="547"/>
      <c r="D806" s="548"/>
      <c r="E806" s="360" t="s">
        <v>80</v>
      </c>
      <c r="F806" s="326" t="str">
        <f>IF(LEN(A806)=3,"是",IF(B806&lt;&gt;"",IF(SUM(C806:D806)&lt;&gt;0,"是","否"),"是"))</f>
        <v>否</v>
      </c>
      <c r="G806" s="223" t="str">
        <f>IF(LEN(A806)=3,"类",IF(LEN(A806)=5,"款","项"))</f>
        <v>项</v>
      </c>
    </row>
    <row r="807" ht="36" customHeight="1" spans="1:7">
      <c r="A807" s="546" t="s">
        <v>1581</v>
      </c>
      <c r="B807" s="371" t="s">
        <v>1582</v>
      </c>
      <c r="C807" s="547"/>
      <c r="D807" s="555"/>
      <c r="E807" s="360" t="s">
        <v>80</v>
      </c>
      <c r="F807" s="326" t="str">
        <f>IF(LEN(A807)=3,"是",IF(B807&lt;&gt;"",IF(SUM(C807:D807)&lt;&gt;0,"是","否"),"是"))</f>
        <v>否</v>
      </c>
      <c r="G807" s="223" t="str">
        <f>IF(LEN(A807)=3,"类",IF(LEN(A807)=5,"款","项"))</f>
        <v>项</v>
      </c>
    </row>
    <row r="808" ht="36" customHeight="1" spans="1:7">
      <c r="A808" s="546" t="s">
        <v>1583</v>
      </c>
      <c r="B808" s="371" t="s">
        <v>1584</v>
      </c>
      <c r="C808" s="547"/>
      <c r="D808" s="545"/>
      <c r="E808" s="360" t="s">
        <v>80</v>
      </c>
      <c r="F808" s="326" t="str">
        <f>IF(LEN(A808)=3,"是",IF(B808&lt;&gt;"",IF(SUM(C808:D808)&lt;&gt;0,"是","否"),"是"))</f>
        <v>否</v>
      </c>
      <c r="G808" s="223" t="str">
        <f>IF(LEN(A808)=3,"类",IF(LEN(A808)=5,"款","项"))</f>
        <v>项</v>
      </c>
    </row>
    <row r="809" ht="36" customHeight="1" spans="1:7">
      <c r="A809" s="546" t="s">
        <v>1585</v>
      </c>
      <c r="B809" s="371" t="s">
        <v>1586</v>
      </c>
      <c r="C809" s="547">
        <v>5</v>
      </c>
      <c r="D809" s="555">
        <v>4</v>
      </c>
      <c r="E809" s="360">
        <v>-0.2</v>
      </c>
      <c r="F809" s="326" t="str">
        <f>IF(LEN(A809)=3,"是",IF(B809&lt;&gt;"",IF(SUM(C809:D809)&lt;&gt;0,"是","否"),"是"))</f>
        <v>是</v>
      </c>
      <c r="G809" s="223" t="str">
        <f>IF(LEN(A809)=3,"类",IF(LEN(A809)=5,"款","项"))</f>
        <v>项</v>
      </c>
    </row>
    <row r="810" ht="36" customHeight="1" spans="1:7">
      <c r="A810" s="546" t="s">
        <v>1587</v>
      </c>
      <c r="B810" s="371" t="s">
        <v>1588</v>
      </c>
      <c r="C810" s="547"/>
      <c r="D810" s="548"/>
      <c r="E810" s="360" t="s">
        <v>80</v>
      </c>
      <c r="F810" s="326" t="str">
        <f>IF(LEN(A810)=3,"是",IF(B810&lt;&gt;"",IF(SUM(C810:D810)&lt;&gt;0,"是","否"),"是"))</f>
        <v>否</v>
      </c>
      <c r="G810" s="223" t="str">
        <f>IF(LEN(A810)=3,"类",IF(LEN(A810)=5,"款","项"))</f>
        <v>项</v>
      </c>
    </row>
    <row r="811" ht="36" customHeight="1" spans="1:7">
      <c r="A811" s="546" t="s">
        <v>1589</v>
      </c>
      <c r="B811" s="371" t="s">
        <v>1590</v>
      </c>
      <c r="C811" s="547"/>
      <c r="D811" s="547"/>
      <c r="E811" s="360" t="s">
        <v>80</v>
      </c>
      <c r="F811" s="326" t="str">
        <f>IF(LEN(A811)=3,"是",IF(B811&lt;&gt;"",IF(SUM(C811:D811)&lt;&gt;0,"是","否"),"是"))</f>
        <v>否</v>
      </c>
      <c r="G811" s="223" t="str">
        <f>IF(LEN(A811)=3,"类",IF(LEN(A811)=5,"款","项"))</f>
        <v>项</v>
      </c>
    </row>
    <row r="812" ht="36" customHeight="1" spans="1:7">
      <c r="A812" s="546" t="s">
        <v>1591</v>
      </c>
      <c r="B812" s="371" t="s">
        <v>1592</v>
      </c>
      <c r="C812" s="552"/>
      <c r="D812" s="552"/>
      <c r="E812" s="360" t="s">
        <v>80</v>
      </c>
      <c r="F812" s="326" t="str">
        <f>IF(LEN(A812)=3,"是",IF(B812&lt;&gt;"",IF(SUM(C812:D812)&lt;&gt;0,"是","否"),"是"))</f>
        <v>否</v>
      </c>
      <c r="G812" s="223" t="str">
        <f>IF(LEN(A812)=3,"类",IF(LEN(A812)=5,"款","项"))</f>
        <v>项</v>
      </c>
    </row>
    <row r="813" ht="36" customHeight="1" spans="1:7">
      <c r="A813" s="546" t="s">
        <v>1593</v>
      </c>
      <c r="B813" s="371" t="s">
        <v>1594</v>
      </c>
      <c r="C813" s="547"/>
      <c r="D813" s="548"/>
      <c r="E813" s="360" t="s">
        <v>80</v>
      </c>
      <c r="F813" s="326" t="str">
        <f>IF(LEN(A813)=3,"是",IF(B813&lt;&gt;"",IF(SUM(C813:D813)&lt;&gt;0,"是","否"),"是"))</f>
        <v>否</v>
      </c>
      <c r="G813" s="223" t="str">
        <f>IF(LEN(A813)=3,"类",IF(LEN(A813)=5,"款","项"))</f>
        <v>项</v>
      </c>
    </row>
    <row r="814" ht="36" customHeight="1" spans="1:7">
      <c r="A814" s="546" t="s">
        <v>1595</v>
      </c>
      <c r="B814" s="371" t="s">
        <v>1596</v>
      </c>
      <c r="C814" s="547"/>
      <c r="D814" s="548"/>
      <c r="E814" s="360" t="s">
        <v>80</v>
      </c>
      <c r="F814" s="326" t="str">
        <f>IF(LEN(A814)=3,"是",IF(B814&lt;&gt;"",IF(SUM(C814:D814)&lt;&gt;0,"是","否"),"是"))</f>
        <v>否</v>
      </c>
      <c r="G814" s="223" t="str">
        <f>IF(LEN(A814)=3,"类",IF(LEN(A814)=5,"款","项"))</f>
        <v>项</v>
      </c>
    </row>
    <row r="815" ht="36" customHeight="1" spans="1:7">
      <c r="A815" s="546" t="s">
        <v>1597</v>
      </c>
      <c r="B815" s="371" t="s">
        <v>1598</v>
      </c>
      <c r="C815" s="547">
        <v>5</v>
      </c>
      <c r="D815" s="548">
        <v>4</v>
      </c>
      <c r="E815" s="360">
        <v>-0.2</v>
      </c>
      <c r="F815" s="326" t="str">
        <f>IF(LEN(A815)=3,"是",IF(B815&lt;&gt;"",IF(SUM(C815:D815)&lt;&gt;0,"是","否"),"是"))</f>
        <v>是</v>
      </c>
      <c r="G815" s="223" t="str">
        <f>IF(LEN(A815)=3,"类",IF(LEN(A815)=5,"款","项"))</f>
        <v>项</v>
      </c>
    </row>
    <row r="816" ht="36" customHeight="1" spans="1:7">
      <c r="A816" s="546" t="s">
        <v>1599</v>
      </c>
      <c r="B816" s="371" t="s">
        <v>1600</v>
      </c>
      <c r="C816" s="547">
        <v>0</v>
      </c>
      <c r="D816" s="548">
        <v>0</v>
      </c>
      <c r="E816" s="360" t="s">
        <v>80</v>
      </c>
      <c r="F816" s="326" t="str">
        <f>IF(LEN(A816)=3,"是",IF(B816&lt;&gt;"",IF(SUM(C816:D816)&lt;&gt;0,"是","否"),"是"))</f>
        <v>否</v>
      </c>
      <c r="G816" s="223" t="str">
        <f>IF(LEN(A816)=3,"类",IF(LEN(A816)=5,"款","项"))</f>
        <v>项</v>
      </c>
    </row>
    <row r="817" ht="36" customHeight="1" spans="1:7">
      <c r="A817" s="546" t="s">
        <v>1601</v>
      </c>
      <c r="B817" s="371" t="s">
        <v>1602</v>
      </c>
      <c r="C817" s="553"/>
      <c r="D817" s="553"/>
      <c r="E817" s="360" t="s">
        <v>80</v>
      </c>
      <c r="F817" s="326" t="str">
        <f>IF(LEN(A817)=3,"是",IF(B817&lt;&gt;"",IF(SUM(C817:D817)&lt;&gt;0,"是","否"),"是"))</f>
        <v>否</v>
      </c>
      <c r="G817" s="223" t="str">
        <f>IF(LEN(A817)=3,"类",IF(LEN(A817)=5,"款","项"))</f>
        <v>项</v>
      </c>
    </row>
    <row r="818" ht="36" customHeight="1" spans="1:7">
      <c r="A818" s="546" t="s">
        <v>1603</v>
      </c>
      <c r="B818" s="371" t="s">
        <v>1604</v>
      </c>
      <c r="C818" s="547"/>
      <c r="D818" s="548"/>
      <c r="E818" s="360" t="s">
        <v>80</v>
      </c>
      <c r="F818" s="326" t="str">
        <f>IF(LEN(A818)=3,"是",IF(B818&lt;&gt;"",IF(SUM(C818:D818)&lt;&gt;0,"是","否"),"是"))</f>
        <v>否</v>
      </c>
      <c r="G818" s="223" t="str">
        <f>IF(LEN(A818)=3,"类",IF(LEN(A818)=5,"款","项"))</f>
        <v>项</v>
      </c>
    </row>
    <row r="819" ht="36" customHeight="1" spans="1:7">
      <c r="A819" s="546" t="s">
        <v>1605</v>
      </c>
      <c r="B819" s="371" t="s">
        <v>1606</v>
      </c>
      <c r="C819" s="552">
        <v>0</v>
      </c>
      <c r="D819" s="552">
        <v>0</v>
      </c>
      <c r="E819" s="360" t="s">
        <v>80</v>
      </c>
      <c r="F819" s="326" t="str">
        <f>IF(LEN(A819)=3,"是",IF(B819&lt;&gt;"",IF(SUM(C819:D819)&lt;&gt;0,"是","否"),"是"))</f>
        <v>否</v>
      </c>
      <c r="G819" s="223" t="str">
        <f>IF(LEN(A819)=3,"类",IF(LEN(A819)=5,"款","项"))</f>
        <v>项</v>
      </c>
    </row>
    <row r="820" ht="36" customHeight="1" spans="1:7">
      <c r="A820" s="542" t="s">
        <v>1607</v>
      </c>
      <c r="B820" s="371" t="s">
        <v>1608</v>
      </c>
      <c r="C820" s="553"/>
      <c r="D820" s="553"/>
      <c r="E820" s="365" t="s">
        <v>80</v>
      </c>
      <c r="F820" s="326" t="str">
        <f>IF(LEN(A820)=3,"是",IF(B820&lt;&gt;"",IF(SUM(C820:D820)&lt;&gt;0,"是","否"),"是"))</f>
        <v>否</v>
      </c>
      <c r="G820" s="223" t="str">
        <f>IF(LEN(A820)=3,"类",IF(LEN(A820)=5,"款","项"))</f>
        <v>款</v>
      </c>
    </row>
    <row r="821" ht="36" customHeight="1" spans="1:7">
      <c r="A821" s="564" t="s">
        <v>1609</v>
      </c>
      <c r="B821" s="371" t="s">
        <v>1610</v>
      </c>
      <c r="C821" s="547"/>
      <c r="D821" s="548"/>
      <c r="E821" s="360" t="s">
        <v>80</v>
      </c>
      <c r="F821" s="326" t="str">
        <f>IF(LEN(A821)=3,"是",IF(B821&lt;&gt;"",IF(SUM(C821:D821)&lt;&gt;0,"是","否"),"是"))</f>
        <v>否</v>
      </c>
      <c r="G821" s="223" t="str">
        <f>IF(LEN(A821)=3,"类",IF(LEN(A821)=5,"款","项"))</f>
        <v>项</v>
      </c>
    </row>
    <row r="822" ht="36" customHeight="1" spans="1:7">
      <c r="A822" s="565" t="s">
        <v>1611</v>
      </c>
      <c r="B822" s="371" t="s">
        <v>1612</v>
      </c>
      <c r="C822" s="552">
        <v>0</v>
      </c>
      <c r="D822" s="552">
        <v>0</v>
      </c>
      <c r="E822" s="365" t="s">
        <v>80</v>
      </c>
      <c r="F822" s="326" t="str">
        <f>IF(LEN(A822)=3,"是",IF(B822&lt;&gt;"",IF(SUM(C822:D822)&lt;&gt;0,"是","否"),"是"))</f>
        <v>否</v>
      </c>
      <c r="G822" s="223" t="str">
        <f>IF(LEN(A822)=3,"类",IF(LEN(A822)=5,"款","项"))</f>
        <v>项</v>
      </c>
    </row>
    <row r="823" ht="36" customHeight="1" spans="1:7">
      <c r="A823" s="542" t="s">
        <v>170</v>
      </c>
      <c r="B823" s="570" t="s">
        <v>1613</v>
      </c>
      <c r="C823" s="548"/>
      <c r="D823" s="548"/>
      <c r="E823" s="365" t="s">
        <v>80</v>
      </c>
      <c r="F823" s="326" t="str">
        <f>IF(LEN(A823)=3,"是",IF(B823&lt;&gt;"",IF(SUM(C823:D823)&lt;&gt;0,"是","否"),"是"))</f>
        <v>是</v>
      </c>
      <c r="G823" s="223" t="str">
        <f>IF(LEN(A823)=3,"类",IF(LEN(A823)=5,"款","项"))</f>
        <v>类</v>
      </c>
    </row>
    <row r="824" ht="36" customHeight="1" spans="1:7">
      <c r="A824" s="542" t="s">
        <v>1614</v>
      </c>
      <c r="B824" s="371" t="s">
        <v>1615</v>
      </c>
      <c r="C824" s="547">
        <v>0</v>
      </c>
      <c r="D824" s="553">
        <v>0</v>
      </c>
      <c r="E824" s="365" t="s">
        <v>80</v>
      </c>
      <c r="F824" s="326" t="str">
        <f>IF(LEN(A824)=3,"是",IF(B824&lt;&gt;"",IF(SUM(C824:D824)&lt;&gt;0,"是","否"),"是"))</f>
        <v>否</v>
      </c>
      <c r="G824" s="223" t="str">
        <f>IF(LEN(A824)=3,"类",IF(LEN(A824)=5,"款","项"))</f>
        <v>款</v>
      </c>
    </row>
    <row r="825" ht="36" customHeight="1" spans="1:7">
      <c r="A825" s="546" t="s">
        <v>1616</v>
      </c>
      <c r="B825" s="570" t="s">
        <v>1617</v>
      </c>
      <c r="C825" s="555"/>
      <c r="D825" s="555"/>
      <c r="E825" s="360" t="s">
        <v>80</v>
      </c>
      <c r="F825" s="326" t="str">
        <f>IF(LEN(A825)=3,"是",IF(B825&lt;&gt;"",IF(SUM(C825:D825)&lt;&gt;0,"是","否"),"是"))</f>
        <v>否</v>
      </c>
      <c r="G825" s="223" t="str">
        <f>IF(LEN(A825)=3,"类",IF(LEN(A825)=5,"款","项"))</f>
        <v>项</v>
      </c>
    </row>
    <row r="826" ht="36" customHeight="1" spans="1:7">
      <c r="A826" s="546" t="s">
        <v>1618</v>
      </c>
      <c r="B826" s="371" t="s">
        <v>1619</v>
      </c>
      <c r="C826" s="547">
        <v>40</v>
      </c>
      <c r="D826" s="548">
        <v>0</v>
      </c>
      <c r="E826" s="360" t="s">
        <v>80</v>
      </c>
      <c r="F826" s="326" t="str">
        <f>IF(LEN(A826)=3,"是",IF(B826&lt;&gt;"",IF(SUM(C826:D826)&lt;&gt;0,"是","否"),"是"))</f>
        <v>是</v>
      </c>
      <c r="G826" s="223" t="str">
        <f>IF(LEN(A826)=3,"类",IF(LEN(A826)=5,"款","项"))</f>
        <v>项</v>
      </c>
    </row>
    <row r="827" ht="36" customHeight="1" spans="1:7">
      <c r="A827" s="546" t="s">
        <v>1620</v>
      </c>
      <c r="B827" s="371" t="s">
        <v>1621</v>
      </c>
      <c r="C827" s="545">
        <v>40</v>
      </c>
      <c r="D827" s="545"/>
      <c r="E827" s="360" t="s">
        <v>80</v>
      </c>
      <c r="F827" s="326" t="str">
        <f>IF(LEN(A827)=3,"是",IF(B827&lt;&gt;"",IF(SUM(C827:D827)&lt;&gt;0,"是","否"),"是"))</f>
        <v>是</v>
      </c>
      <c r="G827" s="223" t="str">
        <f>IF(LEN(A827)=3,"类",IF(LEN(A827)=5,"款","项"))</f>
        <v>项</v>
      </c>
    </row>
    <row r="828" ht="36" customHeight="1" spans="1:7">
      <c r="A828" s="546" t="s">
        <v>1622</v>
      </c>
      <c r="B828" s="371" t="s">
        <v>1623</v>
      </c>
      <c r="C828" s="547"/>
      <c r="D828" s="548"/>
      <c r="E828" s="360" t="s">
        <v>80</v>
      </c>
      <c r="F828" s="326" t="str">
        <f>IF(LEN(A828)=3,"是",IF(B828&lt;&gt;"",IF(SUM(C828:D828)&lt;&gt;0,"是","否"),"是"))</f>
        <v>否</v>
      </c>
      <c r="G828" s="223" t="str">
        <f>IF(LEN(A828)=3,"类",IF(LEN(A828)=5,"款","项"))</f>
        <v>项</v>
      </c>
    </row>
    <row r="829" ht="36" customHeight="1" spans="1:7">
      <c r="A829" s="546" t="s">
        <v>1624</v>
      </c>
      <c r="B829" s="371" t="s">
        <v>1625</v>
      </c>
      <c r="C829" s="552"/>
      <c r="D829" s="552"/>
      <c r="E829" s="360" t="s">
        <v>80</v>
      </c>
      <c r="F829" s="326" t="str">
        <f>IF(LEN(A829)=3,"是",IF(B829&lt;&gt;"",IF(SUM(C829:D829)&lt;&gt;0,"是","否"),"是"))</f>
        <v>否</v>
      </c>
      <c r="G829" s="223" t="str">
        <f>IF(LEN(A829)=3,"类",IF(LEN(A829)=5,"款","项"))</f>
        <v>项</v>
      </c>
    </row>
    <row r="830" ht="36" customHeight="1" spans="1:7">
      <c r="A830" s="546" t="s">
        <v>1626</v>
      </c>
      <c r="B830" s="371" t="s">
        <v>1627</v>
      </c>
      <c r="C830" s="547"/>
      <c r="D830" s="548"/>
      <c r="E830" s="360" t="s">
        <v>80</v>
      </c>
      <c r="F830" s="326" t="str">
        <f>IF(LEN(A830)=3,"是",IF(B830&lt;&gt;"",IF(SUM(C830:D830)&lt;&gt;0,"是","否"),"是"))</f>
        <v>否</v>
      </c>
      <c r="G830" s="223" t="str">
        <f>IF(LEN(A830)=3,"类",IF(LEN(A830)=5,"款","项"))</f>
        <v>项</v>
      </c>
    </row>
    <row r="831" ht="36" customHeight="1" spans="1:7">
      <c r="A831" s="546" t="s">
        <v>1628</v>
      </c>
      <c r="B831" s="371" t="s">
        <v>1629</v>
      </c>
      <c r="C831" s="547"/>
      <c r="D831" s="548"/>
      <c r="E831" s="360" t="s">
        <v>80</v>
      </c>
      <c r="F831" s="326" t="str">
        <f>IF(LEN(A831)=3,"是",IF(B831&lt;&gt;"",IF(SUM(C831:D831)&lt;&gt;0,"是","否"),"是"))</f>
        <v>否</v>
      </c>
      <c r="G831" s="223" t="str">
        <f>IF(LEN(A831)=3,"类",IF(LEN(A831)=5,"款","项"))</f>
        <v>项</v>
      </c>
    </row>
    <row r="832" ht="36" customHeight="1" spans="1:7">
      <c r="A832" s="546" t="s">
        <v>1630</v>
      </c>
      <c r="B832" s="371" t="s">
        <v>1631</v>
      </c>
      <c r="C832" s="547">
        <v>0</v>
      </c>
      <c r="D832" s="548">
        <v>0</v>
      </c>
      <c r="E832" s="360" t="s">
        <v>80</v>
      </c>
      <c r="F832" s="326" t="str">
        <f>IF(LEN(A832)=3,"是",IF(B832&lt;&gt;"",IF(SUM(C832:D832)&lt;&gt;0,"是","否"),"是"))</f>
        <v>否</v>
      </c>
      <c r="G832" s="223" t="str">
        <f>IF(LEN(A832)=3,"类",IF(LEN(A832)=5,"款","项"))</f>
        <v>项</v>
      </c>
    </row>
    <row r="833" ht="36" customHeight="1" spans="1:7">
      <c r="A833" s="546" t="s">
        <v>1632</v>
      </c>
      <c r="B833" s="371" t="s">
        <v>1633</v>
      </c>
      <c r="C833" s="548"/>
      <c r="D833" s="548"/>
      <c r="E833" s="360" t="s">
        <v>80</v>
      </c>
      <c r="F833" s="326" t="str">
        <f>IF(LEN(A833)=3,"是",IF(B833&lt;&gt;"",IF(SUM(C833:D833)&lt;&gt;0,"是","否"),"是"))</f>
        <v>否</v>
      </c>
      <c r="G833" s="223" t="str">
        <f>IF(LEN(A833)=3,"类",IF(LEN(A833)=5,"款","项"))</f>
        <v>项</v>
      </c>
    </row>
    <row r="834" ht="36" customHeight="1" spans="1:7">
      <c r="A834" s="546" t="s">
        <v>1634</v>
      </c>
      <c r="B834" s="371" t="s">
        <v>1635</v>
      </c>
      <c r="C834" s="547"/>
      <c r="D834" s="548"/>
      <c r="E834" s="360" t="s">
        <v>80</v>
      </c>
      <c r="F834" s="326" t="str">
        <f>IF(LEN(A834)=3,"是",IF(B834&lt;&gt;"",IF(SUM(C834:D834)&lt;&gt;0,"是","否"),"是"))</f>
        <v>否</v>
      </c>
      <c r="G834" s="223" t="str">
        <f>IF(LEN(A834)=3,"类",IF(LEN(A834)=5,"款","项"))</f>
        <v>项</v>
      </c>
    </row>
    <row r="835" ht="36" customHeight="1" spans="1:7">
      <c r="A835" s="542" t="s">
        <v>1636</v>
      </c>
      <c r="B835" s="371" t="s">
        <v>1637</v>
      </c>
      <c r="C835" s="555">
        <v>0</v>
      </c>
      <c r="D835" s="555">
        <v>0</v>
      </c>
      <c r="E835" s="365" t="s">
        <v>80</v>
      </c>
      <c r="F835" s="326" t="str">
        <f>IF(LEN(A835)=3,"是",IF(B835&lt;&gt;"",IF(SUM(C835:D835)&lt;&gt;0,"是","否"),"是"))</f>
        <v>否</v>
      </c>
      <c r="G835" s="223" t="str">
        <f>IF(LEN(A835)=3,"类",IF(LEN(A835)=5,"款","项"))</f>
        <v>款</v>
      </c>
    </row>
    <row r="836" ht="36" customHeight="1" spans="1:7">
      <c r="A836" s="546">
        <v>2120201</v>
      </c>
      <c r="B836" s="570" t="s">
        <v>1638</v>
      </c>
      <c r="C836" s="547"/>
      <c r="D836" s="545"/>
      <c r="E836" s="360" t="s">
        <v>80</v>
      </c>
      <c r="F836" s="326" t="str">
        <f>IF(LEN(A836)=3,"是",IF(B836&lt;&gt;"",IF(SUM(C836:D836)&lt;&gt;0,"是","否"),"是"))</f>
        <v>否</v>
      </c>
      <c r="G836" s="223" t="str">
        <f>IF(LEN(A836)=3,"类",IF(LEN(A836)=5,"款","项"))</f>
        <v>项</v>
      </c>
    </row>
    <row r="837" ht="36" customHeight="1" spans="1:7">
      <c r="A837" s="542" t="s">
        <v>1639</v>
      </c>
      <c r="B837" s="371" t="s">
        <v>1640</v>
      </c>
      <c r="C837" s="553">
        <v>0</v>
      </c>
      <c r="D837" s="553">
        <v>0</v>
      </c>
      <c r="E837" s="365" t="s">
        <v>80</v>
      </c>
      <c r="F837" s="326" t="str">
        <f>IF(LEN(A837)=3,"是",IF(B837&lt;&gt;"",IF(SUM(C837:D837)&lt;&gt;0,"是","否"),"是"))</f>
        <v>否</v>
      </c>
      <c r="G837" s="223" t="str">
        <f>IF(LEN(A837)=3,"类",IF(LEN(A837)=5,"款","项"))</f>
        <v>款</v>
      </c>
    </row>
    <row r="838" ht="36" customHeight="1" spans="1:7">
      <c r="A838" s="546" t="s">
        <v>1641</v>
      </c>
      <c r="B838" s="371" t="s">
        <v>221</v>
      </c>
      <c r="C838" s="552"/>
      <c r="D838" s="552"/>
      <c r="E838" s="360" t="s">
        <v>80</v>
      </c>
      <c r="F838" s="326" t="str">
        <f>IF(LEN(A838)=3,"是",IF(B838&lt;&gt;"",IF(SUM(C838:D838)&lt;&gt;0,"是","否"),"是"))</f>
        <v>否</v>
      </c>
      <c r="G838" s="223" t="str">
        <f>IF(LEN(A838)=3,"类",IF(LEN(A838)=5,"款","项"))</f>
        <v>项</v>
      </c>
    </row>
    <row r="839" ht="36" customHeight="1" spans="1:7">
      <c r="A839" s="546" t="s">
        <v>1642</v>
      </c>
      <c r="B839" s="371" t="s">
        <v>223</v>
      </c>
      <c r="C839" s="547"/>
      <c r="D839" s="548"/>
      <c r="E839" s="360" t="s">
        <v>80</v>
      </c>
      <c r="F839" s="326" t="str">
        <f>IF(LEN(A839)=3,"是",IF(B839&lt;&gt;"",IF(SUM(C839:D839)&lt;&gt;0,"是","否"),"是"))</f>
        <v>否</v>
      </c>
      <c r="G839" s="223" t="str">
        <f>IF(LEN(A839)=3,"类",IF(LEN(A839)=5,"款","项"))</f>
        <v>项</v>
      </c>
    </row>
    <row r="840" ht="36" customHeight="1" spans="1:7">
      <c r="A840" s="542" t="s">
        <v>1643</v>
      </c>
      <c r="B840" s="371" t="s">
        <v>225</v>
      </c>
      <c r="C840" s="552"/>
      <c r="D840" s="552"/>
      <c r="E840" s="365" t="s">
        <v>80</v>
      </c>
      <c r="F840" s="326" t="str">
        <f>IF(LEN(A840)=3,"是",IF(B840&lt;&gt;"",IF(SUM(C840:D840)&lt;&gt;0,"是","否"),"是"))</f>
        <v>否</v>
      </c>
      <c r="G840" s="223" t="str">
        <f>IF(LEN(A840)=3,"类",IF(LEN(A840)=5,"款","项"))</f>
        <v>款</v>
      </c>
    </row>
    <row r="841" ht="36" customHeight="1" spans="1:7">
      <c r="A841" s="546">
        <v>2120501</v>
      </c>
      <c r="B841" s="371" t="s">
        <v>1644</v>
      </c>
      <c r="C841" s="547"/>
      <c r="D841" s="548"/>
      <c r="E841" s="360" t="s">
        <v>80</v>
      </c>
      <c r="F841" s="326" t="str">
        <f>IF(LEN(A841)=3,"是",IF(B841&lt;&gt;"",IF(SUM(C841:D841)&lt;&gt;0,"是","否"),"是"))</f>
        <v>否</v>
      </c>
      <c r="G841" s="223" t="str">
        <f>IF(LEN(A841)=3,"类",IF(LEN(A841)=5,"款","项"))</f>
        <v>项</v>
      </c>
    </row>
    <row r="842" ht="36" customHeight="1" spans="1:7">
      <c r="A842" s="542" t="s">
        <v>1645</v>
      </c>
      <c r="B842" s="371" t="s">
        <v>1646</v>
      </c>
      <c r="C842" s="547"/>
      <c r="D842" s="553"/>
      <c r="E842" s="365" t="s">
        <v>80</v>
      </c>
      <c r="F842" s="326" t="str">
        <f>IF(LEN(A842)=3,"是",IF(B842&lt;&gt;"",IF(SUM(C842:D842)&lt;&gt;0,"是","否"),"是"))</f>
        <v>否</v>
      </c>
      <c r="G842" s="223" t="str">
        <f>IF(LEN(A842)=3,"类",IF(LEN(A842)=5,"款","项"))</f>
        <v>款</v>
      </c>
    </row>
    <row r="843" ht="36" customHeight="1" spans="1:7">
      <c r="A843" s="546">
        <v>2120601</v>
      </c>
      <c r="B843" s="371" t="s">
        <v>1647</v>
      </c>
      <c r="C843" s="547"/>
      <c r="D843" s="548"/>
      <c r="E843" s="360" t="s">
        <v>80</v>
      </c>
      <c r="F843" s="326" t="str">
        <f>IF(LEN(A843)=3,"是",IF(B843&lt;&gt;"",IF(SUM(C843:D843)&lt;&gt;0,"是","否"),"是"))</f>
        <v>否</v>
      </c>
      <c r="G843" s="223" t="str">
        <f>IF(LEN(A843)=3,"类",IF(LEN(A843)=5,"款","项"))</f>
        <v>项</v>
      </c>
    </row>
    <row r="844" ht="36" customHeight="1" spans="1:7">
      <c r="A844" s="542" t="s">
        <v>1648</v>
      </c>
      <c r="B844" s="371" t="s">
        <v>320</v>
      </c>
      <c r="C844" s="547"/>
      <c r="D844" s="545"/>
      <c r="E844" s="365" t="s">
        <v>80</v>
      </c>
      <c r="F844" s="326" t="str">
        <f>IF(LEN(A844)=3,"是",IF(B844&lt;&gt;"",IF(SUM(C844:D844)&lt;&gt;0,"是","否"),"是"))</f>
        <v>否</v>
      </c>
      <c r="G844" s="223" t="str">
        <f>IF(LEN(A844)=3,"类",IF(LEN(A844)=5,"款","项"))</f>
        <v>款</v>
      </c>
    </row>
    <row r="845" ht="36" customHeight="1" spans="1:7">
      <c r="A845" s="546">
        <v>2129999</v>
      </c>
      <c r="B845" s="371" t="s">
        <v>1649</v>
      </c>
      <c r="C845" s="547"/>
      <c r="D845" s="545"/>
      <c r="E845" s="360" t="s">
        <v>80</v>
      </c>
      <c r="F845" s="326" t="str">
        <f>IF(LEN(A845)=3,"是",IF(B845&lt;&gt;"",IF(SUM(C845:D845)&lt;&gt;0,"是","否"),"是"))</f>
        <v>否</v>
      </c>
      <c r="G845" s="223" t="str">
        <f>IF(LEN(A845)=3,"类",IF(LEN(A845)=5,"款","项"))</f>
        <v>项</v>
      </c>
    </row>
    <row r="846" ht="36" customHeight="1" spans="1:7">
      <c r="A846" s="557" t="s">
        <v>1650</v>
      </c>
      <c r="B846" s="371" t="s">
        <v>239</v>
      </c>
      <c r="C846" s="547"/>
      <c r="D846" s="548"/>
      <c r="E846" s="365" t="s">
        <v>80</v>
      </c>
      <c r="F846" s="326" t="str">
        <f>IF(LEN(A846)=3,"是",IF(B846&lt;&gt;"",IF(SUM(C846:D846)&lt;&gt;0,"是","否"),"是"))</f>
        <v>否</v>
      </c>
      <c r="G846" s="223" t="str">
        <f>IF(LEN(A846)=3,"类",IF(LEN(A846)=5,"款","项"))</f>
        <v>项</v>
      </c>
    </row>
    <row r="847" ht="36" customHeight="1" spans="1:7">
      <c r="A847" s="542" t="s">
        <v>1651</v>
      </c>
      <c r="B847" s="371" t="s">
        <v>1652</v>
      </c>
      <c r="C847" s="547"/>
      <c r="D847" s="548"/>
      <c r="E847" s="365" t="s">
        <v>80</v>
      </c>
      <c r="F847" s="326" t="str">
        <f>IF(LEN(A847)=3,"是",IF(B847&lt;&gt;"",IF(SUM(C847:D847)&lt;&gt;0,"是","否"),"是"))</f>
        <v>是</v>
      </c>
      <c r="G847" s="223" t="str">
        <f>IF(LEN(A847)=3,"类",IF(LEN(A847)=5,"款","项"))</f>
        <v>类</v>
      </c>
    </row>
    <row r="848" ht="36" customHeight="1" spans="1:7">
      <c r="A848" s="542" t="s">
        <v>1653</v>
      </c>
      <c r="B848" s="371" t="s">
        <v>1654</v>
      </c>
      <c r="C848" s="548">
        <v>815</v>
      </c>
      <c r="D848" s="548">
        <v>885</v>
      </c>
      <c r="E848" s="365">
        <v>0.0859</v>
      </c>
      <c r="F848" s="326" t="str">
        <f>IF(LEN(A848)=3,"是",IF(B848&lt;&gt;"",IF(SUM(C848:D848)&lt;&gt;0,"是","否"),"是"))</f>
        <v>是</v>
      </c>
      <c r="G848" s="223" t="str">
        <f>IF(LEN(A848)=3,"类",IF(LEN(A848)=5,"款","项"))</f>
        <v>款</v>
      </c>
    </row>
    <row r="849" ht="36" customHeight="1" spans="1:7">
      <c r="A849" s="546" t="s">
        <v>1655</v>
      </c>
      <c r="B849" s="570" t="s">
        <v>1656</v>
      </c>
      <c r="C849" s="547">
        <v>815</v>
      </c>
      <c r="D849" s="553">
        <v>885</v>
      </c>
      <c r="E849" s="360">
        <v>0.0859</v>
      </c>
      <c r="F849" s="326" t="str">
        <f>IF(LEN(A849)=3,"是",IF(B849&lt;&gt;"",IF(SUM(C849:D849)&lt;&gt;0,"是","否"),"是"))</f>
        <v>是</v>
      </c>
      <c r="G849" s="223" t="str">
        <f>IF(LEN(A849)=3,"类",IF(LEN(A849)=5,"款","项"))</f>
        <v>项</v>
      </c>
    </row>
    <row r="850" ht="36" customHeight="1" spans="1:7">
      <c r="A850" s="546" t="s">
        <v>1657</v>
      </c>
      <c r="B850" s="374" t="s">
        <v>1658</v>
      </c>
      <c r="C850" s="553">
        <v>1357</v>
      </c>
      <c r="D850" s="553">
        <v>1102</v>
      </c>
      <c r="E850" s="360">
        <v>-0.1879</v>
      </c>
      <c r="F850" s="326" t="str">
        <f>IF(LEN(A850)=3,"是",IF(B850&lt;&gt;"",IF(SUM(C850:D850)&lt;&gt;0,"是","否"),"是"))</f>
        <v>是</v>
      </c>
      <c r="G850" s="223" t="str">
        <f>IF(LEN(A850)=3,"类",IF(LEN(A850)=5,"款","项"))</f>
        <v>项</v>
      </c>
    </row>
    <row r="851" ht="36" customHeight="1" spans="1:7">
      <c r="A851" s="546" t="s">
        <v>1659</v>
      </c>
      <c r="B851" s="371" t="s">
        <v>1660</v>
      </c>
      <c r="C851" s="545">
        <v>1017</v>
      </c>
      <c r="D851" s="545">
        <v>725</v>
      </c>
      <c r="E851" s="360">
        <v>-0.2871</v>
      </c>
      <c r="F851" s="326" t="str">
        <f>IF(LEN(A851)=3,"是",IF(B851&lt;&gt;"",IF(SUM(C851:D851)&lt;&gt;0,"是","否"),"是"))</f>
        <v>是</v>
      </c>
      <c r="G851" s="223" t="str">
        <f>IF(LEN(A851)=3,"类",IF(LEN(A851)=5,"款","项"))</f>
        <v>项</v>
      </c>
    </row>
    <row r="852" ht="36" customHeight="1" spans="1:7">
      <c r="A852" s="546" t="s">
        <v>1661</v>
      </c>
      <c r="B852" s="371" t="s">
        <v>1662</v>
      </c>
      <c r="C852" s="547">
        <v>661</v>
      </c>
      <c r="D852" s="548">
        <v>564</v>
      </c>
      <c r="E852" s="360">
        <v>-0.1467</v>
      </c>
      <c r="F852" s="326" t="str">
        <f>IF(LEN(A852)=3,"是",IF(B852&lt;&gt;"",IF(SUM(C852:D852)&lt;&gt;0,"是","否"),"是"))</f>
        <v>是</v>
      </c>
      <c r="G852" s="223" t="str">
        <f>IF(LEN(A852)=3,"类",IF(LEN(A852)=5,"款","项"))</f>
        <v>项</v>
      </c>
    </row>
    <row r="853" ht="36" customHeight="1" spans="1:7">
      <c r="A853" s="546" t="s">
        <v>1663</v>
      </c>
      <c r="B853" s="371" t="s">
        <v>1664</v>
      </c>
      <c r="C853" s="562"/>
      <c r="D853" s="562"/>
      <c r="E853" s="360" t="s">
        <v>80</v>
      </c>
      <c r="F853" s="326" t="str">
        <f>IF(LEN(A853)=3,"是",IF(B853&lt;&gt;"",IF(SUM(C853:D853)&lt;&gt;0,"是","否"),"是"))</f>
        <v>否</v>
      </c>
      <c r="G853" s="223" t="str">
        <f>IF(LEN(A853)=3,"类",IF(LEN(A853)=5,"款","项"))</f>
        <v>项</v>
      </c>
    </row>
    <row r="854" ht="36" customHeight="1" spans="1:7">
      <c r="A854" s="546" t="s">
        <v>1665</v>
      </c>
      <c r="B854" s="384" t="s">
        <v>1666</v>
      </c>
      <c r="C854" s="552"/>
      <c r="D854" s="552"/>
      <c r="E854" s="360" t="s">
        <v>80</v>
      </c>
      <c r="F854" s="326" t="str">
        <f>IF(LEN(A854)=3,"是",IF(B854&lt;&gt;"",IF(SUM(C854:D854)&lt;&gt;0,"是","否"),"是"))</f>
        <v>否</v>
      </c>
      <c r="G854" s="223" t="str">
        <f>IF(LEN(A854)=3,"类",IF(LEN(A854)=5,"款","项"))</f>
        <v>项</v>
      </c>
    </row>
    <row r="855" ht="36" customHeight="1" spans="1:7">
      <c r="A855" s="546" t="s">
        <v>1667</v>
      </c>
      <c r="B855" s="371" t="s">
        <v>1668</v>
      </c>
      <c r="C855" s="547">
        <v>136</v>
      </c>
      <c r="D855" s="548">
        <v>161</v>
      </c>
      <c r="E855" s="360">
        <v>0.1838</v>
      </c>
      <c r="F855" s="326" t="str">
        <f>IF(LEN(A855)=3,"是",IF(B855&lt;&gt;"",IF(SUM(C855:D855)&lt;&gt;0,"是","否"),"是"))</f>
        <v>是</v>
      </c>
      <c r="G855" s="223" t="str">
        <f>IF(LEN(A855)=3,"类",IF(LEN(A855)=5,"款","项"))</f>
        <v>项</v>
      </c>
    </row>
    <row r="856" ht="36" customHeight="1" spans="1:7">
      <c r="A856" s="546" t="s">
        <v>1669</v>
      </c>
      <c r="B856" s="371" t="s">
        <v>1670</v>
      </c>
      <c r="C856" s="547"/>
      <c r="D856" s="555"/>
      <c r="E856" s="360" t="s">
        <v>80</v>
      </c>
      <c r="F856" s="326" t="str">
        <f>IF(LEN(A856)=3,"是",IF(B856&lt;&gt;"",IF(SUM(C856:D856)&lt;&gt;0,"是","否"),"是"))</f>
        <v>否</v>
      </c>
      <c r="G856" s="223" t="str">
        <f>IF(LEN(A856)=3,"类",IF(LEN(A856)=5,"款","项"))</f>
        <v>项</v>
      </c>
    </row>
    <row r="857" ht="36" customHeight="1" spans="1:7">
      <c r="A857" s="546" t="s">
        <v>1671</v>
      </c>
      <c r="B857" s="371" t="s">
        <v>1672</v>
      </c>
      <c r="C857" s="547"/>
      <c r="D857" s="548"/>
      <c r="E857" s="360" t="s">
        <v>80</v>
      </c>
      <c r="F857" s="326" t="str">
        <f>IF(LEN(A857)=3,"是",IF(B857&lt;&gt;"",IF(SUM(C857:D857)&lt;&gt;0,"是","否"),"是"))</f>
        <v>否</v>
      </c>
      <c r="G857" s="223" t="str">
        <f>IF(LEN(A857)=3,"类",IF(LEN(A857)=5,"款","项"))</f>
        <v>项</v>
      </c>
    </row>
    <row r="858" ht="36" customHeight="1" spans="1:7">
      <c r="A858" s="546" t="s">
        <v>1673</v>
      </c>
      <c r="B858" s="371" t="s">
        <v>1674</v>
      </c>
      <c r="C858" s="547"/>
      <c r="D858" s="553"/>
      <c r="E858" s="360" t="s">
        <v>80</v>
      </c>
      <c r="F858" s="326" t="str">
        <f>IF(LEN(A858)=3,"是",IF(B858&lt;&gt;"",IF(SUM(C858:D858)&lt;&gt;0,"是","否"),"是"))</f>
        <v>否</v>
      </c>
      <c r="G858" s="223" t="str">
        <f>IF(LEN(A858)=3,"类",IF(LEN(A858)=5,"款","项"))</f>
        <v>项</v>
      </c>
    </row>
    <row r="859" ht="36" customHeight="1" spans="1:7">
      <c r="A859" s="546" t="s">
        <v>1675</v>
      </c>
      <c r="B859" s="371" t="s">
        <v>1676</v>
      </c>
      <c r="C859" s="547"/>
      <c r="D859" s="545"/>
      <c r="E859" s="360" t="s">
        <v>80</v>
      </c>
      <c r="F859" s="326" t="str">
        <f>IF(LEN(A859)=3,"是",IF(B859&lt;&gt;"",IF(SUM(C859:D859)&lt;&gt;0,"是","否"),"是"))</f>
        <v>否</v>
      </c>
      <c r="G859" s="223" t="str">
        <f>IF(LEN(A859)=3,"类",IF(LEN(A859)=5,"款","项"))</f>
        <v>项</v>
      </c>
    </row>
    <row r="860" ht="36" customHeight="1" spans="1:7">
      <c r="A860" s="546" t="s">
        <v>1677</v>
      </c>
      <c r="B860" s="371" t="s">
        <v>1678</v>
      </c>
      <c r="C860" s="547"/>
      <c r="D860" s="548"/>
      <c r="E860" s="360" t="s">
        <v>80</v>
      </c>
      <c r="F860" s="326" t="str">
        <f>IF(LEN(A860)=3,"是",IF(B860&lt;&gt;"",IF(SUM(C860:D860)&lt;&gt;0,"是","否"),"是"))</f>
        <v>否</v>
      </c>
      <c r="G860" s="223" t="str">
        <f>IF(LEN(A860)=3,"类",IF(LEN(A860)=5,"款","项"))</f>
        <v>项</v>
      </c>
    </row>
    <row r="861" ht="36" customHeight="1" spans="1:7">
      <c r="A861" s="546" t="s">
        <v>1679</v>
      </c>
      <c r="B861" s="371" t="s">
        <v>1680</v>
      </c>
      <c r="C861" s="547">
        <v>220</v>
      </c>
      <c r="D861" s="548"/>
      <c r="E861" s="360" t="s">
        <v>80</v>
      </c>
      <c r="F861" s="326" t="str">
        <f>IF(LEN(A861)=3,"是",IF(B861&lt;&gt;"",IF(SUM(C861:D861)&lt;&gt;0,"是","否"),"是"))</f>
        <v>是</v>
      </c>
      <c r="G861" s="223" t="str">
        <f>IF(LEN(A861)=3,"类",IF(LEN(A861)=5,"款","项"))</f>
        <v>项</v>
      </c>
    </row>
    <row r="862" ht="36" customHeight="1" spans="1:7">
      <c r="A862" s="546" t="s">
        <v>1681</v>
      </c>
      <c r="B862" s="371" t="s">
        <v>1682</v>
      </c>
      <c r="C862" s="548">
        <v>0</v>
      </c>
      <c r="D862" s="548">
        <v>0</v>
      </c>
      <c r="E862" s="360" t="s">
        <v>80</v>
      </c>
      <c r="F862" s="326" t="str">
        <f>IF(LEN(A862)=3,"是",IF(B862&lt;&gt;"",IF(SUM(C862:D862)&lt;&gt;0,"是","否"),"是"))</f>
        <v>否</v>
      </c>
      <c r="G862" s="223" t="str">
        <f>IF(LEN(A862)=3,"类",IF(LEN(A862)=5,"款","项"))</f>
        <v>项</v>
      </c>
    </row>
    <row r="863" ht="36" customHeight="1" spans="1:7">
      <c r="A863" s="546" t="s">
        <v>1683</v>
      </c>
      <c r="B863" s="570" t="s">
        <v>1684</v>
      </c>
      <c r="C863" s="547"/>
      <c r="D863" s="548"/>
      <c r="E863" s="360" t="s">
        <v>80</v>
      </c>
      <c r="F863" s="326" t="str">
        <f>IF(LEN(A863)=3,"是",IF(B863&lt;&gt;"",IF(SUM(C863:D863)&lt;&gt;0,"是","否"),"是"))</f>
        <v>否</v>
      </c>
      <c r="G863" s="223" t="str">
        <f>IF(LEN(A863)=3,"类",IF(LEN(A863)=5,"款","项"))</f>
        <v>项</v>
      </c>
    </row>
    <row r="864" ht="36" customHeight="1" spans="1:7">
      <c r="A864" s="546" t="s">
        <v>1685</v>
      </c>
      <c r="B864" s="371" t="s">
        <v>1686</v>
      </c>
      <c r="C864" s="553">
        <v>295</v>
      </c>
      <c r="D864" s="553">
        <v>264</v>
      </c>
      <c r="E864" s="360">
        <v>-0.1051</v>
      </c>
      <c r="F864" s="326" t="str">
        <f>IF(LEN(A864)=3,"是",IF(B864&lt;&gt;"",IF(SUM(C864:D864)&lt;&gt;0,"是","否"),"是"))</f>
        <v>是</v>
      </c>
      <c r="G864" s="223" t="str">
        <f>IF(LEN(A864)=3,"类",IF(LEN(A864)=5,"款","项"))</f>
        <v>项</v>
      </c>
    </row>
    <row r="865" ht="36" customHeight="1" spans="1:7">
      <c r="A865" s="546" t="s">
        <v>1687</v>
      </c>
      <c r="B865" s="371" t="s">
        <v>1688</v>
      </c>
      <c r="C865" s="552">
        <v>295</v>
      </c>
      <c r="D865" s="552">
        <v>264</v>
      </c>
      <c r="E865" s="360">
        <v>-0.1051</v>
      </c>
      <c r="F865" s="326" t="str">
        <f>IF(LEN(A865)=3,"是",IF(B865&lt;&gt;"",IF(SUM(C865:D865)&lt;&gt;0,"是","否"),"是"))</f>
        <v>是</v>
      </c>
      <c r="G865" s="223" t="str">
        <f>IF(LEN(A865)=3,"类",IF(LEN(A865)=5,"款","项"))</f>
        <v>项</v>
      </c>
    </row>
    <row r="866" ht="36" customHeight="1" spans="1:7">
      <c r="A866" s="546" t="s">
        <v>1689</v>
      </c>
      <c r="B866" s="371" t="s">
        <v>1690</v>
      </c>
      <c r="C866" s="547"/>
      <c r="D866" s="548"/>
      <c r="E866" s="360" t="s">
        <v>80</v>
      </c>
      <c r="F866" s="326" t="str">
        <f>IF(LEN(A866)=3,"是",IF(B866&lt;&gt;"",IF(SUM(C866:D866)&lt;&gt;0,"是","否"),"是"))</f>
        <v>否</v>
      </c>
      <c r="G866" s="223" t="str">
        <f>IF(LEN(A866)=3,"类",IF(LEN(A866)=5,"款","项"))</f>
        <v>项</v>
      </c>
    </row>
    <row r="867" ht="36" customHeight="1" spans="1:7">
      <c r="A867" s="546" t="s">
        <v>1691</v>
      </c>
      <c r="B867" s="371" t="s">
        <v>1692</v>
      </c>
      <c r="C867" s="555">
        <v>30</v>
      </c>
      <c r="D867" s="555">
        <v>30</v>
      </c>
      <c r="E867" s="360">
        <v>0</v>
      </c>
      <c r="F867" s="326" t="str">
        <f>IF(LEN(A867)=3,"是",IF(B867&lt;&gt;"",IF(SUM(C867:D867)&lt;&gt;0,"是","否"),"是"))</f>
        <v>是</v>
      </c>
      <c r="G867" s="223" t="str">
        <f>IF(LEN(A867)=3,"类",IF(LEN(A867)=5,"款","项"))</f>
        <v>项</v>
      </c>
    </row>
    <row r="868" ht="36" customHeight="1" spans="1:7">
      <c r="A868" s="546" t="s">
        <v>1693</v>
      </c>
      <c r="B868" s="371" t="s">
        <v>1694</v>
      </c>
      <c r="C868" s="547">
        <v>30</v>
      </c>
      <c r="D868" s="548">
        <v>30</v>
      </c>
      <c r="E868" s="360">
        <v>0</v>
      </c>
      <c r="F868" s="326" t="str">
        <f>IF(LEN(A868)=3,"是",IF(B868&lt;&gt;"",IF(SUM(C868:D868)&lt;&gt;0,"是","否"),"是"))</f>
        <v>是</v>
      </c>
      <c r="G868" s="223" t="str">
        <f>IF(LEN(A868)=3,"类",IF(LEN(A868)=5,"款","项"))</f>
        <v>项</v>
      </c>
    </row>
    <row r="869" ht="36" customHeight="1" spans="1:7">
      <c r="A869" s="546" t="s">
        <v>1695</v>
      </c>
      <c r="B869" s="371" t="s">
        <v>1696</v>
      </c>
      <c r="C869" s="548">
        <v>0</v>
      </c>
      <c r="D869" s="548">
        <v>0</v>
      </c>
      <c r="E869" s="360" t="s">
        <v>80</v>
      </c>
      <c r="F869" s="326" t="str">
        <f>IF(LEN(A869)=3,"是",IF(B869&lt;&gt;"",IF(SUM(C869:D869)&lt;&gt;0,"是","否"),"是"))</f>
        <v>否</v>
      </c>
      <c r="G869" s="223" t="str">
        <f>IF(LEN(A869)=3,"类",IF(LEN(A869)=5,"款","项"))</f>
        <v>项</v>
      </c>
    </row>
    <row r="870" ht="36" customHeight="1" spans="1:7">
      <c r="A870" s="546" t="s">
        <v>1697</v>
      </c>
      <c r="B870" s="371" t="s">
        <v>1698</v>
      </c>
      <c r="C870" s="552"/>
      <c r="D870" s="552"/>
      <c r="E870" s="360" t="s">
        <v>80</v>
      </c>
      <c r="F870" s="326" t="str">
        <f>IF(LEN(A870)=3,"是",IF(B870&lt;&gt;"",IF(SUM(C870:D870)&lt;&gt;0,"是","否"),"是"))</f>
        <v>否</v>
      </c>
      <c r="G870" s="223" t="str">
        <f>IF(LEN(A870)=3,"类",IF(LEN(A870)=5,"款","项"))</f>
        <v>项</v>
      </c>
    </row>
    <row r="871" ht="36" customHeight="1" spans="1:7">
      <c r="A871" s="546" t="s">
        <v>1699</v>
      </c>
      <c r="B871" s="371" t="s">
        <v>1700</v>
      </c>
      <c r="C871" s="548">
        <v>15</v>
      </c>
      <c r="D871" s="548">
        <v>83</v>
      </c>
      <c r="E871" s="360">
        <v>4.5333</v>
      </c>
      <c r="F871" s="326" t="str">
        <f>IF(LEN(A871)=3,"是",IF(B871&lt;&gt;"",IF(SUM(C871:D871)&lt;&gt;0,"是","否"),"是"))</f>
        <v>是</v>
      </c>
      <c r="G871" s="223" t="str">
        <f>IF(LEN(A871)=3,"类",IF(LEN(A871)=5,"款","项"))</f>
        <v>项</v>
      </c>
    </row>
    <row r="872" ht="36" customHeight="1" spans="1:7">
      <c r="A872" s="546" t="s">
        <v>1701</v>
      </c>
      <c r="B872" s="371" t="s">
        <v>1702</v>
      </c>
      <c r="C872" s="552">
        <v>15</v>
      </c>
      <c r="D872" s="552">
        <v>83</v>
      </c>
      <c r="E872" s="360">
        <v>4.5333</v>
      </c>
      <c r="F872" s="326" t="str">
        <f>IF(LEN(A872)=3,"是",IF(B872&lt;&gt;"",IF(SUM(C872:D872)&lt;&gt;0,"是","否"),"是"))</f>
        <v>是</v>
      </c>
      <c r="G872" s="223" t="str">
        <f>IF(LEN(A872)=3,"类",IF(LEN(A872)=5,"款","项"))</f>
        <v>项</v>
      </c>
    </row>
    <row r="873" ht="36" customHeight="1" spans="1:7">
      <c r="A873" s="546" t="s">
        <v>1703</v>
      </c>
      <c r="B873" s="374" t="s">
        <v>1704</v>
      </c>
      <c r="C873" s="553">
        <v>50677</v>
      </c>
      <c r="D873" s="553">
        <v>39166</v>
      </c>
      <c r="E873" s="360">
        <v>-0.2271</v>
      </c>
      <c r="F873" s="326" t="str">
        <f>IF(LEN(A873)=3,"是",IF(B873&lt;&gt;"",IF(SUM(C873:D873)&lt;&gt;0,"是","否"),"是"))</f>
        <v>是</v>
      </c>
      <c r="G873" s="223" t="str">
        <f>IF(LEN(A873)=3,"类",IF(LEN(A873)=5,"款","项"))</f>
        <v>项</v>
      </c>
    </row>
    <row r="874" ht="36" customHeight="1" spans="1:7">
      <c r="A874" s="542" t="s">
        <v>1705</v>
      </c>
      <c r="B874" s="371" t="s">
        <v>1706</v>
      </c>
      <c r="C874" s="545">
        <v>13289</v>
      </c>
      <c r="D874" s="545">
        <v>12842</v>
      </c>
      <c r="E874" s="365">
        <v>-0.0336</v>
      </c>
      <c r="F874" s="326" t="str">
        <f>IF(LEN(A874)=3,"是",IF(B874&lt;&gt;"",IF(SUM(C874:D874)&lt;&gt;0,"是","否"),"是"))</f>
        <v>是</v>
      </c>
      <c r="G874" s="223" t="str">
        <f>IF(LEN(A874)=3,"类",IF(LEN(A874)=5,"款","项"))</f>
        <v>款</v>
      </c>
    </row>
    <row r="875" ht="36" customHeight="1" spans="1:7">
      <c r="A875" s="546" t="s">
        <v>1707</v>
      </c>
      <c r="B875" s="371" t="s">
        <v>1662</v>
      </c>
      <c r="C875" s="547">
        <v>2221</v>
      </c>
      <c r="D875" s="548">
        <v>2099</v>
      </c>
      <c r="E875" s="360">
        <v>-0.0549</v>
      </c>
      <c r="F875" s="326" t="str">
        <f>IF(LEN(A875)=3,"是",IF(B875&lt;&gt;"",IF(SUM(C875:D875)&lt;&gt;0,"是","否"),"是"))</f>
        <v>是</v>
      </c>
      <c r="G875" s="223" t="str">
        <f>IF(LEN(A875)=3,"类",IF(LEN(A875)=5,"款","项"))</f>
        <v>项</v>
      </c>
    </row>
    <row r="876" ht="36" customHeight="1" spans="1:7">
      <c r="A876" s="546" t="s">
        <v>1708</v>
      </c>
      <c r="B876" s="384" t="s">
        <v>1664</v>
      </c>
      <c r="C876" s="562"/>
      <c r="D876" s="562"/>
      <c r="E876" s="360" t="s">
        <v>80</v>
      </c>
      <c r="F876" s="326" t="str">
        <f>IF(LEN(A876)=3,"是",IF(B876&lt;&gt;"",IF(SUM(C876:D876)&lt;&gt;0,"是","否"),"是"))</f>
        <v>否</v>
      </c>
      <c r="G876" s="223" t="str">
        <f>IF(LEN(A876)=3,"类",IF(LEN(A876)=5,"款","项"))</f>
        <v>项</v>
      </c>
    </row>
    <row r="877" ht="36" customHeight="1" spans="1:7">
      <c r="A877" s="546" t="s">
        <v>1709</v>
      </c>
      <c r="B877" s="384" t="s">
        <v>1666</v>
      </c>
      <c r="C877" s="552"/>
      <c r="D877" s="552"/>
      <c r="E877" s="360" t="s">
        <v>80</v>
      </c>
      <c r="F877" s="326" t="str">
        <f>IF(LEN(A877)=3,"是",IF(B877&lt;&gt;"",IF(SUM(C877:D877)&lt;&gt;0,"是","否"),"是"))</f>
        <v>否</v>
      </c>
      <c r="G877" s="223" t="str">
        <f>IF(LEN(A877)=3,"类",IF(LEN(A877)=5,"款","项"))</f>
        <v>项</v>
      </c>
    </row>
    <row r="878" ht="36" customHeight="1" spans="1:7">
      <c r="A878" s="546" t="s">
        <v>1710</v>
      </c>
      <c r="B878" s="371" t="s">
        <v>1711</v>
      </c>
      <c r="C878" s="547">
        <v>91</v>
      </c>
      <c r="D878" s="548">
        <v>91</v>
      </c>
      <c r="E878" s="360">
        <v>0</v>
      </c>
      <c r="F878" s="326" t="str">
        <f>IF(LEN(A878)=3,"是",IF(B878&lt;&gt;"",IF(SUM(C878:D878)&lt;&gt;0,"是","否"),"是"))</f>
        <v>是</v>
      </c>
      <c r="G878" s="223" t="str">
        <f>IF(LEN(A878)=3,"类",IF(LEN(A878)=5,"款","项"))</f>
        <v>项</v>
      </c>
    </row>
    <row r="879" ht="36" customHeight="1" spans="1:7">
      <c r="A879" s="546" t="s">
        <v>1712</v>
      </c>
      <c r="B879" s="371" t="s">
        <v>1713</v>
      </c>
      <c r="C879" s="547">
        <v>1452</v>
      </c>
      <c r="D879" s="548">
        <v>1170</v>
      </c>
      <c r="E879" s="360">
        <v>-0.1942</v>
      </c>
      <c r="F879" s="326" t="str">
        <f>IF(LEN(A879)=3,"是",IF(B879&lt;&gt;"",IF(SUM(C879:D879)&lt;&gt;0,"是","否"),"是"))</f>
        <v>是</v>
      </c>
      <c r="G879" s="223" t="str">
        <f>IF(LEN(A879)=3,"类",IF(LEN(A879)=5,"款","项"))</f>
        <v>项</v>
      </c>
    </row>
    <row r="880" ht="36" customHeight="1" spans="1:7">
      <c r="A880" s="546" t="s">
        <v>1714</v>
      </c>
      <c r="B880" s="371" t="s">
        <v>1715</v>
      </c>
      <c r="C880" s="547"/>
      <c r="D880" s="548">
        <v>94</v>
      </c>
      <c r="E880" s="360" t="s">
        <v>80</v>
      </c>
      <c r="F880" s="326" t="str">
        <f>IF(LEN(A880)=3,"是",IF(B880&lt;&gt;"",IF(SUM(C880:D880)&lt;&gt;0,"是","否"),"是"))</f>
        <v>是</v>
      </c>
      <c r="G880" s="223" t="str">
        <f>IF(LEN(A880)=3,"类",IF(LEN(A880)=5,"款","项"))</f>
        <v>项</v>
      </c>
    </row>
    <row r="881" ht="36" customHeight="1" spans="1:7">
      <c r="A881" s="546" t="s">
        <v>1716</v>
      </c>
      <c r="B881" s="371" t="s">
        <v>1717</v>
      </c>
      <c r="C881" s="547">
        <v>76</v>
      </c>
      <c r="D881" s="553">
        <v>101</v>
      </c>
      <c r="E881" s="360">
        <v>0.3289</v>
      </c>
      <c r="F881" s="326" t="str">
        <f>IF(LEN(A881)=3,"是",IF(B881&lt;&gt;"",IF(SUM(C881:D881)&lt;&gt;0,"是","否"),"是"))</f>
        <v>是</v>
      </c>
      <c r="G881" s="223" t="str">
        <f>IF(LEN(A881)=3,"类",IF(LEN(A881)=5,"款","项"))</f>
        <v>项</v>
      </c>
    </row>
    <row r="882" ht="36" customHeight="1" spans="1:7">
      <c r="A882" s="546" t="s">
        <v>1718</v>
      </c>
      <c r="B882" s="375" t="s">
        <v>1719</v>
      </c>
      <c r="C882" s="547">
        <v>15</v>
      </c>
      <c r="D882" s="548"/>
      <c r="E882" s="360" t="s">
        <v>80</v>
      </c>
      <c r="F882" s="326" t="str">
        <f>IF(LEN(A882)=3,"是",IF(B882&lt;&gt;"",IF(SUM(C882:D882)&lt;&gt;0,"是","否"),"是"))</f>
        <v>是</v>
      </c>
      <c r="G882" s="223" t="str">
        <f>IF(LEN(A882)=3,"类",IF(LEN(A882)=5,"款","项"))</f>
        <v>项</v>
      </c>
    </row>
    <row r="883" ht="36" customHeight="1" spans="1:7">
      <c r="A883" s="546" t="s">
        <v>1720</v>
      </c>
      <c r="B883" s="375" t="s">
        <v>1721</v>
      </c>
      <c r="C883" s="547">
        <v>40</v>
      </c>
      <c r="D883" s="548">
        <v>40</v>
      </c>
      <c r="E883" s="360">
        <v>0</v>
      </c>
      <c r="F883" s="326" t="str">
        <f>IF(LEN(A883)=3,"是",IF(B883&lt;&gt;"",IF(SUM(C883:D883)&lt;&gt;0,"是","否"),"是"))</f>
        <v>是</v>
      </c>
      <c r="G883" s="223" t="str">
        <f>IF(LEN(A883)=3,"类",IF(LEN(A883)=5,"款","项"))</f>
        <v>项</v>
      </c>
    </row>
    <row r="884" ht="36" customHeight="1" spans="1:7">
      <c r="A884" s="546" t="s">
        <v>1722</v>
      </c>
      <c r="B884" s="384" t="s">
        <v>1723</v>
      </c>
      <c r="C884" s="547">
        <v>4</v>
      </c>
      <c r="D884" s="548"/>
      <c r="E884" s="360" t="s">
        <v>80</v>
      </c>
      <c r="F884" s="326" t="str">
        <f>IF(LEN(A884)=3,"是",IF(B884&lt;&gt;"",IF(SUM(C884:D884)&lt;&gt;0,"是","否"),"是"))</f>
        <v>是</v>
      </c>
      <c r="G884" s="223" t="str">
        <f>IF(LEN(A884)=3,"类",IF(LEN(A884)=5,"款","项"))</f>
        <v>项</v>
      </c>
    </row>
    <row r="885" ht="36" customHeight="1" spans="1:7">
      <c r="A885" s="546" t="s">
        <v>1724</v>
      </c>
      <c r="B885" s="371" t="s">
        <v>1725</v>
      </c>
      <c r="C885" s="547"/>
      <c r="D885" s="553"/>
      <c r="E885" s="360" t="s">
        <v>80</v>
      </c>
      <c r="F885" s="326" t="str">
        <f>IF(LEN(A885)=3,"是",IF(B885&lt;&gt;"",IF(SUM(C885:D885)&lt;&gt;0,"是","否"),"是"))</f>
        <v>否</v>
      </c>
      <c r="G885" s="223" t="str">
        <f>IF(LEN(A885)=3,"类",IF(LEN(A885)=5,"款","项"))</f>
        <v>项</v>
      </c>
    </row>
    <row r="886" ht="36" customHeight="1" spans="1:7">
      <c r="A886" s="546" t="s">
        <v>1726</v>
      </c>
      <c r="B886" s="371" t="s">
        <v>1727</v>
      </c>
      <c r="C886" s="547"/>
      <c r="D886" s="548"/>
      <c r="E886" s="360" t="s">
        <v>80</v>
      </c>
      <c r="F886" s="326" t="str">
        <f>IF(LEN(A886)=3,"是",IF(B886&lt;&gt;"",IF(SUM(C886:D886)&lt;&gt;0,"是","否"),"是"))</f>
        <v>否</v>
      </c>
      <c r="G886" s="223" t="str">
        <f>IF(LEN(A886)=3,"类",IF(LEN(A886)=5,"款","项"))</f>
        <v>项</v>
      </c>
    </row>
    <row r="887" ht="36" customHeight="1" spans="1:7">
      <c r="A887" s="546" t="s">
        <v>1728</v>
      </c>
      <c r="B887" s="371" t="s">
        <v>1729</v>
      </c>
      <c r="C887" s="547"/>
      <c r="D887" s="548"/>
      <c r="E887" s="360" t="s">
        <v>80</v>
      </c>
      <c r="F887" s="326" t="str">
        <f>IF(LEN(A887)=3,"是",IF(B887&lt;&gt;"",IF(SUM(C887:D887)&lt;&gt;0,"是","否"),"是"))</f>
        <v>否</v>
      </c>
      <c r="G887" s="223" t="str">
        <f>IF(LEN(A887)=3,"类",IF(LEN(A887)=5,"款","项"))</f>
        <v>项</v>
      </c>
    </row>
    <row r="888" ht="36" customHeight="1" spans="1:7">
      <c r="A888" s="546" t="s">
        <v>1730</v>
      </c>
      <c r="B888" s="375" t="s">
        <v>1731</v>
      </c>
      <c r="C888" s="547"/>
      <c r="D888" s="548">
        <v>2366</v>
      </c>
      <c r="E888" s="360" t="s">
        <v>80</v>
      </c>
      <c r="F888" s="326" t="str">
        <f>IF(LEN(A888)=3,"是",IF(B888&lt;&gt;"",IF(SUM(C888:D888)&lt;&gt;0,"是","否"),"是"))</f>
        <v>是</v>
      </c>
      <c r="G888" s="223" t="str">
        <f>IF(LEN(A888)=3,"类",IF(LEN(A888)=5,"款","项"))</f>
        <v>项</v>
      </c>
    </row>
    <row r="889" ht="36" customHeight="1" spans="1:7">
      <c r="A889" s="546" t="s">
        <v>1732</v>
      </c>
      <c r="B889" s="375" t="s">
        <v>1733</v>
      </c>
      <c r="C889" s="547"/>
      <c r="D889" s="548"/>
      <c r="E889" s="360" t="s">
        <v>80</v>
      </c>
      <c r="F889" s="326" t="str">
        <f>IF(LEN(A889)=3,"是",IF(B889&lt;&gt;"",IF(SUM(C889:D889)&lt;&gt;0,"是","否"),"是"))</f>
        <v>否</v>
      </c>
      <c r="G889" s="223" t="str">
        <f>IF(LEN(A889)=3,"类",IF(LEN(A889)=5,"款","项"))</f>
        <v>项</v>
      </c>
    </row>
    <row r="890" ht="36" customHeight="1" spans="1:7">
      <c r="A890" s="546" t="s">
        <v>1734</v>
      </c>
      <c r="B890" s="371" t="s">
        <v>1735</v>
      </c>
      <c r="C890" s="547">
        <v>6006</v>
      </c>
      <c r="D890" s="548">
        <v>5448</v>
      </c>
      <c r="E890" s="360">
        <v>-0.0929</v>
      </c>
      <c r="F890" s="326" t="str">
        <f>IF(LEN(A890)=3,"是",IF(B890&lt;&gt;"",IF(SUM(C890:D890)&lt;&gt;0,"是","否"),"是"))</f>
        <v>是</v>
      </c>
      <c r="G890" s="223" t="str">
        <f>IF(LEN(A890)=3,"类",IF(LEN(A890)=5,"款","项"))</f>
        <v>项</v>
      </c>
    </row>
    <row r="891" ht="36" customHeight="1" spans="1:7">
      <c r="A891" s="546" t="s">
        <v>1736</v>
      </c>
      <c r="B891" s="371" t="s">
        <v>1737</v>
      </c>
      <c r="C891" s="547">
        <v>5</v>
      </c>
      <c r="D891" s="548">
        <v>2</v>
      </c>
      <c r="E891" s="360">
        <v>-0.6</v>
      </c>
      <c r="F891" s="326" t="str">
        <f>IF(LEN(A891)=3,"是",IF(B891&lt;&gt;"",IF(SUM(C891:D891)&lt;&gt;0,"是","否"),"是"))</f>
        <v>是</v>
      </c>
      <c r="G891" s="223" t="str">
        <f>IF(LEN(A891)=3,"类",IF(LEN(A891)=5,"款","项"))</f>
        <v>项</v>
      </c>
    </row>
    <row r="892" ht="36" customHeight="1" spans="1:7">
      <c r="A892" s="546" t="s">
        <v>1738</v>
      </c>
      <c r="B892" s="371" t="s">
        <v>1739</v>
      </c>
      <c r="C892" s="547"/>
      <c r="D892" s="548"/>
      <c r="E892" s="360" t="s">
        <v>80</v>
      </c>
      <c r="F892" s="326" t="str">
        <f>IF(LEN(A892)=3,"是",IF(B892&lt;&gt;"",IF(SUM(C892:D892)&lt;&gt;0,"是","否"),"是"))</f>
        <v>否</v>
      </c>
      <c r="G892" s="223" t="str">
        <f>IF(LEN(A892)=3,"类",IF(LEN(A892)=5,"款","项"))</f>
        <v>项</v>
      </c>
    </row>
    <row r="893" ht="36" customHeight="1" spans="1:7">
      <c r="A893" s="546" t="s">
        <v>1740</v>
      </c>
      <c r="B893" s="375" t="s">
        <v>1741</v>
      </c>
      <c r="C893" s="547"/>
      <c r="D893" s="548"/>
      <c r="E893" s="360" t="s">
        <v>80</v>
      </c>
      <c r="F893" s="326" t="str">
        <f>IF(LEN(A893)=3,"是",IF(B893&lt;&gt;"",IF(SUM(C893:D893)&lt;&gt;0,"是","否"),"是"))</f>
        <v>否</v>
      </c>
      <c r="G893" s="223" t="str">
        <f>IF(LEN(A893)=3,"类",IF(LEN(A893)=5,"款","项"))</f>
        <v>项</v>
      </c>
    </row>
    <row r="894" ht="36" customHeight="1" spans="1:7">
      <c r="A894" s="546" t="s">
        <v>1742</v>
      </c>
      <c r="B894" s="375" t="s">
        <v>1743</v>
      </c>
      <c r="C894" s="547">
        <v>87</v>
      </c>
      <c r="D894" s="548">
        <v>26</v>
      </c>
      <c r="E894" s="360">
        <v>-0.7011</v>
      </c>
      <c r="F894" s="326" t="str">
        <f>IF(LEN(A894)=3,"是",IF(B894&lt;&gt;"",IF(SUM(C894:D894)&lt;&gt;0,"是","否"),"是"))</f>
        <v>是</v>
      </c>
      <c r="G894" s="223" t="str">
        <f>IF(LEN(A894)=3,"类",IF(LEN(A894)=5,"款","项"))</f>
        <v>项</v>
      </c>
    </row>
    <row r="895" ht="36" customHeight="1" spans="1:7">
      <c r="A895" s="546" t="s">
        <v>1744</v>
      </c>
      <c r="B895" s="371" t="s">
        <v>1745</v>
      </c>
      <c r="C895" s="547"/>
      <c r="D895" s="548"/>
      <c r="E895" s="360" t="s">
        <v>80</v>
      </c>
      <c r="F895" s="326" t="str">
        <f>IF(LEN(A895)=3,"是",IF(B895&lt;&gt;"",IF(SUM(C895:D895)&lt;&gt;0,"是","否"),"是"))</f>
        <v>否</v>
      </c>
      <c r="G895" s="223" t="str">
        <f>IF(LEN(A895)=3,"类",IF(LEN(A895)=5,"款","项"))</f>
        <v>项</v>
      </c>
    </row>
    <row r="896" ht="36" customHeight="1" spans="1:7">
      <c r="A896" s="546" t="s">
        <v>1746</v>
      </c>
      <c r="B896" s="375" t="s">
        <v>1747</v>
      </c>
      <c r="C896" s="547"/>
      <c r="D896" s="548"/>
      <c r="E896" s="360" t="s">
        <v>80</v>
      </c>
      <c r="F896" s="326" t="str">
        <f>IF(LEN(A896)=3,"是",IF(B896&lt;&gt;"",IF(SUM(C896:D896)&lt;&gt;0,"是","否"),"是"))</f>
        <v>否</v>
      </c>
      <c r="G896" s="223" t="str">
        <f>IF(LEN(A896)=3,"类",IF(LEN(A896)=5,"款","项"))</f>
        <v>项</v>
      </c>
    </row>
    <row r="897" ht="36" customHeight="1" spans="1:7">
      <c r="A897" s="546" t="s">
        <v>1748</v>
      </c>
      <c r="B897" s="371" t="s">
        <v>1749</v>
      </c>
      <c r="C897" s="547"/>
      <c r="D897" s="548"/>
      <c r="E897" s="360" t="s">
        <v>80</v>
      </c>
      <c r="F897" s="326" t="str">
        <f>IF(LEN(A897)=3,"是",IF(B897&lt;&gt;"",IF(SUM(C897:D897)&lt;&gt;0,"是","否"),"是"))</f>
        <v>否</v>
      </c>
      <c r="G897" s="223" t="str">
        <f>IF(LEN(A897)=3,"类",IF(LEN(A897)=5,"款","项"))</f>
        <v>项</v>
      </c>
    </row>
    <row r="898" ht="36" customHeight="1" spans="1:7">
      <c r="A898" s="546" t="s">
        <v>1750</v>
      </c>
      <c r="B898" s="371" t="s">
        <v>1751</v>
      </c>
      <c r="C898" s="547">
        <v>40</v>
      </c>
      <c r="D898" s="548">
        <v>1400</v>
      </c>
      <c r="E898" s="360">
        <v>34</v>
      </c>
      <c r="F898" s="326" t="str">
        <f>IF(LEN(A898)=3,"是",IF(B898&lt;&gt;"",IF(SUM(C898:D898)&lt;&gt;0,"是","否"),"是"))</f>
        <v>是</v>
      </c>
      <c r="G898" s="223" t="str">
        <f>IF(LEN(A898)=3,"类",IF(LEN(A898)=5,"款","项"))</f>
        <v>项</v>
      </c>
    </row>
    <row r="899" ht="36" customHeight="1" spans="1:7">
      <c r="A899" s="542" t="s">
        <v>1752</v>
      </c>
      <c r="B899" s="371" t="s">
        <v>1753</v>
      </c>
      <c r="C899" s="547">
        <v>3252</v>
      </c>
      <c r="D899" s="548">
        <v>5</v>
      </c>
      <c r="E899" s="365">
        <v>-0.9985</v>
      </c>
      <c r="F899" s="326" t="str">
        <f>IF(LEN(A899)=3,"是",IF(B899&lt;&gt;"",IF(SUM(C899:D899)&lt;&gt;0,"是","否"),"是"))</f>
        <v>是</v>
      </c>
      <c r="G899" s="223" t="str">
        <f>IF(LEN(A899)=3,"类",IF(LEN(A899)=5,"款","项"))</f>
        <v>款</v>
      </c>
    </row>
    <row r="900" ht="36" customHeight="1" spans="1:7">
      <c r="A900" s="546" t="s">
        <v>1754</v>
      </c>
      <c r="B900" s="371" t="s">
        <v>1755</v>
      </c>
      <c r="C900" s="553">
        <v>5034</v>
      </c>
      <c r="D900" s="553">
        <v>2354</v>
      </c>
      <c r="E900" s="360">
        <v>-0.5324</v>
      </c>
      <c r="F900" s="326" t="str">
        <f>IF(LEN(A900)=3,"是",IF(B900&lt;&gt;"",IF(SUM(C900:D900)&lt;&gt;0,"是","否"),"是"))</f>
        <v>是</v>
      </c>
      <c r="G900" s="223" t="str">
        <f>IF(LEN(A900)=3,"类",IF(LEN(A900)=5,"款","项"))</f>
        <v>项</v>
      </c>
    </row>
    <row r="901" ht="36" customHeight="1" spans="1:7">
      <c r="A901" s="546" t="s">
        <v>1756</v>
      </c>
      <c r="B901" s="375" t="s">
        <v>1662</v>
      </c>
      <c r="C901" s="547">
        <v>95</v>
      </c>
      <c r="D901" s="548">
        <v>83</v>
      </c>
      <c r="E901" s="360">
        <v>-0.1263</v>
      </c>
      <c r="F901" s="326" t="str">
        <f>IF(LEN(A901)=3,"是",IF(B901&lt;&gt;"",IF(SUM(C901:D901)&lt;&gt;0,"是","否"),"是"))</f>
        <v>是</v>
      </c>
      <c r="G901" s="223" t="str">
        <f>IF(LEN(A901)=3,"类",IF(LEN(A901)=5,"款","项"))</f>
        <v>项</v>
      </c>
    </row>
    <row r="902" ht="36" customHeight="1" spans="1:7">
      <c r="A902" s="546" t="s">
        <v>1757</v>
      </c>
      <c r="B902" s="375" t="s">
        <v>1664</v>
      </c>
      <c r="C902" s="547"/>
      <c r="D902" s="548"/>
      <c r="E902" s="360" t="s">
        <v>80</v>
      </c>
      <c r="F902" s="326" t="str">
        <f>IF(LEN(A902)=3,"是",IF(B902&lt;&gt;"",IF(SUM(C902:D902)&lt;&gt;0,"是","否"),"是"))</f>
        <v>否</v>
      </c>
      <c r="G902" s="223" t="str">
        <f>IF(LEN(A902)=3,"类",IF(LEN(A902)=5,"款","项"))</f>
        <v>项</v>
      </c>
    </row>
    <row r="903" ht="36" customHeight="1" spans="1:7">
      <c r="A903" s="546" t="s">
        <v>1758</v>
      </c>
      <c r="B903" s="371" t="s">
        <v>1666</v>
      </c>
      <c r="C903" s="552"/>
      <c r="D903" s="552"/>
      <c r="E903" s="360" t="s">
        <v>80</v>
      </c>
      <c r="F903" s="326" t="str">
        <f>IF(LEN(A903)=3,"是",IF(B903&lt;&gt;"",IF(SUM(C903:D903)&lt;&gt;0,"是","否"),"是"))</f>
        <v>否</v>
      </c>
      <c r="G903" s="223" t="str">
        <f>IF(LEN(A903)=3,"类",IF(LEN(A903)=5,"款","项"))</f>
        <v>项</v>
      </c>
    </row>
    <row r="904" ht="36" customHeight="1" spans="1:7">
      <c r="A904" s="546" t="s">
        <v>1759</v>
      </c>
      <c r="B904" s="371" t="s">
        <v>1760</v>
      </c>
      <c r="C904" s="547">
        <v>545</v>
      </c>
      <c r="D904" s="548">
        <v>492</v>
      </c>
      <c r="E904" s="360">
        <v>-0.0972</v>
      </c>
      <c r="F904" s="326" t="str">
        <f>IF(LEN(A904)=3,"是",IF(B904&lt;&gt;"",IF(SUM(C904:D904)&lt;&gt;0,"是","否"),"是"))</f>
        <v>是</v>
      </c>
      <c r="G904" s="223" t="str">
        <f>IF(LEN(A904)=3,"类",IF(LEN(A904)=5,"款","项"))</f>
        <v>项</v>
      </c>
    </row>
    <row r="905" ht="36" customHeight="1" spans="1:7">
      <c r="A905" s="546" t="s">
        <v>1761</v>
      </c>
      <c r="B905" s="371" t="s">
        <v>1762</v>
      </c>
      <c r="C905" s="547">
        <v>7</v>
      </c>
      <c r="D905" s="548"/>
      <c r="E905" s="360" t="s">
        <v>80</v>
      </c>
      <c r="F905" s="326" t="str">
        <f>IF(LEN(A905)=3,"是",IF(B905&lt;&gt;"",IF(SUM(C905:D905)&lt;&gt;0,"是","否"),"是"))</f>
        <v>是</v>
      </c>
      <c r="G905" s="223" t="str">
        <f>IF(LEN(A905)=3,"类",IF(LEN(A905)=5,"款","项"))</f>
        <v>项</v>
      </c>
    </row>
    <row r="906" ht="36" customHeight="1" spans="1:7">
      <c r="A906" s="546" t="s">
        <v>1763</v>
      </c>
      <c r="B906" s="371" t="s">
        <v>1764</v>
      </c>
      <c r="C906" s="547"/>
      <c r="D906" s="553"/>
      <c r="E906" s="360" t="s">
        <v>80</v>
      </c>
      <c r="F906" s="326" t="str">
        <f>IF(LEN(A906)=3,"是",IF(B906&lt;&gt;"",IF(SUM(C906:D906)&lt;&gt;0,"是","否"),"是"))</f>
        <v>否</v>
      </c>
      <c r="G906" s="223" t="str">
        <f>IF(LEN(A906)=3,"类",IF(LEN(A906)=5,"款","项"))</f>
        <v>项</v>
      </c>
    </row>
    <row r="907" ht="36" customHeight="1" spans="1:7">
      <c r="A907" s="546" t="s">
        <v>1765</v>
      </c>
      <c r="B907" s="371" t="s">
        <v>1766</v>
      </c>
      <c r="C907" s="547">
        <v>3696</v>
      </c>
      <c r="D907" s="553">
        <v>955</v>
      </c>
      <c r="E907" s="360">
        <v>-0.7416</v>
      </c>
      <c r="F907" s="326" t="str">
        <f>IF(LEN(A907)=3,"是",IF(B907&lt;&gt;"",IF(SUM(C907:D907)&lt;&gt;0,"是","否"),"是"))</f>
        <v>是</v>
      </c>
      <c r="G907" s="223" t="str">
        <f>IF(LEN(A907)=3,"类",IF(LEN(A907)=5,"款","项"))</f>
        <v>项</v>
      </c>
    </row>
    <row r="908" ht="36" customHeight="1" spans="1:7">
      <c r="A908" s="546" t="s">
        <v>1767</v>
      </c>
      <c r="B908" s="371" t="s">
        <v>1768</v>
      </c>
      <c r="C908" s="547"/>
      <c r="D908" s="548"/>
      <c r="E908" s="360" t="s">
        <v>80</v>
      </c>
      <c r="F908" s="326" t="str">
        <f>IF(LEN(A908)=3,"是",IF(B908&lt;&gt;"",IF(SUM(C908:D908)&lt;&gt;0,"是","否"),"是"))</f>
        <v>否</v>
      </c>
      <c r="G908" s="223" t="str">
        <f>IF(LEN(A908)=3,"类",IF(LEN(A908)=5,"款","项"))</f>
        <v>项</v>
      </c>
    </row>
    <row r="909" ht="36" customHeight="1" spans="1:7">
      <c r="A909" s="546" t="s">
        <v>1769</v>
      </c>
      <c r="B909" s="371" t="s">
        <v>1770</v>
      </c>
      <c r="C909" s="547">
        <v>4</v>
      </c>
      <c r="D909" s="548">
        <v>5</v>
      </c>
      <c r="E909" s="360">
        <v>0.25</v>
      </c>
      <c r="F909" s="326" t="str">
        <f>IF(LEN(A909)=3,"是",IF(B909&lt;&gt;"",IF(SUM(C909:D909)&lt;&gt;0,"是","否"),"是"))</f>
        <v>是</v>
      </c>
      <c r="G909" s="223" t="str">
        <f>IF(LEN(A909)=3,"类",IF(LEN(A909)=5,"款","项"))</f>
        <v>项</v>
      </c>
    </row>
    <row r="910" ht="36" customHeight="1" spans="1:7">
      <c r="A910" s="546" t="s">
        <v>1771</v>
      </c>
      <c r="B910" s="371" t="s">
        <v>1772</v>
      </c>
      <c r="C910" s="547"/>
      <c r="D910" s="548"/>
      <c r="E910" s="360" t="s">
        <v>80</v>
      </c>
      <c r="F910" s="326" t="str">
        <f>IF(LEN(A910)=3,"是",IF(B910&lt;&gt;"",IF(SUM(C910:D910)&lt;&gt;0,"是","否"),"是"))</f>
        <v>否</v>
      </c>
      <c r="G910" s="223" t="str">
        <f>IF(LEN(A910)=3,"类",IF(LEN(A910)=5,"款","项"))</f>
        <v>项</v>
      </c>
    </row>
    <row r="911" ht="36" customHeight="1" spans="1:7">
      <c r="A911" s="546" t="s">
        <v>1773</v>
      </c>
      <c r="B911" s="371" t="s">
        <v>1774</v>
      </c>
      <c r="C911" s="547"/>
      <c r="D911" s="548"/>
      <c r="E911" s="360" t="s">
        <v>80</v>
      </c>
      <c r="F911" s="326" t="str">
        <f>IF(LEN(A911)=3,"是",IF(B911&lt;&gt;"",IF(SUM(C911:D911)&lt;&gt;0,"是","否"),"是"))</f>
        <v>否</v>
      </c>
      <c r="G911" s="223" t="str">
        <f>IF(LEN(A911)=3,"类",IF(LEN(A911)=5,"款","项"))</f>
        <v>项</v>
      </c>
    </row>
    <row r="912" ht="36" customHeight="1" spans="1:7">
      <c r="A912" s="546" t="s">
        <v>1775</v>
      </c>
      <c r="B912" s="371" t="s">
        <v>1776</v>
      </c>
      <c r="C912" s="547"/>
      <c r="D912" s="548"/>
      <c r="E912" s="360" t="s">
        <v>80</v>
      </c>
      <c r="F912" s="326" t="str">
        <f>IF(LEN(A912)=3,"是",IF(B912&lt;&gt;"",IF(SUM(C912:D912)&lt;&gt;0,"是","否"),"是"))</f>
        <v>否</v>
      </c>
      <c r="G912" s="223" t="str">
        <f>IF(LEN(A912)=3,"类",IF(LEN(A912)=5,"款","项"))</f>
        <v>项</v>
      </c>
    </row>
    <row r="913" ht="36" customHeight="1" spans="1:7">
      <c r="A913" s="546" t="s">
        <v>1777</v>
      </c>
      <c r="B913" s="371" t="s">
        <v>1778</v>
      </c>
      <c r="C913" s="547"/>
      <c r="D913" s="548"/>
      <c r="E913" s="360" t="s">
        <v>80</v>
      </c>
      <c r="F913" s="326" t="str">
        <f>IF(LEN(A913)=3,"是",IF(B913&lt;&gt;"",IF(SUM(C913:D913)&lt;&gt;0,"是","否"),"是"))</f>
        <v>否</v>
      </c>
      <c r="G913" s="223" t="str">
        <f>IF(LEN(A913)=3,"类",IF(LEN(A913)=5,"款","项"))</f>
        <v>项</v>
      </c>
    </row>
    <row r="914" ht="36" customHeight="1" spans="1:7">
      <c r="A914" s="546" t="s">
        <v>1779</v>
      </c>
      <c r="B914" s="371" t="s">
        <v>1780</v>
      </c>
      <c r="C914" s="547"/>
      <c r="D914" s="548"/>
      <c r="E914" s="360" t="s">
        <v>80</v>
      </c>
      <c r="F914" s="326" t="str">
        <f>IF(LEN(A914)=3,"是",IF(B914&lt;&gt;"",IF(SUM(C914:D914)&lt;&gt;0,"是","否"),"是"))</f>
        <v>否</v>
      </c>
      <c r="G914" s="223" t="str">
        <f>IF(LEN(A914)=3,"类",IF(LEN(A914)=5,"款","项"))</f>
        <v>项</v>
      </c>
    </row>
    <row r="915" ht="36" customHeight="1" spans="1:7">
      <c r="A915" s="546" t="s">
        <v>1781</v>
      </c>
      <c r="B915" s="371" t="s">
        <v>1782</v>
      </c>
      <c r="C915" s="547"/>
      <c r="D915" s="548"/>
      <c r="E915" s="360" t="s">
        <v>80</v>
      </c>
      <c r="F915" s="326" t="str">
        <f>IF(LEN(A915)=3,"是",IF(B915&lt;&gt;"",IF(SUM(C915:D915)&lt;&gt;0,"是","否"),"是"))</f>
        <v>否</v>
      </c>
      <c r="G915" s="223" t="str">
        <f>IF(LEN(A915)=3,"类",IF(LEN(A915)=5,"款","项"))</f>
        <v>项</v>
      </c>
    </row>
    <row r="916" ht="36" customHeight="1" spans="1:7">
      <c r="A916" s="546" t="s">
        <v>1783</v>
      </c>
      <c r="B916" s="371" t="s">
        <v>1784</v>
      </c>
      <c r="C916" s="547"/>
      <c r="D916" s="548"/>
      <c r="E916" s="360" t="s">
        <v>80</v>
      </c>
      <c r="F916" s="326" t="str">
        <f>IF(LEN(A916)=3,"是",IF(B916&lt;&gt;"",IF(SUM(C916:D916)&lt;&gt;0,"是","否"),"是"))</f>
        <v>否</v>
      </c>
      <c r="G916" s="223" t="str">
        <f>IF(LEN(A916)=3,"类",IF(LEN(A916)=5,"款","项"))</f>
        <v>项</v>
      </c>
    </row>
    <row r="917" ht="36" customHeight="1" spans="1:7">
      <c r="A917" s="546" t="s">
        <v>1785</v>
      </c>
      <c r="B917" s="371" t="s">
        <v>1786</v>
      </c>
      <c r="C917" s="547"/>
      <c r="D917" s="548"/>
      <c r="E917" s="360" t="s">
        <v>80</v>
      </c>
      <c r="F917" s="326" t="str">
        <f>IF(LEN(A917)=3,"是",IF(B917&lt;&gt;"",IF(SUM(C917:D917)&lt;&gt;0,"是","否"),"是"))</f>
        <v>否</v>
      </c>
      <c r="G917" s="223" t="str">
        <f>IF(LEN(A917)=3,"类",IF(LEN(A917)=5,"款","项"))</f>
        <v>项</v>
      </c>
    </row>
    <row r="918" ht="36" customHeight="1" spans="1:7">
      <c r="A918" s="546" t="s">
        <v>1787</v>
      </c>
      <c r="B918" s="371" t="s">
        <v>1788</v>
      </c>
      <c r="C918" s="547">
        <v>687</v>
      </c>
      <c r="D918" s="548">
        <v>819</v>
      </c>
      <c r="E918" s="360">
        <v>0.1921</v>
      </c>
      <c r="F918" s="326" t="str">
        <f>IF(LEN(A918)=3,"是",IF(B918&lt;&gt;"",IF(SUM(C918:D918)&lt;&gt;0,"是","否"),"是"))</f>
        <v>是</v>
      </c>
      <c r="G918" s="223" t="str">
        <f>IF(LEN(A918)=3,"类",IF(LEN(A918)=5,"款","项"))</f>
        <v>项</v>
      </c>
    </row>
    <row r="919" ht="36" customHeight="1" spans="1:7">
      <c r="A919" s="546" t="s">
        <v>1789</v>
      </c>
      <c r="B919" s="371" t="s">
        <v>1790</v>
      </c>
      <c r="C919" s="547"/>
      <c r="D919" s="548"/>
      <c r="E919" s="360" t="s">
        <v>80</v>
      </c>
      <c r="F919" s="326" t="str">
        <f>IF(LEN(A919)=3,"是",IF(B919&lt;&gt;"",IF(SUM(C919:D919)&lt;&gt;0,"是","否"),"是"))</f>
        <v>否</v>
      </c>
      <c r="G919" s="223" t="str">
        <f>IF(LEN(A919)=3,"类",IF(LEN(A919)=5,"款","项"))</f>
        <v>项</v>
      </c>
    </row>
    <row r="920" ht="36" customHeight="1" spans="1:7">
      <c r="A920" s="546" t="s">
        <v>1791</v>
      </c>
      <c r="B920" s="371" t="s">
        <v>1725</v>
      </c>
      <c r="C920" s="547"/>
      <c r="D920" s="548"/>
      <c r="E920" s="360" t="s">
        <v>80</v>
      </c>
      <c r="F920" s="326" t="str">
        <f>IF(LEN(A920)=3,"是",IF(B920&lt;&gt;"",IF(SUM(C920:D920)&lt;&gt;0,"是","否"),"是"))</f>
        <v>否</v>
      </c>
      <c r="G920" s="223" t="str">
        <f>IF(LEN(A920)=3,"类",IF(LEN(A920)=5,"款","项"))</f>
        <v>项</v>
      </c>
    </row>
    <row r="921" ht="36" customHeight="1" spans="1:7">
      <c r="A921" s="546" t="s">
        <v>1792</v>
      </c>
      <c r="B921" s="371" t="s">
        <v>1793</v>
      </c>
      <c r="C921" s="547"/>
      <c r="D921" s="548"/>
      <c r="E921" s="360" t="s">
        <v>80</v>
      </c>
      <c r="F921" s="326" t="str">
        <f>IF(LEN(A921)=3,"是",IF(B921&lt;&gt;"",IF(SUM(C921:D921)&lt;&gt;0,"是","否"),"是"))</f>
        <v>否</v>
      </c>
      <c r="G921" s="223" t="str">
        <f>IF(LEN(A921)=3,"类",IF(LEN(A921)=5,"款","项"))</f>
        <v>项</v>
      </c>
    </row>
    <row r="922" ht="36" customHeight="1" spans="1:7">
      <c r="A922" s="546" t="s">
        <v>1794</v>
      </c>
      <c r="B922" s="371" t="s">
        <v>1795</v>
      </c>
      <c r="C922" s="547"/>
      <c r="D922" s="548"/>
      <c r="E922" s="360" t="s">
        <v>80</v>
      </c>
      <c r="F922" s="326" t="str">
        <f>IF(LEN(A922)=3,"是",IF(B922&lt;&gt;"",IF(SUM(C922:D922)&lt;&gt;0,"是","否"),"是"))</f>
        <v>否</v>
      </c>
      <c r="G922" s="223" t="str">
        <f>IF(LEN(A922)=3,"类",IF(LEN(A922)=5,"款","项"))</f>
        <v>项</v>
      </c>
    </row>
    <row r="923" ht="36" customHeight="1" spans="1:7">
      <c r="A923" s="546" t="s">
        <v>1796</v>
      </c>
      <c r="B923" s="371" t="s">
        <v>1797</v>
      </c>
      <c r="C923" s="553">
        <v>1629</v>
      </c>
      <c r="D923" s="553">
        <v>2447</v>
      </c>
      <c r="E923" s="360">
        <v>0.5021</v>
      </c>
      <c r="F923" s="326" t="str">
        <f>IF(LEN(A923)=3,"是",IF(B923&lt;&gt;"",IF(SUM(C923:D923)&lt;&gt;0,"是","否"),"是"))</f>
        <v>是</v>
      </c>
      <c r="G923" s="223" t="str">
        <f>IF(LEN(A923)=3,"类",IF(LEN(A923)=5,"款","项"))</f>
        <v>项</v>
      </c>
    </row>
    <row r="924" ht="36" customHeight="1" spans="1:7">
      <c r="A924" s="546" t="s">
        <v>1798</v>
      </c>
      <c r="B924" s="371" t="s">
        <v>1662</v>
      </c>
      <c r="C924" s="547">
        <v>1100</v>
      </c>
      <c r="D924" s="548">
        <v>998</v>
      </c>
      <c r="E924" s="360">
        <v>-0.0927</v>
      </c>
      <c r="F924" s="326" t="str">
        <f>IF(LEN(A924)=3,"是",IF(B924&lt;&gt;"",IF(SUM(C924:D924)&lt;&gt;0,"是","否"),"是"))</f>
        <v>是</v>
      </c>
      <c r="G924" s="223" t="str">
        <f>IF(LEN(A924)=3,"类",IF(LEN(A924)=5,"款","项"))</f>
        <v>项</v>
      </c>
    </row>
    <row r="925" ht="36" customHeight="1" spans="1:7">
      <c r="A925" s="546" t="s">
        <v>1799</v>
      </c>
      <c r="B925" s="384" t="s">
        <v>1664</v>
      </c>
      <c r="C925" s="547"/>
      <c r="D925" s="548"/>
      <c r="E925" s="360" t="s">
        <v>80</v>
      </c>
      <c r="F925" s="326" t="str">
        <f>IF(LEN(A925)=3,"是",IF(B925&lt;&gt;"",IF(SUM(C925:D925)&lt;&gt;0,"是","否"),"是"))</f>
        <v>否</v>
      </c>
      <c r="G925" s="223" t="str">
        <f>IF(LEN(A925)=3,"类",IF(LEN(A925)=5,"款","项"))</f>
        <v>项</v>
      </c>
    </row>
    <row r="926" ht="36" customHeight="1" spans="1:7">
      <c r="A926" s="546" t="s">
        <v>1800</v>
      </c>
      <c r="B926" s="371" t="s">
        <v>1666</v>
      </c>
      <c r="C926" s="552"/>
      <c r="D926" s="552"/>
      <c r="E926" s="360" t="s">
        <v>80</v>
      </c>
      <c r="F926" s="326" t="str">
        <f>IF(LEN(A926)=3,"是",IF(B926&lt;&gt;"",IF(SUM(C926:D926)&lt;&gt;0,"是","否"),"是"))</f>
        <v>否</v>
      </c>
      <c r="G926" s="223" t="str">
        <f>IF(LEN(A926)=3,"类",IF(LEN(A926)=5,"款","项"))</f>
        <v>项</v>
      </c>
    </row>
    <row r="927" ht="36" customHeight="1" spans="1:7">
      <c r="A927" s="542" t="s">
        <v>1801</v>
      </c>
      <c r="B927" s="371" t="s">
        <v>1802</v>
      </c>
      <c r="C927" s="547"/>
      <c r="D927" s="548"/>
      <c r="E927" s="365" t="s">
        <v>80</v>
      </c>
      <c r="F927" s="326" t="str">
        <f>IF(LEN(A927)=3,"是",IF(B927&lt;&gt;"",IF(SUM(C927:D927)&lt;&gt;0,"是","否"),"是"))</f>
        <v>否</v>
      </c>
      <c r="G927" s="223" t="str">
        <f>IF(LEN(A927)=3,"类",IF(LEN(A927)=5,"款","项"))</f>
        <v>款</v>
      </c>
    </row>
    <row r="928" ht="36" customHeight="1" spans="1:7">
      <c r="A928" s="546" t="s">
        <v>1803</v>
      </c>
      <c r="B928" s="371" t="s">
        <v>1804</v>
      </c>
      <c r="C928" s="547">
        <v>112</v>
      </c>
      <c r="D928" s="548">
        <v>673</v>
      </c>
      <c r="E928" s="360">
        <v>5.0089</v>
      </c>
      <c r="F928" s="326" t="str">
        <f>IF(LEN(A928)=3,"是",IF(B928&lt;&gt;"",IF(SUM(C928:D928)&lt;&gt;0,"是","否"),"是"))</f>
        <v>是</v>
      </c>
      <c r="G928" s="223" t="str">
        <f>IF(LEN(A928)=3,"类",IF(LEN(A928)=5,"款","项"))</f>
        <v>项</v>
      </c>
    </row>
    <row r="929" ht="36" customHeight="1" spans="1:7">
      <c r="A929" s="546" t="s">
        <v>1805</v>
      </c>
      <c r="B929" s="371" t="s">
        <v>1806</v>
      </c>
      <c r="C929" s="547">
        <v>88</v>
      </c>
      <c r="D929" s="553">
        <v>521</v>
      </c>
      <c r="E929" s="360">
        <v>4.9205</v>
      </c>
      <c r="F929" s="326" t="str">
        <f>IF(LEN(A929)=3,"是",IF(B929&lt;&gt;"",IF(SUM(C929:D929)&lt;&gt;0,"是","否"),"是"))</f>
        <v>是</v>
      </c>
      <c r="G929" s="223" t="str">
        <f>IF(LEN(A929)=3,"类",IF(LEN(A929)=5,"款","项"))</f>
        <v>项</v>
      </c>
    </row>
    <row r="930" ht="36" customHeight="1" spans="1:7">
      <c r="A930" s="546" t="s">
        <v>1807</v>
      </c>
      <c r="B930" s="371" t="s">
        <v>1808</v>
      </c>
      <c r="C930" s="547"/>
      <c r="D930" s="548"/>
      <c r="E930" s="360" t="s">
        <v>80</v>
      </c>
      <c r="F930" s="326" t="str">
        <f>IF(LEN(A930)=3,"是",IF(B930&lt;&gt;"",IF(SUM(C930:D930)&lt;&gt;0,"是","否"),"是"))</f>
        <v>否</v>
      </c>
      <c r="G930" s="223" t="str">
        <f>IF(LEN(A930)=3,"类",IF(LEN(A930)=5,"款","项"))</f>
        <v>项</v>
      </c>
    </row>
    <row r="931" ht="36" customHeight="1" spans="1:7">
      <c r="A931" s="546" t="s">
        <v>1809</v>
      </c>
      <c r="B931" s="371" t="s">
        <v>1810</v>
      </c>
      <c r="C931" s="547"/>
      <c r="D931" s="548"/>
      <c r="E931" s="360" t="s">
        <v>80</v>
      </c>
      <c r="F931" s="326" t="str">
        <f>IF(LEN(A931)=3,"是",IF(B931&lt;&gt;"",IF(SUM(C931:D931)&lt;&gt;0,"是","否"),"是"))</f>
        <v>否</v>
      </c>
      <c r="G931" s="223" t="str">
        <f>IF(LEN(A931)=3,"类",IF(LEN(A931)=5,"款","项"))</f>
        <v>项</v>
      </c>
    </row>
    <row r="932" ht="36" customHeight="1" spans="1:7">
      <c r="A932" s="546" t="s">
        <v>1811</v>
      </c>
      <c r="B932" s="371" t="s">
        <v>1812</v>
      </c>
      <c r="C932" s="547"/>
      <c r="D932" s="548"/>
      <c r="E932" s="360" t="s">
        <v>80</v>
      </c>
      <c r="F932" s="326" t="str">
        <f>IF(LEN(A932)=3,"是",IF(B932&lt;&gt;"",IF(SUM(C932:D932)&lt;&gt;0,"是","否"),"是"))</f>
        <v>否</v>
      </c>
      <c r="G932" s="223" t="str">
        <f>IF(LEN(A932)=3,"类",IF(LEN(A932)=5,"款","项"))</f>
        <v>项</v>
      </c>
    </row>
    <row r="933" ht="36" customHeight="1" spans="1:7">
      <c r="A933" s="546" t="s">
        <v>1813</v>
      </c>
      <c r="B933" s="371" t="s">
        <v>1814</v>
      </c>
      <c r="C933" s="547">
        <v>25</v>
      </c>
      <c r="D933" s="548">
        <v>75</v>
      </c>
      <c r="E933" s="360">
        <v>2</v>
      </c>
      <c r="F933" s="326" t="str">
        <f>IF(LEN(A933)=3,"是",IF(B933&lt;&gt;"",IF(SUM(C933:D933)&lt;&gt;0,"是","否"),"是"))</f>
        <v>是</v>
      </c>
      <c r="G933" s="223" t="str">
        <f>IF(LEN(A933)=3,"类",IF(LEN(A933)=5,"款","项"))</f>
        <v>项</v>
      </c>
    </row>
    <row r="934" ht="36" customHeight="1" spans="1:7">
      <c r="A934" s="546" t="s">
        <v>1815</v>
      </c>
      <c r="B934" s="371" t="s">
        <v>1816</v>
      </c>
      <c r="C934" s="547"/>
      <c r="D934" s="548"/>
      <c r="E934" s="360" t="s">
        <v>80</v>
      </c>
      <c r="F934" s="326" t="str">
        <f>IF(LEN(A934)=3,"是",IF(B934&lt;&gt;"",IF(SUM(C934:D934)&lt;&gt;0,"是","否"),"是"))</f>
        <v>否</v>
      </c>
      <c r="G934" s="223" t="str">
        <f>IF(LEN(A934)=3,"类",IF(LEN(A934)=5,"款","项"))</f>
        <v>项</v>
      </c>
    </row>
    <row r="935" ht="36" customHeight="1" spans="1:7">
      <c r="A935" s="546" t="s">
        <v>1817</v>
      </c>
      <c r="B935" s="371" t="s">
        <v>1818</v>
      </c>
      <c r="C935" s="547"/>
      <c r="D935" s="545">
        <v>5</v>
      </c>
      <c r="E935" s="360" t="s">
        <v>80</v>
      </c>
      <c r="F935" s="326" t="str">
        <f>IF(LEN(A935)=3,"是",IF(B935&lt;&gt;"",IF(SUM(C935:D935)&lt;&gt;0,"是","否"),"是"))</f>
        <v>是</v>
      </c>
      <c r="G935" s="223" t="str">
        <f>IF(LEN(A935)=3,"类",IF(LEN(A935)=5,"款","项"))</f>
        <v>项</v>
      </c>
    </row>
    <row r="936" ht="36" customHeight="1" spans="1:7">
      <c r="A936" s="546" t="s">
        <v>1819</v>
      </c>
      <c r="B936" s="371" t="s">
        <v>1820</v>
      </c>
      <c r="C936" s="547"/>
      <c r="D936" s="548"/>
      <c r="E936" s="360" t="s">
        <v>80</v>
      </c>
      <c r="F936" s="326" t="str">
        <f>IF(LEN(A936)=3,"是",IF(B936&lt;&gt;"",IF(SUM(C936:D936)&lt;&gt;0,"是","否"),"是"))</f>
        <v>否</v>
      </c>
      <c r="G936" s="223" t="str">
        <f>IF(LEN(A936)=3,"类",IF(LEN(A936)=5,"款","项"))</f>
        <v>项</v>
      </c>
    </row>
    <row r="937" ht="36" customHeight="1" spans="1:7">
      <c r="A937" s="546" t="s">
        <v>1821</v>
      </c>
      <c r="B937" s="371" t="s">
        <v>1822</v>
      </c>
      <c r="C937" s="547">
        <v>20</v>
      </c>
      <c r="D937" s="548">
        <v>68</v>
      </c>
      <c r="E937" s="360">
        <v>2.4</v>
      </c>
      <c r="F937" s="326" t="str">
        <f>IF(LEN(A937)=3,"是",IF(B937&lt;&gt;"",IF(SUM(C937:D937)&lt;&gt;0,"是","否"),"是"))</f>
        <v>是</v>
      </c>
      <c r="G937" s="223" t="str">
        <f>IF(LEN(A937)=3,"类",IF(LEN(A937)=5,"款","项"))</f>
        <v>项</v>
      </c>
    </row>
    <row r="938" ht="36" customHeight="1" spans="1:7">
      <c r="A938" s="542" t="s">
        <v>1823</v>
      </c>
      <c r="B938" s="371" t="s">
        <v>1824</v>
      </c>
      <c r="C938" s="547"/>
      <c r="D938" s="548"/>
      <c r="E938" s="365" t="s">
        <v>80</v>
      </c>
      <c r="F938" s="326" t="str">
        <f>IF(LEN(A938)=3,"是",IF(B938&lt;&gt;"",IF(SUM(C938:D938)&lt;&gt;0,"是","否"),"是"))</f>
        <v>否</v>
      </c>
      <c r="G938" s="223" t="str">
        <f>IF(LEN(A938)=3,"类",IF(LEN(A938)=5,"款","项"))</f>
        <v>款</v>
      </c>
    </row>
    <row r="939" ht="36" customHeight="1" spans="1:7">
      <c r="A939" s="546" t="s">
        <v>1825</v>
      </c>
      <c r="B939" s="371" t="s">
        <v>1826</v>
      </c>
      <c r="C939" s="547">
        <v>237</v>
      </c>
      <c r="D939" s="568">
        <v>70</v>
      </c>
      <c r="E939" s="360">
        <v>-0.7046</v>
      </c>
      <c r="F939" s="326" t="str">
        <f>IF(LEN(A939)=3,"是",IF(B939&lt;&gt;"",IF(SUM(C939:D939)&lt;&gt;0,"是","否"),"是"))</f>
        <v>是</v>
      </c>
      <c r="G939" s="223" t="str">
        <f>IF(LEN(A939)=3,"类",IF(LEN(A939)=5,"款","项"))</f>
        <v>项</v>
      </c>
    </row>
    <row r="940" ht="36" customHeight="1" spans="1:7">
      <c r="A940" s="546" t="s">
        <v>1827</v>
      </c>
      <c r="B940" s="371" t="s">
        <v>1828</v>
      </c>
      <c r="C940" s="547"/>
      <c r="D940" s="553"/>
      <c r="E940" s="360" t="s">
        <v>80</v>
      </c>
      <c r="F940" s="326" t="str">
        <f>IF(LEN(A940)=3,"是",IF(B940&lt;&gt;"",IF(SUM(C940:D940)&lt;&gt;0,"是","否"),"是"))</f>
        <v>否</v>
      </c>
      <c r="G940" s="223" t="str">
        <f>IF(LEN(A940)=3,"类",IF(LEN(A940)=5,"款","项"))</f>
        <v>项</v>
      </c>
    </row>
    <row r="941" ht="36" customHeight="1" spans="1:7">
      <c r="A941" s="546" t="s">
        <v>1829</v>
      </c>
      <c r="B941" s="371" t="s">
        <v>1830</v>
      </c>
      <c r="C941" s="547"/>
      <c r="D941" s="548"/>
      <c r="E941" s="360" t="s">
        <v>80</v>
      </c>
      <c r="F941" s="326" t="str">
        <f>IF(LEN(A941)=3,"是",IF(B941&lt;&gt;"",IF(SUM(C941:D941)&lt;&gt;0,"是","否"),"是"))</f>
        <v>否</v>
      </c>
      <c r="G941" s="223" t="str">
        <f>IF(LEN(A941)=3,"类",IF(LEN(A941)=5,"款","项"))</f>
        <v>项</v>
      </c>
    </row>
    <row r="942" ht="36" customHeight="1" spans="1:7">
      <c r="A942" s="546" t="s">
        <v>1831</v>
      </c>
      <c r="B942" s="371" t="s">
        <v>1832</v>
      </c>
      <c r="C942" s="547">
        <v>27</v>
      </c>
      <c r="D942" s="548">
        <v>27</v>
      </c>
      <c r="E942" s="360">
        <v>0</v>
      </c>
      <c r="F942" s="326" t="str">
        <f>IF(LEN(A942)=3,"是",IF(B942&lt;&gt;"",IF(SUM(C942:D942)&lt;&gt;0,"是","否"),"是"))</f>
        <v>是</v>
      </c>
      <c r="G942" s="223" t="str">
        <f>IF(LEN(A942)=3,"类",IF(LEN(A942)=5,"款","项"))</f>
        <v>项</v>
      </c>
    </row>
    <row r="943" ht="36" customHeight="1" spans="1:7">
      <c r="A943" s="546" t="s">
        <v>1833</v>
      </c>
      <c r="B943" s="371" t="s">
        <v>1834</v>
      </c>
      <c r="C943" s="547">
        <v>10</v>
      </c>
      <c r="D943" s="548"/>
      <c r="E943" s="360" t="s">
        <v>80</v>
      </c>
      <c r="F943" s="326" t="str">
        <f>IF(LEN(A943)=3,"是",IF(B943&lt;&gt;"",IF(SUM(C943:D943)&lt;&gt;0,"是","否"),"是"))</f>
        <v>是</v>
      </c>
      <c r="G943" s="223" t="str">
        <f>IF(LEN(A943)=3,"类",IF(LEN(A943)=5,"款","项"))</f>
        <v>项</v>
      </c>
    </row>
    <row r="944" ht="36" customHeight="1" spans="1:7">
      <c r="A944" s="546" t="s">
        <v>1835</v>
      </c>
      <c r="B944" s="371" t="s">
        <v>1836</v>
      </c>
      <c r="C944" s="547"/>
      <c r="D944" s="548"/>
      <c r="E944" s="360" t="s">
        <v>80</v>
      </c>
      <c r="F944" s="326" t="str">
        <f>IF(LEN(A944)=3,"是",IF(B944&lt;&gt;"",IF(SUM(C944:D944)&lt;&gt;0,"是","否"),"是"))</f>
        <v>否</v>
      </c>
      <c r="G944" s="223" t="str">
        <f>IF(LEN(A944)=3,"类",IF(LEN(A944)=5,"款","项"))</f>
        <v>项</v>
      </c>
    </row>
    <row r="945" ht="36" customHeight="1" spans="1:7">
      <c r="A945" s="542" t="s">
        <v>1837</v>
      </c>
      <c r="B945" s="371" t="s">
        <v>1782</v>
      </c>
      <c r="C945" s="547">
        <v>10</v>
      </c>
      <c r="D945" s="548">
        <v>10</v>
      </c>
      <c r="E945" s="365">
        <v>0</v>
      </c>
      <c r="F945" s="326" t="str">
        <f>IF(LEN(A945)=3,"是",IF(B945&lt;&gt;"",IF(SUM(C945:D945)&lt;&gt;0,"是","否"),"是"))</f>
        <v>是</v>
      </c>
      <c r="G945" s="223" t="str">
        <f>IF(LEN(A945)=3,"类",IF(LEN(A945)=5,"款","项"))</f>
        <v>款</v>
      </c>
    </row>
    <row r="946" ht="36" customHeight="1" spans="1:7">
      <c r="A946" s="546" t="s">
        <v>1838</v>
      </c>
      <c r="B946" s="371" t="s">
        <v>1839</v>
      </c>
      <c r="C946" s="547"/>
      <c r="D946" s="553"/>
      <c r="E946" s="360" t="s">
        <v>80</v>
      </c>
      <c r="F946" s="326" t="str">
        <f>IF(LEN(A946)=3,"是",IF(B946&lt;&gt;"",IF(SUM(C946:D946)&lt;&gt;0,"是","否"),"是"))</f>
        <v>否</v>
      </c>
      <c r="G946" s="223" t="str">
        <f>IF(LEN(A946)=3,"类",IF(LEN(A946)=5,"款","项"))</f>
        <v>项</v>
      </c>
    </row>
    <row r="947" ht="36" customHeight="1" spans="1:7">
      <c r="A947" s="546" t="s">
        <v>1840</v>
      </c>
      <c r="B947" s="371" t="s">
        <v>1841</v>
      </c>
      <c r="C947" s="547"/>
      <c r="D947" s="548"/>
      <c r="E947" s="360" t="s">
        <v>80</v>
      </c>
      <c r="F947" s="326" t="str">
        <f>IF(LEN(A947)=3,"是",IF(B947&lt;&gt;"",IF(SUM(C947:D947)&lt;&gt;0,"是","否"),"是"))</f>
        <v>否</v>
      </c>
      <c r="G947" s="223" t="str">
        <f>IF(LEN(A947)=3,"类",IF(LEN(A947)=5,"款","项"))</f>
        <v>项</v>
      </c>
    </row>
    <row r="948" ht="36" customHeight="1" spans="1:7">
      <c r="A948" s="546" t="s">
        <v>1842</v>
      </c>
      <c r="B948" s="371" t="s">
        <v>1843</v>
      </c>
      <c r="C948" s="547"/>
      <c r="D948" s="548"/>
      <c r="E948" s="360" t="s">
        <v>80</v>
      </c>
      <c r="F948" s="326" t="str">
        <f>IF(LEN(A948)=3,"是",IF(B948&lt;&gt;"",IF(SUM(C948:D948)&lt;&gt;0,"是","否"),"是"))</f>
        <v>否</v>
      </c>
      <c r="G948" s="223" t="str">
        <f>IF(LEN(A948)=3,"类",IF(LEN(A948)=5,"款","项"))</f>
        <v>项</v>
      </c>
    </row>
    <row r="949" ht="36" customHeight="1" spans="1:7">
      <c r="A949" s="546" t="s">
        <v>1844</v>
      </c>
      <c r="B949" s="371" t="s">
        <v>1845</v>
      </c>
      <c r="C949" s="547"/>
      <c r="D949" s="548"/>
      <c r="E949" s="360" t="s">
        <v>80</v>
      </c>
      <c r="F949" s="326" t="str">
        <f>IF(LEN(A949)=3,"是",IF(B949&lt;&gt;"",IF(SUM(C949:D949)&lt;&gt;0,"是","否"),"是"))</f>
        <v>否</v>
      </c>
      <c r="G949" s="223" t="str">
        <f>IF(LEN(A949)=3,"类",IF(LEN(A949)=5,"款","项"))</f>
        <v>项</v>
      </c>
    </row>
    <row r="950" ht="36" customHeight="1" spans="1:7">
      <c r="A950" s="546" t="s">
        <v>1846</v>
      </c>
      <c r="B950" s="371" t="s">
        <v>1847</v>
      </c>
      <c r="C950" s="547"/>
      <c r="D950" s="548"/>
      <c r="E950" s="360" t="s">
        <v>80</v>
      </c>
      <c r="F950" s="326" t="str">
        <f>IF(LEN(A950)=3,"是",IF(B950&lt;&gt;"",IF(SUM(C950:D950)&lt;&gt;0,"是","否"),"是"))</f>
        <v>否</v>
      </c>
      <c r="G950" s="223" t="str">
        <f>IF(LEN(A950)=3,"类",IF(LEN(A950)=5,"款","项"))</f>
        <v>项</v>
      </c>
    </row>
    <row r="951" ht="36" customHeight="1" spans="1:7">
      <c r="A951" s="546" t="s">
        <v>1848</v>
      </c>
      <c r="B951" s="371" t="s">
        <v>1849</v>
      </c>
      <c r="C951" s="553">
        <v>27730</v>
      </c>
      <c r="D951" s="553">
        <v>18349</v>
      </c>
      <c r="E951" s="360">
        <v>-0.3383</v>
      </c>
      <c r="F951" s="326" t="str">
        <f>IF(LEN(A951)=3,"是",IF(B951&lt;&gt;"",IF(SUM(C951:D951)&lt;&gt;0,"是","否"),"是"))</f>
        <v>是</v>
      </c>
      <c r="G951" s="223" t="str">
        <f>IF(LEN(A951)=3,"类",IF(LEN(A951)=5,"款","项"))</f>
        <v>项</v>
      </c>
    </row>
    <row r="952" ht="36" customHeight="1" spans="1:7">
      <c r="A952" s="542" t="s">
        <v>1850</v>
      </c>
      <c r="B952" s="371" t="s">
        <v>1851</v>
      </c>
      <c r="C952" s="547">
        <v>19882</v>
      </c>
      <c r="D952" s="548">
        <v>4189</v>
      </c>
      <c r="E952" s="365">
        <v>-0.7893</v>
      </c>
      <c r="F952" s="326" t="str">
        <f>IF(LEN(A952)=3,"是",IF(B952&lt;&gt;"",IF(SUM(C952:D952)&lt;&gt;0,"是","否"),"是"))</f>
        <v>是</v>
      </c>
      <c r="G952" s="223" t="str">
        <f>IF(LEN(A952)=3,"类",IF(LEN(A952)=5,"款","项"))</f>
        <v>款</v>
      </c>
    </row>
    <row r="953" ht="36" customHeight="1" spans="1:7">
      <c r="A953" s="546" t="s">
        <v>1852</v>
      </c>
      <c r="B953" s="371" t="s">
        <v>1853</v>
      </c>
      <c r="C953" s="547">
        <v>7762</v>
      </c>
      <c r="D953" s="545">
        <v>14160</v>
      </c>
      <c r="E953" s="360">
        <v>0.8243</v>
      </c>
      <c r="F953" s="326" t="str">
        <f>IF(LEN(A953)=3,"是",IF(B953&lt;&gt;"",IF(SUM(C953:D953)&lt;&gt;0,"是","否"),"是"))</f>
        <v>是</v>
      </c>
      <c r="G953" s="223" t="str">
        <f>IF(LEN(A953)=3,"类",IF(LEN(A953)=5,"款","项"))</f>
        <v>项</v>
      </c>
    </row>
    <row r="954" ht="36" customHeight="1" spans="1:7">
      <c r="A954" s="546" t="s">
        <v>1854</v>
      </c>
      <c r="B954" s="371" t="s">
        <v>1855</v>
      </c>
      <c r="C954" s="552"/>
      <c r="D954" s="552"/>
      <c r="E954" s="360" t="s">
        <v>80</v>
      </c>
      <c r="F954" s="326" t="str">
        <f>IF(LEN(A954)=3,"是",IF(B954&lt;&gt;"",IF(SUM(C954:D954)&lt;&gt;0,"是","否"),"是"))</f>
        <v>否</v>
      </c>
      <c r="G954" s="223" t="str">
        <f>IF(LEN(A954)=3,"类",IF(LEN(A954)=5,"款","项"))</f>
        <v>项</v>
      </c>
    </row>
    <row r="955" ht="36" customHeight="1" spans="1:7">
      <c r="A955" s="542" t="s">
        <v>1856</v>
      </c>
      <c r="B955" s="371" t="s">
        <v>1857</v>
      </c>
      <c r="C955" s="547"/>
      <c r="D955" s="568"/>
      <c r="E955" s="365" t="s">
        <v>80</v>
      </c>
      <c r="F955" s="326" t="str">
        <f>IF(LEN(A955)=3,"是",IF(B955&lt;&gt;"",IF(SUM(C955:D955)&lt;&gt;0,"是","否"),"是"))</f>
        <v>否</v>
      </c>
      <c r="G955" s="223" t="str">
        <f>IF(LEN(A955)=3,"类",IF(LEN(A955)=5,"款","项"))</f>
        <v>款</v>
      </c>
    </row>
    <row r="956" ht="36" customHeight="1" spans="1:7">
      <c r="A956" s="546" t="s">
        <v>1858</v>
      </c>
      <c r="B956" s="371" t="s">
        <v>1859</v>
      </c>
      <c r="C956" s="547"/>
      <c r="D956" s="568"/>
      <c r="E956" s="360" t="s">
        <v>80</v>
      </c>
      <c r="F956" s="326" t="str">
        <f>IF(LEN(A956)=3,"是",IF(B956&lt;&gt;"",IF(SUM(C956:D956)&lt;&gt;0,"是","否"),"是"))</f>
        <v>否</v>
      </c>
      <c r="G956" s="223" t="str">
        <f>IF(LEN(A956)=3,"类",IF(LEN(A956)=5,"款","项"))</f>
        <v>项</v>
      </c>
    </row>
    <row r="957" ht="36" customHeight="1" spans="1:7">
      <c r="A957" s="546" t="s">
        <v>1860</v>
      </c>
      <c r="B957" s="371" t="s">
        <v>1861</v>
      </c>
      <c r="C957" s="547">
        <v>86</v>
      </c>
      <c r="D957" s="548"/>
      <c r="E957" s="360" t="s">
        <v>80</v>
      </c>
      <c r="F957" s="326" t="str">
        <f>IF(LEN(A957)=3,"是",IF(B957&lt;&gt;"",IF(SUM(C957:D957)&lt;&gt;0,"是","否"),"是"))</f>
        <v>是</v>
      </c>
      <c r="G957" s="223" t="str">
        <f>IF(LEN(A957)=3,"类",IF(LEN(A957)=5,"款","项"))</f>
        <v>项</v>
      </c>
    </row>
    <row r="958" ht="36" customHeight="1" spans="1:7">
      <c r="A958" s="542" t="s">
        <v>1862</v>
      </c>
      <c r="B958" s="371" t="s">
        <v>1863</v>
      </c>
      <c r="C958" s="547">
        <v>671</v>
      </c>
      <c r="D958" s="548">
        <v>2149</v>
      </c>
      <c r="E958" s="365">
        <v>2.2027</v>
      </c>
      <c r="F958" s="326" t="str">
        <f>IF(LEN(A958)=3,"是",IF(B958&lt;&gt;"",IF(SUM(C958:D958)&lt;&gt;0,"是","否"),"是"))</f>
        <v>是</v>
      </c>
      <c r="G958" s="223" t="str">
        <f>IF(LEN(A958)=3,"类",IF(LEN(A958)=5,"款","项"))</f>
        <v>项</v>
      </c>
    </row>
    <row r="959" ht="36" customHeight="1" spans="1:7">
      <c r="A959" s="542" t="s">
        <v>1864</v>
      </c>
      <c r="B959" s="371" t="s">
        <v>1865</v>
      </c>
      <c r="C959" s="547">
        <v>609</v>
      </c>
      <c r="D959" s="548">
        <v>343</v>
      </c>
      <c r="E959" s="365">
        <v>-0.4368</v>
      </c>
      <c r="F959" s="326" t="str">
        <f>IF(LEN(A959)=3,"是",IF(B959&lt;&gt;"",IF(SUM(C959:D959)&lt;&gt;0,"是","否"),"是"))</f>
        <v>是</v>
      </c>
      <c r="G959" s="223" t="str">
        <f>IF(LEN(A959)=3,"类",IF(LEN(A959)=5,"款","项"))</f>
        <v>项</v>
      </c>
    </row>
    <row r="960" ht="36" customHeight="1" spans="1:7">
      <c r="A960" s="542" t="s">
        <v>1866</v>
      </c>
      <c r="B960" s="371" t="s">
        <v>1867</v>
      </c>
      <c r="C960" s="547">
        <v>15</v>
      </c>
      <c r="D960" s="548">
        <v>1759</v>
      </c>
      <c r="E960" s="365">
        <v>116.2667</v>
      </c>
      <c r="F960" s="326" t="str">
        <f>IF(LEN(A960)=3,"是",IF(B960&lt;&gt;"",IF(SUM(C960:D960)&lt;&gt;0,"是","否"),"是"))</f>
        <v>是</v>
      </c>
      <c r="G960" s="223" t="str">
        <f>IF(LEN(A960)=3,"类",IF(LEN(A960)=5,"款","项"))</f>
        <v>类</v>
      </c>
    </row>
    <row r="961" ht="36" customHeight="1" spans="1:7">
      <c r="A961" s="542" t="s">
        <v>1868</v>
      </c>
      <c r="B961" s="371" t="s">
        <v>1869</v>
      </c>
      <c r="C961" s="547"/>
      <c r="D961" s="553"/>
      <c r="E961" s="365" t="s">
        <v>80</v>
      </c>
      <c r="F961" s="326" t="str">
        <f>IF(LEN(A961)=3,"是",IF(B961&lt;&gt;"",IF(SUM(C961:D961)&lt;&gt;0,"是","否"),"是"))</f>
        <v>否</v>
      </c>
      <c r="G961" s="223" t="str">
        <f>IF(LEN(A961)=3,"类",IF(LEN(A961)=5,"款","项"))</f>
        <v>款</v>
      </c>
    </row>
    <row r="962" ht="36" customHeight="1" spans="1:7">
      <c r="A962" s="546" t="s">
        <v>1870</v>
      </c>
      <c r="B962" s="371" t="s">
        <v>1871</v>
      </c>
      <c r="C962" s="553"/>
      <c r="D962" s="553"/>
      <c r="E962" s="360" t="s">
        <v>80</v>
      </c>
      <c r="F962" s="326" t="str">
        <f>IF(LEN(A962)=3,"是",IF(B962&lt;&gt;"",IF(SUM(C962:D962)&lt;&gt;0,"是","否"),"是"))</f>
        <v>否</v>
      </c>
      <c r="G962" s="223" t="str">
        <f>IF(LEN(A962)=3,"类",IF(LEN(A962)=5,"款","项"))</f>
        <v>项</v>
      </c>
    </row>
    <row r="963" ht="36" customHeight="1" spans="1:7">
      <c r="A963" s="546" t="s">
        <v>1872</v>
      </c>
      <c r="B963" s="384" t="s">
        <v>1873</v>
      </c>
      <c r="C963" s="547">
        <v>47</v>
      </c>
      <c r="D963" s="548">
        <v>47</v>
      </c>
      <c r="E963" s="360">
        <v>0</v>
      </c>
      <c r="F963" s="326" t="str">
        <f>IF(LEN(A963)=3,"是",IF(B963&lt;&gt;"",IF(SUM(C963:D963)&lt;&gt;0,"是","否"),"是"))</f>
        <v>是</v>
      </c>
      <c r="G963" s="223" t="str">
        <f>IF(LEN(A963)=3,"类",IF(LEN(A963)=5,"款","项"))</f>
        <v>项</v>
      </c>
    </row>
    <row r="964" ht="36" customHeight="1" spans="1:7">
      <c r="A964" s="546" t="s">
        <v>1874</v>
      </c>
      <c r="B964" s="371" t="s">
        <v>1875</v>
      </c>
      <c r="C964" s="547">
        <v>124</v>
      </c>
      <c r="D964" s="548">
        <v>25</v>
      </c>
      <c r="E964" s="360">
        <v>-0.7984</v>
      </c>
      <c r="F964" s="326" t="str">
        <f>IF(LEN(A964)=3,"是",IF(B964&lt;&gt;"",IF(SUM(C964:D964)&lt;&gt;0,"是","否"),"是"))</f>
        <v>是</v>
      </c>
      <c r="G964" s="223" t="str">
        <f>IF(LEN(A964)=3,"类",IF(LEN(A964)=5,"款","项"))</f>
        <v>项</v>
      </c>
    </row>
    <row r="965" ht="36" customHeight="1" spans="1:7">
      <c r="A965" s="546" t="s">
        <v>1876</v>
      </c>
      <c r="B965" s="375" t="s">
        <v>1877</v>
      </c>
      <c r="C965" s="552">
        <v>61</v>
      </c>
      <c r="D965" s="552"/>
      <c r="E965" s="360" t="s">
        <v>80</v>
      </c>
      <c r="F965" s="326" t="str">
        <f>IF(LEN(A965)=3,"是",IF(B965&lt;&gt;"",IF(SUM(C965:D965)&lt;&gt;0,"是","否"),"是"))</f>
        <v>是</v>
      </c>
      <c r="G965" s="223" t="str">
        <f>IF(LEN(A965)=3,"类",IF(LEN(A965)=5,"款","项"))</f>
        <v>项</v>
      </c>
    </row>
    <row r="966" ht="36" customHeight="1" spans="1:7">
      <c r="A966" s="546" t="s">
        <v>1878</v>
      </c>
      <c r="B966" s="371" t="s">
        <v>1879</v>
      </c>
      <c r="C966" s="547">
        <v>10</v>
      </c>
      <c r="D966" s="553"/>
      <c r="E966" s="360" t="s">
        <v>80</v>
      </c>
      <c r="F966" s="326" t="str">
        <f>IF(LEN(A966)=3,"是",IF(B966&lt;&gt;"",IF(SUM(C966:D966)&lt;&gt;0,"是","否"),"是"))</f>
        <v>是</v>
      </c>
      <c r="G966" s="223" t="str">
        <f>IF(LEN(A966)=3,"类",IF(LEN(A966)=5,"款","项"))</f>
        <v>项</v>
      </c>
    </row>
    <row r="967" ht="36" customHeight="1" spans="1:7">
      <c r="A967" s="546" t="s">
        <v>1880</v>
      </c>
      <c r="B967" s="371" t="s">
        <v>1881</v>
      </c>
      <c r="C967" s="547">
        <v>53</v>
      </c>
      <c r="D967" s="548">
        <v>25</v>
      </c>
      <c r="E967" s="360">
        <v>-0.5283</v>
      </c>
      <c r="F967" s="326" t="str">
        <f>IF(LEN(A967)=3,"是",IF(B967&lt;&gt;"",IF(SUM(C967:D967)&lt;&gt;0,"是","否"),"是"))</f>
        <v>是</v>
      </c>
      <c r="G967" s="223" t="str">
        <f>IF(LEN(A967)=3,"类",IF(LEN(A967)=5,"款","项"))</f>
        <v>项</v>
      </c>
    </row>
    <row r="968" ht="36" customHeight="1" spans="1:7">
      <c r="A968" s="546" t="s">
        <v>1882</v>
      </c>
      <c r="B968" s="371" t="s">
        <v>1883</v>
      </c>
      <c r="C968" s="547"/>
      <c r="D968" s="548"/>
      <c r="E968" s="360" t="s">
        <v>80</v>
      </c>
      <c r="F968" s="326" t="str">
        <f>IF(LEN(A968)=3,"是",IF(B968&lt;&gt;"",IF(SUM(C968:D968)&lt;&gt;0,"是","否"),"是"))</f>
        <v>否</v>
      </c>
      <c r="G968" s="223" t="str">
        <f>IF(LEN(A968)=3,"类",IF(LEN(A968)=5,"款","项"))</f>
        <v>项</v>
      </c>
    </row>
    <row r="969" ht="36" customHeight="1" spans="1:7">
      <c r="A969" s="546" t="s">
        <v>1884</v>
      </c>
      <c r="B969" s="371" t="s">
        <v>1885</v>
      </c>
      <c r="C969" s="553"/>
      <c r="D969" s="553"/>
      <c r="E969" s="360" t="s">
        <v>80</v>
      </c>
      <c r="F969" s="326" t="str">
        <f>IF(LEN(A969)=3,"是",IF(B969&lt;&gt;"",IF(SUM(C969:D969)&lt;&gt;0,"是","否"),"是"))</f>
        <v>否</v>
      </c>
      <c r="G969" s="223" t="str">
        <f>IF(LEN(A969)=3,"类",IF(LEN(A969)=5,"款","项"))</f>
        <v>项</v>
      </c>
    </row>
    <row r="970" ht="36" customHeight="1" spans="1:7">
      <c r="A970" s="546" t="s">
        <v>1886</v>
      </c>
      <c r="B970" s="384" t="s">
        <v>1887</v>
      </c>
      <c r="C970" s="547">
        <v>0</v>
      </c>
      <c r="D970" s="548">
        <v>0</v>
      </c>
      <c r="E970" s="360" t="s">
        <v>80</v>
      </c>
      <c r="F970" s="326" t="str">
        <f>IF(LEN(A970)=3,"是",IF(B970&lt;&gt;"",IF(SUM(C970:D970)&lt;&gt;0,"是","否"),"是"))</f>
        <v>否</v>
      </c>
      <c r="G970" s="223" t="str">
        <f>IF(LEN(A970)=3,"类",IF(LEN(A970)=5,"款","项"))</f>
        <v>项</v>
      </c>
    </row>
    <row r="971" ht="36" customHeight="1" spans="1:7">
      <c r="A971" s="546" t="s">
        <v>1888</v>
      </c>
      <c r="B971" s="384" t="s">
        <v>1889</v>
      </c>
      <c r="C971" s="547"/>
      <c r="D971" s="548"/>
      <c r="E971" s="360" t="s">
        <v>80</v>
      </c>
      <c r="F971" s="326" t="str">
        <f>IF(LEN(A971)=3,"是",IF(B971&lt;&gt;"",IF(SUM(C971:D971)&lt;&gt;0,"是","否"),"是"))</f>
        <v>否</v>
      </c>
      <c r="G971" s="223" t="str">
        <f>IF(LEN(A971)=3,"类",IF(LEN(A971)=5,"款","项"))</f>
        <v>项</v>
      </c>
    </row>
    <row r="972" ht="36" customHeight="1" spans="1:7">
      <c r="A972" s="546" t="s">
        <v>1890</v>
      </c>
      <c r="B972" s="384" t="s">
        <v>1891</v>
      </c>
      <c r="C972" s="552"/>
      <c r="D972" s="552"/>
      <c r="E972" s="360" t="s">
        <v>80</v>
      </c>
      <c r="F972" s="326" t="str">
        <f>IF(LEN(A972)=3,"是",IF(B972&lt;&gt;"",IF(SUM(C972:D972)&lt;&gt;0,"是","否"),"是"))</f>
        <v>否</v>
      </c>
      <c r="G972" s="223" t="str">
        <f>IF(LEN(A972)=3,"类",IF(LEN(A972)=5,"款","项"))</f>
        <v>项</v>
      </c>
    </row>
    <row r="973" ht="36" customHeight="1" spans="1:7">
      <c r="A973" s="546" t="s">
        <v>1892</v>
      </c>
      <c r="B973" s="375" t="s">
        <v>1893</v>
      </c>
      <c r="C973" s="547">
        <v>2200</v>
      </c>
      <c r="D973" s="553">
        <v>1000</v>
      </c>
      <c r="E973" s="360">
        <v>-0.5455</v>
      </c>
      <c r="F973" s="326" t="str">
        <f>IF(LEN(A973)=3,"是",IF(B973&lt;&gt;"",IF(SUM(C973:D973)&lt;&gt;0,"是","否"),"是"))</f>
        <v>是</v>
      </c>
      <c r="G973" s="223" t="str">
        <f>IF(LEN(A973)=3,"类",IF(LEN(A973)=5,"款","项"))</f>
        <v>项</v>
      </c>
    </row>
    <row r="974" ht="36" customHeight="1" spans="1:7">
      <c r="A974" s="546" t="s">
        <v>1894</v>
      </c>
      <c r="B974" s="375" t="s">
        <v>1895</v>
      </c>
      <c r="C974" s="547"/>
      <c r="D974" s="548"/>
      <c r="E974" s="360" t="s">
        <v>80</v>
      </c>
      <c r="F974" s="326" t="str">
        <f>IF(LEN(A974)=3,"是",IF(B974&lt;&gt;"",IF(SUM(C974:D974)&lt;&gt;0,"是","否"),"是"))</f>
        <v>否</v>
      </c>
      <c r="G974" s="223" t="str">
        <f>IF(LEN(A974)=3,"类",IF(LEN(A974)=5,"款","项"))</f>
        <v>项</v>
      </c>
    </row>
    <row r="975" ht="36" customHeight="1" spans="1:7">
      <c r="A975" s="546" t="s">
        <v>1896</v>
      </c>
      <c r="B975" s="375" t="s">
        <v>1897</v>
      </c>
      <c r="C975" s="548">
        <v>2200</v>
      </c>
      <c r="D975" s="548">
        <v>1000</v>
      </c>
      <c r="E975" s="360">
        <v>-0.5455</v>
      </c>
      <c r="F975" s="326" t="str">
        <f>IF(LEN(A975)=3,"是",IF(B975&lt;&gt;"",IF(SUM(C975:D975)&lt;&gt;0,"是","否"),"是"))</f>
        <v>是</v>
      </c>
      <c r="G975" s="223" t="str">
        <f>IF(LEN(A975)=3,"类",IF(LEN(A975)=5,"款","项"))</f>
        <v>项</v>
      </c>
    </row>
    <row r="976" ht="36" customHeight="1" spans="1:7">
      <c r="A976" s="546" t="s">
        <v>1898</v>
      </c>
      <c r="B976" s="383" t="s">
        <v>1899</v>
      </c>
      <c r="C976" s="547">
        <v>6765</v>
      </c>
      <c r="D976" s="545">
        <v>7667</v>
      </c>
      <c r="E976" s="360">
        <v>0.1333</v>
      </c>
      <c r="F976" s="326" t="str">
        <f>IF(LEN(A976)=3,"是",IF(B976&lt;&gt;"",IF(SUM(C976:D976)&lt;&gt;0,"是","否"),"是"))</f>
        <v>是</v>
      </c>
      <c r="G976" s="223" t="str">
        <f>IF(LEN(A976)=3,"类",IF(LEN(A976)=5,"款","项"))</f>
        <v>项</v>
      </c>
    </row>
    <row r="977" ht="36" customHeight="1" spans="1:7">
      <c r="A977" s="546" t="s">
        <v>1900</v>
      </c>
      <c r="B977" s="371" t="s">
        <v>1901</v>
      </c>
      <c r="C977" s="547">
        <v>2320</v>
      </c>
      <c r="D977" s="545">
        <v>3528</v>
      </c>
      <c r="E977" s="360">
        <v>0.5207</v>
      </c>
      <c r="F977" s="326" t="str">
        <f>IF(LEN(A977)=3,"是",IF(B977&lt;&gt;"",IF(SUM(C977:D977)&lt;&gt;0,"是","否"),"是"))</f>
        <v>是</v>
      </c>
      <c r="G977" s="223" t="str">
        <f>IF(LEN(A977)=3,"类",IF(LEN(A977)=5,"款","项"))</f>
        <v>项</v>
      </c>
    </row>
    <row r="978" ht="36" customHeight="1" spans="1:7">
      <c r="A978" s="546" t="s">
        <v>1902</v>
      </c>
      <c r="B978" s="371" t="s">
        <v>1662</v>
      </c>
      <c r="C978" s="545">
        <v>411</v>
      </c>
      <c r="D978" s="545">
        <v>374</v>
      </c>
      <c r="E978" s="360">
        <v>-0.09</v>
      </c>
      <c r="F978" s="326" t="str">
        <f>IF(LEN(A978)=3,"是",IF(B978&lt;&gt;"",IF(SUM(C978:D978)&lt;&gt;0,"是","否"),"是"))</f>
        <v>是</v>
      </c>
      <c r="G978" s="223" t="str">
        <f>IF(LEN(A978)=3,"类",IF(LEN(A978)=5,"款","项"))</f>
        <v>项</v>
      </c>
    </row>
    <row r="979" ht="36" customHeight="1" spans="1:7">
      <c r="A979" s="546" t="s">
        <v>1903</v>
      </c>
      <c r="B979" s="371" t="s">
        <v>1664</v>
      </c>
      <c r="C979" s="547"/>
      <c r="D979" s="548"/>
      <c r="E979" s="360" t="s">
        <v>80</v>
      </c>
      <c r="F979" s="326" t="str">
        <f>IF(LEN(A979)=3,"是",IF(B979&lt;&gt;"",IF(SUM(C979:D979)&lt;&gt;0,"是","否"),"是"))</f>
        <v>否</v>
      </c>
      <c r="G979" s="223" t="str">
        <f>IF(LEN(A979)=3,"类",IF(LEN(A979)=5,"款","项"))</f>
        <v>项</v>
      </c>
    </row>
    <row r="980" ht="36" customHeight="1" spans="1:7">
      <c r="A980" s="546" t="s">
        <v>1904</v>
      </c>
      <c r="B980" s="371" t="s">
        <v>1666</v>
      </c>
      <c r="C980" s="547"/>
      <c r="D980" s="548"/>
      <c r="E980" s="360" t="s">
        <v>80</v>
      </c>
      <c r="F980" s="326" t="str">
        <f>IF(LEN(A980)=3,"是",IF(B980&lt;&gt;"",IF(SUM(C980:D980)&lt;&gt;0,"是","否"),"是"))</f>
        <v>否</v>
      </c>
      <c r="G980" s="223" t="str">
        <f>IF(LEN(A980)=3,"类",IF(LEN(A980)=5,"款","项"))</f>
        <v>项</v>
      </c>
    </row>
    <row r="981" ht="36" customHeight="1" spans="1:7">
      <c r="A981" s="546" t="s">
        <v>1905</v>
      </c>
      <c r="B981" s="371" t="s">
        <v>1906</v>
      </c>
      <c r="C981" s="545">
        <v>560</v>
      </c>
      <c r="D981" s="545">
        <v>1991</v>
      </c>
      <c r="E981" s="360">
        <v>2.5554</v>
      </c>
      <c r="F981" s="326" t="str">
        <f>IF(LEN(A981)=3,"是",IF(B981&lt;&gt;"",IF(SUM(C981:D981)&lt;&gt;0,"是","否"),"是"))</f>
        <v>是</v>
      </c>
      <c r="G981" s="223" t="str">
        <f>IF(LEN(A981)=3,"类",IF(LEN(A981)=5,"款","项"))</f>
        <v>项</v>
      </c>
    </row>
    <row r="982" ht="36" customHeight="1" spans="1:7">
      <c r="A982" s="546" t="s">
        <v>1907</v>
      </c>
      <c r="B982" s="371" t="s">
        <v>1908</v>
      </c>
      <c r="C982" s="553">
        <v>1204</v>
      </c>
      <c r="D982" s="553">
        <v>957</v>
      </c>
      <c r="E982" s="360">
        <v>-0.2051</v>
      </c>
      <c r="F982" s="326" t="str">
        <f>IF(LEN(A982)=3,"是",IF(B982&lt;&gt;"",IF(SUM(C982:D982)&lt;&gt;0,"是","否"),"是"))</f>
        <v>是</v>
      </c>
      <c r="G982" s="223" t="str">
        <f>IF(LEN(A982)=3,"类",IF(LEN(A982)=5,"款","项"))</f>
        <v>项</v>
      </c>
    </row>
    <row r="983" ht="36" customHeight="1" spans="1:7">
      <c r="A983" s="546" t="s">
        <v>1909</v>
      </c>
      <c r="B983" s="371" t="s">
        <v>1910</v>
      </c>
      <c r="C983" s="547"/>
      <c r="D983" s="548"/>
      <c r="E983" s="360" t="s">
        <v>80</v>
      </c>
      <c r="F983" s="326" t="str">
        <f>IF(LEN(A983)=3,"是",IF(B983&lt;&gt;"",IF(SUM(C983:D983)&lt;&gt;0,"是","否"),"是"))</f>
        <v>否</v>
      </c>
      <c r="G983" s="223" t="str">
        <f>IF(LEN(A983)=3,"类",IF(LEN(A983)=5,"款","项"))</f>
        <v>项</v>
      </c>
    </row>
    <row r="984" ht="36" customHeight="1" spans="1:7">
      <c r="A984" s="542" t="s">
        <v>1911</v>
      </c>
      <c r="B984" s="371" t="s">
        <v>1912</v>
      </c>
      <c r="C984" s="562"/>
      <c r="D984" s="562"/>
      <c r="E984" s="365" t="s">
        <v>80</v>
      </c>
      <c r="F984" s="326" t="str">
        <f>IF(LEN(A984)=3,"是",IF(B984&lt;&gt;"",IF(SUM(C984:D984)&lt;&gt;0,"是","否"),"是"))</f>
        <v>否</v>
      </c>
      <c r="G984" s="223" t="str">
        <f>IF(LEN(A984)=3,"类",IF(LEN(A984)=5,"款","项"))</f>
        <v>款</v>
      </c>
    </row>
    <row r="985" ht="36" customHeight="1" spans="1:7">
      <c r="A985" s="546" t="s">
        <v>1913</v>
      </c>
      <c r="B985" s="371" t="s">
        <v>1914</v>
      </c>
      <c r="C985" s="552">
        <v>45</v>
      </c>
      <c r="D985" s="552">
        <v>106</v>
      </c>
      <c r="E985" s="360">
        <v>1.3556</v>
      </c>
      <c r="F985" s="326" t="str">
        <f>IF(LEN(A985)=3,"是",IF(B985&lt;&gt;"",IF(SUM(C985:D985)&lt;&gt;0,"是","否"),"是"))</f>
        <v>是</v>
      </c>
      <c r="G985" s="223" t="str">
        <f>IF(LEN(A985)=3,"类",IF(LEN(A985)=5,"款","项"))</f>
        <v>项</v>
      </c>
    </row>
    <row r="986" ht="36" customHeight="1" spans="1:7">
      <c r="A986" s="546" t="s">
        <v>1915</v>
      </c>
      <c r="B986" s="371" t="s">
        <v>1916</v>
      </c>
      <c r="C986" s="547"/>
      <c r="D986" s="548"/>
      <c r="E986" s="360" t="s">
        <v>80</v>
      </c>
      <c r="F986" s="326" t="str">
        <f>IF(LEN(A986)=3,"是",IF(B986&lt;&gt;"",IF(SUM(C986:D986)&lt;&gt;0,"是","否"),"是"))</f>
        <v>否</v>
      </c>
      <c r="G986" s="223" t="str">
        <f>IF(LEN(A986)=3,"类",IF(LEN(A986)=5,"款","项"))</f>
        <v>项</v>
      </c>
    </row>
    <row r="987" ht="36" customHeight="1" spans="1:7">
      <c r="A987" s="546" t="s">
        <v>1917</v>
      </c>
      <c r="B987" s="371" t="s">
        <v>1918</v>
      </c>
      <c r="C987" s="547"/>
      <c r="D987" s="548"/>
      <c r="E987" s="360" t="s">
        <v>80</v>
      </c>
      <c r="F987" s="326" t="str">
        <f>IF(LEN(A987)=3,"是",IF(B987&lt;&gt;"",IF(SUM(C987:D987)&lt;&gt;0,"是","否"),"是"))</f>
        <v>否</v>
      </c>
      <c r="G987" s="223" t="str">
        <f>IF(LEN(A987)=3,"类",IF(LEN(A987)=5,"款","项"))</f>
        <v>项</v>
      </c>
    </row>
    <row r="988" ht="36" customHeight="1" spans="1:7">
      <c r="A988" s="546" t="s">
        <v>1919</v>
      </c>
      <c r="B988" s="371" t="s">
        <v>1920</v>
      </c>
      <c r="C988" s="547"/>
      <c r="D988" s="553"/>
      <c r="E988" s="360" t="s">
        <v>80</v>
      </c>
      <c r="F988" s="326" t="str">
        <f>IF(LEN(A988)=3,"是",IF(B988&lt;&gt;"",IF(SUM(C988:D988)&lt;&gt;0,"是","否"),"是"))</f>
        <v>否</v>
      </c>
      <c r="G988" s="223" t="str">
        <f>IF(LEN(A988)=3,"类",IF(LEN(A988)=5,"款","项"))</f>
        <v>项</v>
      </c>
    </row>
    <row r="989" ht="36" customHeight="1" spans="1:7">
      <c r="A989" s="546" t="s">
        <v>1921</v>
      </c>
      <c r="B989" s="371" t="s">
        <v>1922</v>
      </c>
      <c r="C989" s="547"/>
      <c r="D989" s="548"/>
      <c r="E989" s="360" t="s">
        <v>80</v>
      </c>
      <c r="F989" s="326" t="str">
        <f>IF(LEN(A989)=3,"是",IF(B989&lt;&gt;"",IF(SUM(C989:D989)&lt;&gt;0,"是","否"),"是"))</f>
        <v>否</v>
      </c>
      <c r="G989" s="223" t="str">
        <f>IF(LEN(A989)=3,"类",IF(LEN(A989)=5,"款","项"))</f>
        <v>项</v>
      </c>
    </row>
    <row r="990" ht="36" customHeight="1" spans="1:7">
      <c r="A990" s="546" t="s">
        <v>1923</v>
      </c>
      <c r="B990" s="371" t="s">
        <v>1924</v>
      </c>
      <c r="C990" s="547"/>
      <c r="D990" s="548"/>
      <c r="E990" s="360" t="s">
        <v>80</v>
      </c>
      <c r="F990" s="326" t="str">
        <f>IF(LEN(A990)=3,"是",IF(B990&lt;&gt;"",IF(SUM(C990:D990)&lt;&gt;0,"是","否"),"是"))</f>
        <v>否</v>
      </c>
      <c r="G990" s="223" t="str">
        <f>IF(LEN(A990)=3,"类",IF(LEN(A990)=5,"款","项"))</f>
        <v>项</v>
      </c>
    </row>
    <row r="991" ht="36" customHeight="1" spans="1:7">
      <c r="A991" s="546" t="s">
        <v>1925</v>
      </c>
      <c r="B991" s="371" t="s">
        <v>1926</v>
      </c>
      <c r="C991" s="547"/>
      <c r="D991" s="548"/>
      <c r="E991" s="360" t="s">
        <v>80</v>
      </c>
      <c r="F991" s="326" t="str">
        <f>IF(LEN(A991)=3,"是",IF(B991&lt;&gt;"",IF(SUM(C991:D991)&lt;&gt;0,"是","否"),"是"))</f>
        <v>否</v>
      </c>
      <c r="G991" s="223" t="str">
        <f>IF(LEN(A991)=3,"类",IF(LEN(A991)=5,"款","项"))</f>
        <v>项</v>
      </c>
    </row>
    <row r="992" ht="36" customHeight="1" spans="1:7">
      <c r="A992" s="546" t="s">
        <v>1927</v>
      </c>
      <c r="B992" s="371" t="s">
        <v>1928</v>
      </c>
      <c r="C992" s="547"/>
      <c r="D992" s="548"/>
      <c r="E992" s="360" t="s">
        <v>80</v>
      </c>
      <c r="F992" s="326" t="str">
        <f>IF(LEN(A992)=3,"是",IF(B992&lt;&gt;"",IF(SUM(C992:D992)&lt;&gt;0,"是","否"),"是"))</f>
        <v>否</v>
      </c>
      <c r="G992" s="223" t="str">
        <f>IF(LEN(A992)=3,"类",IF(LEN(A992)=5,"款","项"))</f>
        <v>项</v>
      </c>
    </row>
    <row r="993" ht="36" customHeight="1" spans="1:7">
      <c r="A993" s="546" t="s">
        <v>1929</v>
      </c>
      <c r="B993" s="371" t="s">
        <v>1930</v>
      </c>
      <c r="C993" s="547"/>
      <c r="D993" s="548"/>
      <c r="E993" s="360" t="s">
        <v>80</v>
      </c>
      <c r="F993" s="326" t="str">
        <f>IF(LEN(A993)=3,"是",IF(B993&lt;&gt;"",IF(SUM(C993:D993)&lt;&gt;0,"是","否"),"是"))</f>
        <v>否</v>
      </c>
      <c r="G993" s="223" t="str">
        <f>IF(LEN(A993)=3,"类",IF(LEN(A993)=5,"款","项"))</f>
        <v>项</v>
      </c>
    </row>
    <row r="994" ht="36" customHeight="1" spans="1:7">
      <c r="A994" s="542" t="s">
        <v>1931</v>
      </c>
      <c r="B994" s="371" t="s">
        <v>1932</v>
      </c>
      <c r="C994" s="547"/>
      <c r="D994" s="548"/>
      <c r="E994" s="365" t="s">
        <v>80</v>
      </c>
      <c r="F994" s="326" t="str">
        <f>IF(LEN(A994)=3,"是",IF(B994&lt;&gt;"",IF(SUM(C994:D994)&lt;&gt;0,"是","否"),"是"))</f>
        <v>否</v>
      </c>
      <c r="G994" s="223" t="str">
        <f>IF(LEN(A994)=3,"类",IF(LEN(A994)=5,"款","项"))</f>
        <v>款</v>
      </c>
    </row>
    <row r="995" ht="36" customHeight="1" spans="1:7">
      <c r="A995" s="546" t="s">
        <v>1933</v>
      </c>
      <c r="B995" s="371" t="s">
        <v>1934</v>
      </c>
      <c r="C995" s="547"/>
      <c r="D995" s="548"/>
      <c r="E995" s="360" t="s">
        <v>80</v>
      </c>
      <c r="F995" s="326" t="str">
        <f>IF(LEN(A995)=3,"是",IF(B995&lt;&gt;"",IF(SUM(C995:D995)&lt;&gt;0,"是","否"),"是"))</f>
        <v>否</v>
      </c>
      <c r="G995" s="223" t="str">
        <f>IF(LEN(A995)=3,"类",IF(LEN(A995)=5,"款","项"))</f>
        <v>项</v>
      </c>
    </row>
    <row r="996" ht="36" customHeight="1" spans="1:7">
      <c r="A996" s="546" t="s">
        <v>1935</v>
      </c>
      <c r="B996" s="371" t="s">
        <v>1936</v>
      </c>
      <c r="C996" s="547">
        <v>100</v>
      </c>
      <c r="D996" s="548">
        <v>100</v>
      </c>
      <c r="E996" s="360">
        <v>0</v>
      </c>
      <c r="F996" s="326" t="str">
        <f>IF(LEN(A996)=3,"是",IF(B996&lt;&gt;"",IF(SUM(C996:D996)&lt;&gt;0,"是","否"),"是"))</f>
        <v>是</v>
      </c>
      <c r="G996" s="223" t="str">
        <f>IF(LEN(A996)=3,"类",IF(LEN(A996)=5,"款","项"))</f>
        <v>项</v>
      </c>
    </row>
    <row r="997" ht="36" customHeight="1" spans="1:7">
      <c r="A997" s="546" t="s">
        <v>1937</v>
      </c>
      <c r="B997" s="371" t="s">
        <v>1938</v>
      </c>
      <c r="C997" s="547"/>
      <c r="D997" s="548"/>
      <c r="E997" s="360" t="s">
        <v>80</v>
      </c>
      <c r="F997" s="326" t="str">
        <f>IF(LEN(A997)=3,"是",IF(B997&lt;&gt;"",IF(SUM(C997:D997)&lt;&gt;0,"是","否"),"是"))</f>
        <v>否</v>
      </c>
      <c r="G997" s="223" t="str">
        <f>IF(LEN(A997)=3,"类",IF(LEN(A997)=5,"款","项"))</f>
        <v>项</v>
      </c>
    </row>
    <row r="998" ht="36" customHeight="1" spans="1:7">
      <c r="A998" s="546" t="s">
        <v>1939</v>
      </c>
      <c r="B998" s="371" t="s">
        <v>1940</v>
      </c>
      <c r="C998" s="547">
        <v>0</v>
      </c>
      <c r="D998" s="548">
        <v>0</v>
      </c>
      <c r="E998" s="360" t="s">
        <v>80</v>
      </c>
      <c r="F998" s="326" t="str">
        <f>IF(LEN(A998)=3,"是",IF(B998&lt;&gt;"",IF(SUM(C998:D998)&lt;&gt;0,"是","否"),"是"))</f>
        <v>否</v>
      </c>
      <c r="G998" s="223" t="str">
        <f>IF(LEN(A998)=3,"类",IF(LEN(A998)=5,"款","项"))</f>
        <v>项</v>
      </c>
    </row>
    <row r="999" ht="36" customHeight="1" spans="1:7">
      <c r="A999" s="546" t="s">
        <v>1941</v>
      </c>
      <c r="B999" s="371" t="s">
        <v>1662</v>
      </c>
      <c r="C999" s="547"/>
      <c r="D999" s="553"/>
      <c r="E999" s="360" t="s">
        <v>80</v>
      </c>
      <c r="F999" s="326" t="str">
        <f>IF(LEN(A999)=3,"是",IF(B999&lt;&gt;"",IF(SUM(C999:D999)&lt;&gt;0,"是","否"),"是"))</f>
        <v>否</v>
      </c>
      <c r="G999" s="223" t="str">
        <f>IF(LEN(A999)=3,"类",IF(LEN(A999)=5,"款","项"))</f>
        <v>项</v>
      </c>
    </row>
    <row r="1000" ht="36" customHeight="1" spans="1:7">
      <c r="A1000" s="546" t="s">
        <v>1942</v>
      </c>
      <c r="B1000" s="371" t="s">
        <v>1664</v>
      </c>
      <c r="C1000" s="547"/>
      <c r="D1000" s="553"/>
      <c r="E1000" s="360" t="s">
        <v>80</v>
      </c>
      <c r="F1000" s="326" t="str">
        <f>IF(LEN(A1000)=3,"是",IF(B1000&lt;&gt;"",IF(SUM(C1000:D1000)&lt;&gt;0,"是","否"),"是"))</f>
        <v>否</v>
      </c>
      <c r="G1000" s="223" t="str">
        <f>IF(LEN(A1000)=3,"类",IF(LEN(A1000)=5,"款","项"))</f>
        <v>项</v>
      </c>
    </row>
    <row r="1001" ht="36" customHeight="1" spans="1:7">
      <c r="A1001" s="546" t="s">
        <v>1943</v>
      </c>
      <c r="B1001" s="371" t="s">
        <v>1666</v>
      </c>
      <c r="C1001" s="547"/>
      <c r="D1001" s="548"/>
      <c r="E1001" s="360" t="s">
        <v>80</v>
      </c>
      <c r="F1001" s="326" t="str">
        <f>IF(LEN(A1001)=3,"是",IF(B1001&lt;&gt;"",IF(SUM(C1001:D1001)&lt;&gt;0,"是","否"),"是"))</f>
        <v>否</v>
      </c>
      <c r="G1001" s="223" t="str">
        <f>IF(LEN(A1001)=3,"类",IF(LEN(A1001)=5,"款","项"))</f>
        <v>项</v>
      </c>
    </row>
    <row r="1002" ht="36" customHeight="1" spans="1:7">
      <c r="A1002" s="546" t="s">
        <v>1944</v>
      </c>
      <c r="B1002" s="371" t="s">
        <v>1945</v>
      </c>
      <c r="C1002" s="547"/>
      <c r="D1002" s="548"/>
      <c r="E1002" s="360" t="s">
        <v>80</v>
      </c>
      <c r="F1002" s="326" t="str">
        <f>IF(LEN(A1002)=3,"是",IF(B1002&lt;&gt;"",IF(SUM(C1002:D1002)&lt;&gt;0,"是","否"),"是"))</f>
        <v>否</v>
      </c>
      <c r="G1002" s="223" t="str">
        <f>IF(LEN(A1002)=3,"类",IF(LEN(A1002)=5,"款","项"))</f>
        <v>项</v>
      </c>
    </row>
    <row r="1003" ht="36" customHeight="1" spans="1:7">
      <c r="A1003" s="546" t="s">
        <v>1946</v>
      </c>
      <c r="B1003" s="371" t="s">
        <v>1947</v>
      </c>
      <c r="C1003" s="547"/>
      <c r="D1003" s="548"/>
      <c r="E1003" s="360" t="s">
        <v>80</v>
      </c>
      <c r="F1003" s="326" t="str">
        <f>IF(LEN(A1003)=3,"是",IF(B1003&lt;&gt;"",IF(SUM(C1003:D1003)&lt;&gt;0,"是","否"),"是"))</f>
        <v>否</v>
      </c>
      <c r="G1003" s="223" t="str">
        <f>IF(LEN(A1003)=3,"类",IF(LEN(A1003)=5,"款","项"))</f>
        <v>项</v>
      </c>
    </row>
    <row r="1004" ht="36" customHeight="1" spans="1:7">
      <c r="A1004" s="542" t="s">
        <v>1948</v>
      </c>
      <c r="B1004" s="371" t="s">
        <v>1949</v>
      </c>
      <c r="C1004" s="553"/>
      <c r="D1004" s="553"/>
      <c r="E1004" s="365" t="s">
        <v>80</v>
      </c>
      <c r="F1004" s="326" t="str">
        <f>IF(LEN(A1004)=3,"是",IF(B1004&lt;&gt;"",IF(SUM(C1004:D1004)&lt;&gt;0,"是","否"),"是"))</f>
        <v>否</v>
      </c>
      <c r="G1004" s="223" t="str">
        <f>IF(LEN(A1004)=3,"类",IF(LEN(A1004)=5,"款","项"))</f>
        <v>款</v>
      </c>
    </row>
    <row r="1005" ht="36" customHeight="1" spans="1:7">
      <c r="A1005" s="546" t="s">
        <v>1950</v>
      </c>
      <c r="B1005" s="371" t="s">
        <v>1951</v>
      </c>
      <c r="C1005" s="547"/>
      <c r="D1005" s="548"/>
      <c r="E1005" s="360" t="s">
        <v>80</v>
      </c>
      <c r="F1005" s="326" t="str">
        <f>IF(LEN(A1005)=3,"是",IF(B1005&lt;&gt;"",IF(SUM(C1005:D1005)&lt;&gt;0,"是","否"),"是"))</f>
        <v>否</v>
      </c>
      <c r="G1005" s="223" t="str">
        <f>IF(LEN(A1005)=3,"类",IF(LEN(A1005)=5,"款","项"))</f>
        <v>项</v>
      </c>
    </row>
    <row r="1006" ht="36" customHeight="1" spans="1:7">
      <c r="A1006" s="546" t="s">
        <v>1952</v>
      </c>
      <c r="B1006" s="371" t="s">
        <v>1953</v>
      </c>
      <c r="C1006" s="552"/>
      <c r="D1006" s="552"/>
      <c r="E1006" s="360" t="s">
        <v>80</v>
      </c>
      <c r="F1006" s="326" t="str">
        <f>IF(LEN(A1006)=3,"是",IF(B1006&lt;&gt;"",IF(SUM(C1006:D1006)&lt;&gt;0,"是","否"),"是"))</f>
        <v>否</v>
      </c>
      <c r="G1006" s="223" t="str">
        <f>IF(LEN(A1006)=3,"类",IF(LEN(A1006)=5,"款","项"))</f>
        <v>项</v>
      </c>
    </row>
    <row r="1007" ht="36" customHeight="1" spans="1:7">
      <c r="A1007" s="546" t="s">
        <v>1954</v>
      </c>
      <c r="B1007" s="371" t="s">
        <v>1955</v>
      </c>
      <c r="C1007" s="547"/>
      <c r="D1007" s="548"/>
      <c r="E1007" s="360" t="s">
        <v>80</v>
      </c>
      <c r="F1007" s="326" t="str">
        <f>IF(LEN(A1007)=3,"是",IF(B1007&lt;&gt;"",IF(SUM(C1007:D1007)&lt;&gt;0,"是","否"),"是"))</f>
        <v>否</v>
      </c>
      <c r="G1007" s="223" t="str">
        <f>IF(LEN(A1007)=3,"类",IF(LEN(A1007)=5,"款","项"))</f>
        <v>项</v>
      </c>
    </row>
    <row r="1008" ht="36" customHeight="1" spans="1:7">
      <c r="A1008" s="546" t="s">
        <v>1956</v>
      </c>
      <c r="B1008" s="371" t="s">
        <v>1957</v>
      </c>
      <c r="C1008" s="547">
        <v>0</v>
      </c>
      <c r="D1008" s="548">
        <v>0</v>
      </c>
      <c r="E1008" s="360" t="s">
        <v>80</v>
      </c>
      <c r="F1008" s="326" t="str">
        <f>IF(LEN(A1008)=3,"是",IF(B1008&lt;&gt;"",IF(SUM(C1008:D1008)&lt;&gt;0,"是","否"),"是"))</f>
        <v>否</v>
      </c>
      <c r="G1008" s="223" t="str">
        <f>IF(LEN(A1008)=3,"类",IF(LEN(A1008)=5,"款","项"))</f>
        <v>项</v>
      </c>
    </row>
    <row r="1009" ht="36" customHeight="1" spans="1:7">
      <c r="A1009" s="542" t="s">
        <v>1958</v>
      </c>
      <c r="B1009" s="371" t="s">
        <v>1662</v>
      </c>
      <c r="C1009" s="547"/>
      <c r="D1009" s="545"/>
      <c r="E1009" s="365" t="s">
        <v>80</v>
      </c>
      <c r="F1009" s="326" t="str">
        <f>IF(LEN(A1009)=3,"是",IF(B1009&lt;&gt;"",IF(SUM(C1009:D1009)&lt;&gt;0,"是","否"),"是"))</f>
        <v>否</v>
      </c>
      <c r="G1009" s="223" t="str">
        <f>IF(LEN(A1009)=3,"类",IF(LEN(A1009)=5,"款","项"))</f>
        <v>款</v>
      </c>
    </row>
    <row r="1010" ht="36" customHeight="1" spans="1:7">
      <c r="A1010" s="546" t="s">
        <v>1959</v>
      </c>
      <c r="B1010" s="371" t="s">
        <v>1664</v>
      </c>
      <c r="C1010" s="547"/>
      <c r="D1010" s="553"/>
      <c r="E1010" s="360" t="s">
        <v>80</v>
      </c>
      <c r="F1010" s="326" t="str">
        <f>IF(LEN(A1010)=3,"是",IF(B1010&lt;&gt;"",IF(SUM(C1010:D1010)&lt;&gt;0,"是","否"),"是"))</f>
        <v>否</v>
      </c>
      <c r="G1010" s="223" t="str">
        <f>IF(LEN(A1010)=3,"类",IF(LEN(A1010)=5,"款","项"))</f>
        <v>项</v>
      </c>
    </row>
    <row r="1011" ht="36" customHeight="1" spans="1:7">
      <c r="A1011" s="546" t="s">
        <v>1960</v>
      </c>
      <c r="B1011" s="371" t="s">
        <v>1666</v>
      </c>
      <c r="C1011" s="547"/>
      <c r="D1011" s="548"/>
      <c r="E1011" s="360" t="s">
        <v>80</v>
      </c>
      <c r="F1011" s="326" t="str">
        <f>IF(LEN(A1011)=3,"是",IF(B1011&lt;&gt;"",IF(SUM(C1011:D1011)&lt;&gt;0,"是","否"),"是"))</f>
        <v>否</v>
      </c>
      <c r="G1011" s="223" t="str">
        <f>IF(LEN(A1011)=3,"类",IF(LEN(A1011)=5,"款","项"))</f>
        <v>项</v>
      </c>
    </row>
    <row r="1012" ht="36" customHeight="1" spans="1:7">
      <c r="A1012" s="546" t="s">
        <v>1961</v>
      </c>
      <c r="B1012" s="371" t="s">
        <v>1962</v>
      </c>
      <c r="C1012" s="547"/>
      <c r="D1012" s="548"/>
      <c r="E1012" s="360" t="s">
        <v>80</v>
      </c>
      <c r="F1012" s="326" t="str">
        <f>IF(LEN(A1012)=3,"是",IF(B1012&lt;&gt;"",IF(SUM(C1012:D1012)&lt;&gt;0,"是","否"),"是"))</f>
        <v>否</v>
      </c>
      <c r="G1012" s="223" t="str">
        <f>IF(LEN(A1012)=3,"类",IF(LEN(A1012)=5,"款","项"))</f>
        <v>项</v>
      </c>
    </row>
    <row r="1013" ht="36" customHeight="1" spans="1:7">
      <c r="A1013" s="546" t="s">
        <v>1963</v>
      </c>
      <c r="B1013" s="371" t="s">
        <v>1964</v>
      </c>
      <c r="C1013" s="547"/>
      <c r="D1013" s="548"/>
      <c r="E1013" s="360" t="s">
        <v>80</v>
      </c>
      <c r="F1013" s="326" t="str">
        <f>IF(LEN(A1013)=3,"是",IF(B1013&lt;&gt;"",IF(SUM(C1013:D1013)&lt;&gt;0,"是","否"),"是"))</f>
        <v>否</v>
      </c>
      <c r="G1013" s="223" t="str">
        <f>IF(LEN(A1013)=3,"类",IF(LEN(A1013)=5,"款","项"))</f>
        <v>项</v>
      </c>
    </row>
    <row r="1014" ht="36" customHeight="1" spans="1:7">
      <c r="A1014" s="546" t="s">
        <v>1965</v>
      </c>
      <c r="B1014" s="371" t="s">
        <v>1966</v>
      </c>
      <c r="C1014" s="553"/>
      <c r="D1014" s="553"/>
      <c r="E1014" s="360" t="s">
        <v>80</v>
      </c>
      <c r="F1014" s="326" t="str">
        <f>IF(LEN(A1014)=3,"是",IF(B1014&lt;&gt;"",IF(SUM(C1014:D1014)&lt;&gt;0,"是","否"),"是"))</f>
        <v>否</v>
      </c>
      <c r="G1014" s="223" t="str">
        <f>IF(LEN(A1014)=3,"类",IF(LEN(A1014)=5,"款","项"))</f>
        <v>项</v>
      </c>
    </row>
    <row r="1015" ht="36" customHeight="1" spans="1:7">
      <c r="A1015" s="546" t="s">
        <v>1967</v>
      </c>
      <c r="B1015" s="371" t="s">
        <v>1968</v>
      </c>
      <c r="C1015" s="547"/>
      <c r="D1015" s="545"/>
      <c r="E1015" s="360" t="s">
        <v>80</v>
      </c>
      <c r="F1015" s="326" t="str">
        <f>IF(LEN(A1015)=3,"是",IF(B1015&lt;&gt;"",IF(SUM(C1015:D1015)&lt;&gt;0,"是","否"),"是"))</f>
        <v>否</v>
      </c>
      <c r="G1015" s="223" t="str">
        <f>IF(LEN(A1015)=3,"类",IF(LEN(A1015)=5,"款","项"))</f>
        <v>项</v>
      </c>
    </row>
    <row r="1016" ht="36" customHeight="1" spans="1:7">
      <c r="A1016" s="542" t="s">
        <v>1969</v>
      </c>
      <c r="B1016" s="371" t="s">
        <v>1970</v>
      </c>
      <c r="C1016" s="552"/>
      <c r="D1016" s="552"/>
      <c r="E1016" s="365" t="s">
        <v>80</v>
      </c>
      <c r="F1016" s="326" t="str">
        <f>IF(LEN(A1016)=3,"是",IF(B1016&lt;&gt;"",IF(SUM(C1016:D1016)&lt;&gt;0,"是","否"),"是"))</f>
        <v>否</v>
      </c>
      <c r="G1016" s="223" t="str">
        <f>IF(LEN(A1016)=3,"类",IF(LEN(A1016)=5,"款","项"))</f>
        <v>款</v>
      </c>
    </row>
    <row r="1017" ht="36" customHeight="1" spans="1:7">
      <c r="A1017" s="546" t="s">
        <v>1971</v>
      </c>
      <c r="B1017" s="371" t="s">
        <v>1972</v>
      </c>
      <c r="C1017" s="547"/>
      <c r="D1017" s="548"/>
      <c r="E1017" s="360" t="s">
        <v>80</v>
      </c>
      <c r="F1017" s="326" t="str">
        <f>IF(LEN(A1017)=3,"是",IF(B1017&lt;&gt;"",IF(SUM(C1017:D1017)&lt;&gt;0,"是","否"),"是"))</f>
        <v>否</v>
      </c>
      <c r="G1017" s="223" t="str">
        <f>IF(LEN(A1017)=3,"类",IF(LEN(A1017)=5,"款","项"))</f>
        <v>项</v>
      </c>
    </row>
    <row r="1018" ht="36" customHeight="1" spans="1:7">
      <c r="A1018" s="546" t="s">
        <v>1973</v>
      </c>
      <c r="B1018" s="371" t="s">
        <v>1974</v>
      </c>
      <c r="C1018" s="547">
        <v>0</v>
      </c>
      <c r="D1018" s="548">
        <v>0</v>
      </c>
      <c r="E1018" s="360" t="s">
        <v>80</v>
      </c>
      <c r="F1018" s="326" t="str">
        <f>IF(LEN(A1018)=3,"是",IF(B1018&lt;&gt;"",IF(SUM(C1018:D1018)&lt;&gt;0,"是","否"),"是"))</f>
        <v>否</v>
      </c>
      <c r="G1018" s="223" t="str">
        <f>IF(LEN(A1018)=3,"类",IF(LEN(A1018)=5,"款","项"))</f>
        <v>项</v>
      </c>
    </row>
    <row r="1019" ht="36" customHeight="1" spans="1:7">
      <c r="A1019" s="546" t="s">
        <v>1975</v>
      </c>
      <c r="B1019" s="371" t="s">
        <v>1662</v>
      </c>
      <c r="C1019" s="547"/>
      <c r="D1019" s="548"/>
      <c r="E1019" s="360" t="s">
        <v>80</v>
      </c>
      <c r="F1019" s="326" t="str">
        <f>IF(LEN(A1019)=3,"是",IF(B1019&lt;&gt;"",IF(SUM(C1019:D1019)&lt;&gt;0,"是","否"),"是"))</f>
        <v>否</v>
      </c>
      <c r="G1019" s="223" t="str">
        <f>IF(LEN(A1019)=3,"类",IF(LEN(A1019)=5,"款","项"))</f>
        <v>项</v>
      </c>
    </row>
    <row r="1020" ht="36" customHeight="1" spans="1:7">
      <c r="A1020" s="546" t="s">
        <v>1976</v>
      </c>
      <c r="B1020" s="371" t="s">
        <v>1664</v>
      </c>
      <c r="C1020" s="547"/>
      <c r="D1020" s="548"/>
      <c r="E1020" s="360" t="s">
        <v>80</v>
      </c>
      <c r="F1020" s="326" t="str">
        <f>IF(LEN(A1020)=3,"是",IF(B1020&lt;&gt;"",IF(SUM(C1020:D1020)&lt;&gt;0,"是","否"),"是"))</f>
        <v>否</v>
      </c>
      <c r="G1020" s="223" t="str">
        <f>IF(LEN(A1020)=3,"类",IF(LEN(A1020)=5,"款","项"))</f>
        <v>项</v>
      </c>
    </row>
    <row r="1021" ht="36" customHeight="1" spans="1:7">
      <c r="A1021" s="542" t="s">
        <v>1977</v>
      </c>
      <c r="B1021" s="371" t="s">
        <v>1666</v>
      </c>
      <c r="C1021" s="547"/>
      <c r="D1021" s="545"/>
      <c r="E1021" s="365" t="s">
        <v>80</v>
      </c>
      <c r="F1021" s="326" t="str">
        <f>IF(LEN(A1021)=3,"是",IF(B1021&lt;&gt;"",IF(SUM(C1021:D1021)&lt;&gt;0,"是","否"),"是"))</f>
        <v>否</v>
      </c>
      <c r="G1021" s="223" t="str">
        <f>IF(LEN(A1021)=3,"类",IF(LEN(A1021)=5,"款","项"))</f>
        <v>款</v>
      </c>
    </row>
    <row r="1022" ht="36" customHeight="1" spans="1:7">
      <c r="A1022" s="546" t="s">
        <v>1978</v>
      </c>
      <c r="B1022" s="371" t="s">
        <v>1953</v>
      </c>
      <c r="C1022" s="547"/>
      <c r="D1022" s="548"/>
      <c r="E1022" s="360" t="s">
        <v>80</v>
      </c>
      <c r="F1022" s="326" t="str">
        <f>IF(LEN(A1022)=3,"是",IF(B1022&lt;&gt;"",IF(SUM(C1022:D1022)&lt;&gt;0,"是","否"),"是"))</f>
        <v>否</v>
      </c>
      <c r="G1022" s="223" t="str">
        <f>IF(LEN(A1022)=3,"类",IF(LEN(A1022)=5,"款","项"))</f>
        <v>项</v>
      </c>
    </row>
    <row r="1023" ht="36" customHeight="1" spans="1:7">
      <c r="A1023" s="546" t="s">
        <v>1979</v>
      </c>
      <c r="B1023" s="371" t="s">
        <v>1980</v>
      </c>
      <c r="C1023" s="547"/>
      <c r="D1023" s="548"/>
      <c r="E1023" s="360" t="s">
        <v>80</v>
      </c>
      <c r="F1023" s="326" t="str">
        <f>IF(LEN(A1023)=3,"是",IF(B1023&lt;&gt;"",IF(SUM(C1023:D1023)&lt;&gt;0,"是","否"),"是"))</f>
        <v>否</v>
      </c>
      <c r="G1023" s="223" t="str">
        <f>IF(LEN(A1023)=3,"类",IF(LEN(A1023)=5,"款","项"))</f>
        <v>项</v>
      </c>
    </row>
    <row r="1024" ht="36" customHeight="1" spans="1:7">
      <c r="A1024" s="557" t="s">
        <v>1981</v>
      </c>
      <c r="B1024" s="371" t="s">
        <v>1982</v>
      </c>
      <c r="C1024" s="553"/>
      <c r="D1024" s="553"/>
      <c r="E1024" s="365" t="s">
        <v>80</v>
      </c>
      <c r="F1024" s="326" t="str">
        <f>IF(LEN(A1024)=3,"是",IF(B1024&lt;&gt;"",IF(SUM(C1024:D1024)&lt;&gt;0,"是","否"),"是"))</f>
        <v>否</v>
      </c>
      <c r="G1024" s="223" t="str">
        <f>IF(LEN(A1024)=3,"类",IF(LEN(A1024)=5,"款","项"))</f>
        <v>项</v>
      </c>
    </row>
    <row r="1025" ht="36" customHeight="1" spans="1:7">
      <c r="A1025" s="542" t="s">
        <v>176</v>
      </c>
      <c r="B1025" s="371" t="s">
        <v>1983</v>
      </c>
      <c r="C1025" s="547">
        <v>4445</v>
      </c>
      <c r="D1025" s="545">
        <v>4139</v>
      </c>
      <c r="E1025" s="365">
        <v>-0.0688</v>
      </c>
      <c r="F1025" s="326" t="str">
        <f>IF(LEN(A1025)=3,"是",IF(B1025&lt;&gt;"",IF(SUM(C1025:D1025)&lt;&gt;0,"是","否"),"是"))</f>
        <v>是</v>
      </c>
      <c r="G1025" s="223" t="str">
        <f>IF(LEN(A1025)=3,"类",IF(LEN(A1025)=5,"款","项"))</f>
        <v>类</v>
      </c>
    </row>
    <row r="1026" ht="36" customHeight="1" spans="1:7">
      <c r="A1026" s="542" t="s">
        <v>1984</v>
      </c>
      <c r="B1026" s="371" t="s">
        <v>1985</v>
      </c>
      <c r="C1026" s="552"/>
      <c r="D1026" s="552"/>
      <c r="E1026" s="365" t="s">
        <v>80</v>
      </c>
      <c r="F1026" s="326" t="str">
        <f>IF(LEN(A1026)=3,"是",IF(B1026&lt;&gt;"",IF(SUM(C1026:D1026)&lt;&gt;0,"是","否"),"是"))</f>
        <v>否</v>
      </c>
      <c r="G1026" s="223" t="str">
        <f>IF(LEN(A1026)=3,"类",IF(LEN(A1026)=5,"款","项"))</f>
        <v>款</v>
      </c>
    </row>
    <row r="1027" ht="36" customHeight="1" spans="1:7">
      <c r="A1027" s="546" t="s">
        <v>1986</v>
      </c>
      <c r="B1027" s="371" t="s">
        <v>1987</v>
      </c>
      <c r="C1027" s="547">
        <v>4445</v>
      </c>
      <c r="D1027" s="548">
        <v>4139</v>
      </c>
      <c r="E1027" s="360">
        <v>-0.0688</v>
      </c>
      <c r="F1027" s="326" t="str">
        <f>IF(LEN(A1027)=3,"是",IF(B1027&lt;&gt;"",IF(SUM(C1027:D1027)&lt;&gt;0,"是","否"),"是"))</f>
        <v>是</v>
      </c>
      <c r="G1027" s="223" t="str">
        <f>IF(LEN(A1027)=3,"类",IF(LEN(A1027)=5,"款","项"))</f>
        <v>项</v>
      </c>
    </row>
    <row r="1028" ht="36" customHeight="1" spans="1:7">
      <c r="A1028" s="546" t="s">
        <v>1988</v>
      </c>
      <c r="B1028" s="383" t="s">
        <v>1989</v>
      </c>
      <c r="C1028" s="547">
        <v>0</v>
      </c>
      <c r="D1028" s="548">
        <v>0</v>
      </c>
      <c r="E1028" s="360" t="s">
        <v>80</v>
      </c>
      <c r="F1028" s="326" t="str">
        <f>IF(LEN(A1028)=3,"是",IF(B1028&lt;&gt;"",IF(SUM(C1028:D1028)&lt;&gt;0,"是","否"),"是"))</f>
        <v>否</v>
      </c>
      <c r="G1028" s="223" t="str">
        <f>IF(LEN(A1028)=3,"类",IF(LEN(A1028)=5,"款","项"))</f>
        <v>项</v>
      </c>
    </row>
    <row r="1029" ht="36" customHeight="1" spans="1:7">
      <c r="A1029" s="546" t="s">
        <v>1990</v>
      </c>
      <c r="B1029" s="384" t="s">
        <v>1991</v>
      </c>
      <c r="C1029" s="547">
        <v>0</v>
      </c>
      <c r="D1029" s="553">
        <v>0</v>
      </c>
      <c r="E1029" s="360" t="s">
        <v>80</v>
      </c>
      <c r="F1029" s="326" t="str">
        <f>IF(LEN(A1029)=3,"是",IF(B1029&lt;&gt;"",IF(SUM(C1029:D1029)&lt;&gt;0,"是","否"),"是"))</f>
        <v>否</v>
      </c>
      <c r="G1029" s="223" t="str">
        <f>IF(LEN(A1029)=3,"类",IF(LEN(A1029)=5,"款","项"))</f>
        <v>项</v>
      </c>
    </row>
    <row r="1030" ht="36" customHeight="1" spans="1:7">
      <c r="A1030" s="546" t="s">
        <v>1992</v>
      </c>
      <c r="B1030" s="371" t="s">
        <v>1662</v>
      </c>
      <c r="C1030" s="547"/>
      <c r="D1030" s="545"/>
      <c r="E1030" s="360" t="s">
        <v>80</v>
      </c>
      <c r="F1030" s="326" t="str">
        <f>IF(LEN(A1030)=3,"是",IF(B1030&lt;&gt;"",IF(SUM(C1030:D1030)&lt;&gt;0,"是","否"),"是"))</f>
        <v>否</v>
      </c>
      <c r="G1030" s="223" t="str">
        <f>IF(LEN(A1030)=3,"类",IF(LEN(A1030)=5,"款","项"))</f>
        <v>项</v>
      </c>
    </row>
    <row r="1031" ht="36" customHeight="1" spans="1:7">
      <c r="A1031" s="546" t="s">
        <v>1993</v>
      </c>
      <c r="B1031" s="371" t="s">
        <v>1664</v>
      </c>
      <c r="C1031" s="547"/>
      <c r="D1031" s="547"/>
      <c r="E1031" s="360" t="s">
        <v>80</v>
      </c>
      <c r="F1031" s="326" t="str">
        <f>IF(LEN(A1031)=3,"是",IF(B1031&lt;&gt;"",IF(SUM(C1031:D1031)&lt;&gt;0,"是","否"),"是"))</f>
        <v>否</v>
      </c>
      <c r="G1031" s="223" t="str">
        <f>IF(LEN(A1031)=3,"类",IF(LEN(A1031)=5,"款","项"))</f>
        <v>项</v>
      </c>
    </row>
    <row r="1032" ht="36" customHeight="1" spans="1:7">
      <c r="A1032" s="546" t="s">
        <v>1994</v>
      </c>
      <c r="B1032" s="371" t="s">
        <v>1666</v>
      </c>
      <c r="C1032" s="547"/>
      <c r="D1032" s="545"/>
      <c r="E1032" s="360" t="s">
        <v>80</v>
      </c>
      <c r="F1032" s="326" t="str">
        <f>IF(LEN(A1032)=3,"是",IF(B1032&lt;&gt;"",IF(SUM(C1032:D1032)&lt;&gt;0,"是","否"),"是"))</f>
        <v>否</v>
      </c>
      <c r="G1032" s="223" t="str">
        <f>IF(LEN(A1032)=3,"类",IF(LEN(A1032)=5,"款","项"))</f>
        <v>项</v>
      </c>
    </row>
    <row r="1033" ht="36" customHeight="1" spans="1:7">
      <c r="A1033" s="546" t="s">
        <v>1995</v>
      </c>
      <c r="B1033" s="371" t="s">
        <v>1996</v>
      </c>
      <c r="C1033" s="552"/>
      <c r="D1033" s="552"/>
      <c r="E1033" s="360" t="s">
        <v>80</v>
      </c>
      <c r="F1033" s="326" t="str">
        <f>IF(LEN(A1033)=3,"是",IF(B1033&lt;&gt;"",IF(SUM(C1033:D1033)&lt;&gt;0,"是","否"),"是"))</f>
        <v>否</v>
      </c>
      <c r="G1033" s="223" t="str">
        <f>IF(LEN(A1033)=3,"类",IF(LEN(A1033)=5,"款","项"))</f>
        <v>项</v>
      </c>
    </row>
    <row r="1034" ht="36" customHeight="1" spans="1:7">
      <c r="A1034" s="546" t="s">
        <v>1997</v>
      </c>
      <c r="B1034" s="371" t="s">
        <v>1998</v>
      </c>
      <c r="C1034" s="547"/>
      <c r="D1034" s="545"/>
      <c r="E1034" s="360" t="s">
        <v>80</v>
      </c>
      <c r="F1034" s="326" t="str">
        <f>IF(LEN(A1034)=3,"是",IF(B1034&lt;&gt;"",IF(SUM(C1034:D1034)&lt;&gt;0,"是","否"),"是"))</f>
        <v>否</v>
      </c>
      <c r="G1034" s="223" t="str">
        <f>IF(LEN(A1034)=3,"类",IF(LEN(A1034)=5,"款","项"))</f>
        <v>项</v>
      </c>
    </row>
    <row r="1035" ht="36" customHeight="1" spans="1:7">
      <c r="A1035" s="546" t="s">
        <v>1999</v>
      </c>
      <c r="B1035" s="371" t="s">
        <v>2000</v>
      </c>
      <c r="C1035" s="547"/>
      <c r="D1035" s="553"/>
      <c r="E1035" s="360" t="s">
        <v>80</v>
      </c>
      <c r="F1035" s="326" t="str">
        <f>IF(LEN(A1035)=3,"是",IF(B1035&lt;&gt;"",IF(SUM(C1035:D1035)&lt;&gt;0,"是","否"),"是"))</f>
        <v>否</v>
      </c>
      <c r="G1035" s="223" t="str">
        <f>IF(LEN(A1035)=3,"类",IF(LEN(A1035)=5,"款","项"))</f>
        <v>项</v>
      </c>
    </row>
    <row r="1036" ht="36" customHeight="1" spans="1:7">
      <c r="A1036" s="542" t="s">
        <v>2001</v>
      </c>
      <c r="B1036" s="371" t="s">
        <v>2002</v>
      </c>
      <c r="C1036" s="543"/>
      <c r="D1036" s="543"/>
      <c r="E1036" s="365" t="s">
        <v>80</v>
      </c>
      <c r="F1036" s="326" t="str">
        <f>IF(LEN(A1036)=3,"是",IF(B1036&lt;&gt;"",IF(SUM(C1036:D1036)&lt;&gt;0,"是","否"),"是"))</f>
        <v>否</v>
      </c>
      <c r="G1036" s="223" t="str">
        <f>IF(LEN(A1036)=3,"类",IF(LEN(A1036)=5,"款","项"))</f>
        <v>款</v>
      </c>
    </row>
    <row r="1037" ht="36" customHeight="1" spans="1:7">
      <c r="A1037" s="546" t="s">
        <v>2003</v>
      </c>
      <c r="B1037" s="371" t="s">
        <v>2004</v>
      </c>
      <c r="C1037" s="552"/>
      <c r="D1037" s="552"/>
      <c r="E1037" s="360" t="s">
        <v>80</v>
      </c>
      <c r="F1037" s="326" t="str">
        <f>IF(LEN(A1037)=3,"是",IF(B1037&lt;&gt;"",IF(SUM(C1037:D1037)&lt;&gt;0,"是","否"),"是"))</f>
        <v>否</v>
      </c>
      <c r="G1037" s="223" t="str">
        <f>IF(LEN(A1037)=3,"类",IF(LEN(A1037)=5,"款","项"))</f>
        <v>项</v>
      </c>
    </row>
    <row r="1038" ht="36" customHeight="1" spans="1:7">
      <c r="A1038" s="546" t="s">
        <v>2005</v>
      </c>
      <c r="B1038" s="371" t="s">
        <v>2006</v>
      </c>
      <c r="C1038" s="547"/>
      <c r="D1038" s="553"/>
      <c r="E1038" s="360" t="s">
        <v>80</v>
      </c>
      <c r="F1038" s="326" t="str">
        <f>IF(LEN(A1038)=3,"是",IF(B1038&lt;&gt;"",IF(SUM(C1038:D1038)&lt;&gt;0,"是","否"),"是"))</f>
        <v>否</v>
      </c>
      <c r="G1038" s="223" t="str">
        <f>IF(LEN(A1038)=3,"类",IF(LEN(A1038)=5,"款","项"))</f>
        <v>项</v>
      </c>
    </row>
    <row r="1039" ht="36" customHeight="1" spans="1:7">
      <c r="A1039" s="546" t="s">
        <v>2007</v>
      </c>
      <c r="B1039" s="371" t="s">
        <v>2008</v>
      </c>
      <c r="C1039" s="553">
        <v>0</v>
      </c>
      <c r="D1039" s="553">
        <v>0</v>
      </c>
      <c r="E1039" s="360" t="s">
        <v>80</v>
      </c>
      <c r="F1039" s="326" t="str">
        <f>IF(LEN(A1039)=3,"是",IF(B1039&lt;&gt;"",IF(SUM(C1039:D1039)&lt;&gt;0,"是","否"),"是"))</f>
        <v>否</v>
      </c>
      <c r="G1039" s="223" t="str">
        <f>IF(LEN(A1039)=3,"类",IF(LEN(A1039)=5,"款","项"))</f>
        <v>项</v>
      </c>
    </row>
    <row r="1040" ht="36" customHeight="1" spans="1:7">
      <c r="A1040" s="546" t="s">
        <v>2009</v>
      </c>
      <c r="B1040" s="371" t="s">
        <v>1662</v>
      </c>
      <c r="C1040" s="553"/>
      <c r="D1040" s="553"/>
      <c r="E1040" s="360" t="s">
        <v>80</v>
      </c>
      <c r="F1040" s="326" t="str">
        <f>IF(LEN(A1040)=3,"是",IF(B1040&lt;&gt;"",IF(SUM(C1040:D1040)&lt;&gt;0,"是","否"),"是"))</f>
        <v>否</v>
      </c>
      <c r="G1040" s="223" t="str">
        <f>IF(LEN(A1040)=3,"类",IF(LEN(A1040)=5,"款","项"))</f>
        <v>项</v>
      </c>
    </row>
    <row r="1041" ht="36" customHeight="1" spans="1:7">
      <c r="A1041" s="546" t="s">
        <v>2010</v>
      </c>
      <c r="B1041" s="371" t="s">
        <v>1664</v>
      </c>
      <c r="C1041" s="547"/>
      <c r="D1041" s="548"/>
      <c r="E1041" s="360" t="s">
        <v>80</v>
      </c>
      <c r="F1041" s="326" t="str">
        <f>IF(LEN(A1041)=3,"是",IF(B1041&lt;&gt;"",IF(SUM(C1041:D1041)&lt;&gt;0,"是","否"),"是"))</f>
        <v>否</v>
      </c>
      <c r="G1041" s="223" t="str">
        <f>IF(LEN(A1041)=3,"类",IF(LEN(A1041)=5,"款","项"))</f>
        <v>项</v>
      </c>
    </row>
    <row r="1042" ht="36" customHeight="1" spans="1:7">
      <c r="A1042" s="546" t="s">
        <v>2011</v>
      </c>
      <c r="B1042" s="371" t="s">
        <v>1666</v>
      </c>
      <c r="C1042" s="547"/>
      <c r="D1042" s="548"/>
      <c r="E1042" s="360" t="s">
        <v>80</v>
      </c>
      <c r="F1042" s="326" t="str">
        <f>IF(LEN(A1042)=3,"是",IF(B1042&lt;&gt;"",IF(SUM(C1042:D1042)&lt;&gt;0,"是","否"),"是"))</f>
        <v>否</v>
      </c>
      <c r="G1042" s="223" t="str">
        <f>IF(LEN(A1042)=3,"类",IF(LEN(A1042)=5,"款","项"))</f>
        <v>项</v>
      </c>
    </row>
    <row r="1043" ht="36" customHeight="1" spans="1:7">
      <c r="A1043" s="546" t="s">
        <v>2012</v>
      </c>
      <c r="B1043" s="371" t="s">
        <v>2013</v>
      </c>
      <c r="C1043" s="547"/>
      <c r="D1043" s="548"/>
      <c r="E1043" s="360" t="s">
        <v>80</v>
      </c>
      <c r="F1043" s="326" t="str">
        <f>IF(LEN(A1043)=3,"是",IF(B1043&lt;&gt;"",IF(SUM(C1043:D1043)&lt;&gt;0,"是","否"),"是"))</f>
        <v>否</v>
      </c>
      <c r="G1043" s="223" t="str">
        <f>IF(LEN(A1043)=3,"类",IF(LEN(A1043)=5,"款","项"))</f>
        <v>项</v>
      </c>
    </row>
    <row r="1044" ht="36" customHeight="1" spans="1:7">
      <c r="A1044" s="546" t="s">
        <v>2014</v>
      </c>
      <c r="B1044" s="371" t="s">
        <v>2015</v>
      </c>
      <c r="C1044" s="547"/>
      <c r="D1044" s="548"/>
      <c r="E1044" s="360" t="s">
        <v>80</v>
      </c>
      <c r="F1044" s="326" t="str">
        <f>IF(LEN(A1044)=3,"是",IF(B1044&lt;&gt;"",IF(SUM(C1044:D1044)&lt;&gt;0,"是","否"),"是"))</f>
        <v>否</v>
      </c>
      <c r="G1044" s="223" t="str">
        <f>IF(LEN(A1044)=3,"类",IF(LEN(A1044)=5,"款","项"))</f>
        <v>项</v>
      </c>
    </row>
    <row r="1045" ht="36" customHeight="1" spans="1:7">
      <c r="A1045" s="546" t="s">
        <v>2016</v>
      </c>
      <c r="B1045" s="371" t="s">
        <v>2017</v>
      </c>
      <c r="C1045" s="547"/>
      <c r="D1045" s="548"/>
      <c r="E1045" s="360" t="s">
        <v>80</v>
      </c>
      <c r="F1045" s="326" t="str">
        <f>IF(LEN(A1045)=3,"是",IF(B1045&lt;&gt;"",IF(SUM(C1045:D1045)&lt;&gt;0,"是","否"),"是"))</f>
        <v>否</v>
      </c>
      <c r="G1045" s="223" t="str">
        <f>IF(LEN(A1045)=3,"类",IF(LEN(A1045)=5,"款","项"))</f>
        <v>项</v>
      </c>
    </row>
    <row r="1046" ht="36" customHeight="1" spans="1:7">
      <c r="A1046" s="546" t="s">
        <v>2018</v>
      </c>
      <c r="B1046" s="371" t="s">
        <v>2019</v>
      </c>
      <c r="C1046" s="547"/>
      <c r="D1046" s="548"/>
      <c r="E1046" s="360" t="s">
        <v>80</v>
      </c>
      <c r="F1046" s="326" t="str">
        <f>IF(LEN(A1046)=3,"是",IF(B1046&lt;&gt;"",IF(SUM(C1046:D1046)&lt;&gt;0,"是","否"),"是"))</f>
        <v>否</v>
      </c>
      <c r="G1046" s="223" t="str">
        <f>IF(LEN(A1046)=3,"类",IF(LEN(A1046)=5,"款","项"))</f>
        <v>项</v>
      </c>
    </row>
    <row r="1047" ht="36" customHeight="1" spans="1:7">
      <c r="A1047" s="546" t="s">
        <v>2020</v>
      </c>
      <c r="B1047" s="371" t="s">
        <v>2021</v>
      </c>
      <c r="C1047" s="552"/>
      <c r="D1047" s="552"/>
      <c r="E1047" s="360" t="s">
        <v>80</v>
      </c>
      <c r="F1047" s="326" t="str">
        <f>IF(LEN(A1047)=3,"是",IF(B1047&lt;&gt;"",IF(SUM(C1047:D1047)&lt;&gt;0,"是","否"),"是"))</f>
        <v>否</v>
      </c>
      <c r="G1047" s="223" t="str">
        <f>IF(LEN(A1047)=3,"类",IF(LEN(A1047)=5,"款","项"))</f>
        <v>项</v>
      </c>
    </row>
    <row r="1048" ht="36" customHeight="1" spans="1:7">
      <c r="A1048" s="546" t="s">
        <v>2022</v>
      </c>
      <c r="B1048" s="371" t="s">
        <v>2023</v>
      </c>
      <c r="C1048" s="547"/>
      <c r="D1048" s="548"/>
      <c r="E1048" s="360" t="s">
        <v>80</v>
      </c>
      <c r="F1048" s="326" t="str">
        <f>IF(LEN(A1048)=3,"是",IF(B1048&lt;&gt;"",IF(SUM(C1048:D1048)&lt;&gt;0,"是","否"),"是"))</f>
        <v>否</v>
      </c>
      <c r="G1048" s="223" t="str">
        <f>IF(LEN(A1048)=3,"类",IF(LEN(A1048)=5,"款","项"))</f>
        <v>项</v>
      </c>
    </row>
    <row r="1049" ht="36" customHeight="1" spans="1:7">
      <c r="A1049" s="546" t="s">
        <v>2024</v>
      </c>
      <c r="B1049" s="371" t="s">
        <v>2025</v>
      </c>
      <c r="C1049" s="547"/>
      <c r="D1049" s="553"/>
      <c r="E1049" s="360" t="s">
        <v>80</v>
      </c>
      <c r="F1049" s="326" t="str">
        <f>IF(LEN(A1049)=3,"是",IF(B1049&lt;&gt;"",IF(SUM(C1049:D1049)&lt;&gt;0,"是","否"),"是"))</f>
        <v>否</v>
      </c>
      <c r="G1049" s="223" t="str">
        <f>IF(LEN(A1049)=3,"类",IF(LEN(A1049)=5,"款","项"))</f>
        <v>项</v>
      </c>
    </row>
    <row r="1050" ht="36" customHeight="1" spans="1:7">
      <c r="A1050" s="546" t="s">
        <v>2026</v>
      </c>
      <c r="B1050" s="371" t="s">
        <v>2027</v>
      </c>
      <c r="C1050" s="553"/>
      <c r="D1050" s="553"/>
      <c r="E1050" s="360" t="s">
        <v>80</v>
      </c>
      <c r="F1050" s="326" t="str">
        <f>IF(LEN(A1050)=3,"是",IF(B1050&lt;&gt;"",IF(SUM(C1050:D1050)&lt;&gt;0,"是","否"),"是"))</f>
        <v>否</v>
      </c>
      <c r="G1050" s="223" t="str">
        <f>IF(LEN(A1050)=3,"类",IF(LEN(A1050)=5,"款","项"))</f>
        <v>项</v>
      </c>
    </row>
    <row r="1051" ht="36" customHeight="1" spans="1:7">
      <c r="A1051" s="546" t="s">
        <v>2028</v>
      </c>
      <c r="B1051" s="371" t="s">
        <v>2029</v>
      </c>
      <c r="C1051" s="547"/>
      <c r="D1051" s="545"/>
      <c r="E1051" s="360" t="s">
        <v>80</v>
      </c>
      <c r="F1051" s="326" t="str">
        <f>IF(LEN(A1051)=3,"是",IF(B1051&lt;&gt;"",IF(SUM(C1051:D1051)&lt;&gt;0,"是","否"),"是"))</f>
        <v>否</v>
      </c>
      <c r="G1051" s="223" t="str">
        <f>IF(LEN(A1051)=3,"类",IF(LEN(A1051)=5,"款","项"))</f>
        <v>项</v>
      </c>
    </row>
    <row r="1052" ht="36" customHeight="1" spans="1:7">
      <c r="A1052" s="542" t="s">
        <v>2030</v>
      </c>
      <c r="B1052" s="371" t="s">
        <v>2031</v>
      </c>
      <c r="C1052" s="547"/>
      <c r="D1052" s="548"/>
      <c r="E1052" s="365" t="s">
        <v>80</v>
      </c>
      <c r="F1052" s="326" t="str">
        <f>IF(LEN(A1052)=3,"是",IF(B1052&lt;&gt;"",IF(SUM(C1052:D1052)&lt;&gt;0,"是","否"),"是"))</f>
        <v>否</v>
      </c>
      <c r="G1052" s="223" t="str">
        <f>IF(LEN(A1052)=3,"类",IF(LEN(A1052)=5,"款","项"))</f>
        <v>款</v>
      </c>
    </row>
    <row r="1053" ht="36" customHeight="1" spans="1:7">
      <c r="A1053" s="546" t="s">
        <v>2032</v>
      </c>
      <c r="B1053" s="371" t="s">
        <v>2033</v>
      </c>
      <c r="C1053" s="547"/>
      <c r="D1053" s="548"/>
      <c r="E1053" s="360" t="s">
        <v>80</v>
      </c>
      <c r="F1053" s="326" t="str">
        <f>IF(LEN(A1053)=3,"是",IF(B1053&lt;&gt;"",IF(SUM(C1053:D1053)&lt;&gt;0,"是","否"),"是"))</f>
        <v>否</v>
      </c>
      <c r="G1053" s="223" t="str">
        <f>IF(LEN(A1053)=3,"类",IF(LEN(A1053)=5,"款","项"))</f>
        <v>项</v>
      </c>
    </row>
    <row r="1054" ht="36" customHeight="1" spans="1:7">
      <c r="A1054" s="546" t="s">
        <v>2034</v>
      </c>
      <c r="B1054" s="371" t="s">
        <v>2035</v>
      </c>
      <c r="C1054" s="547"/>
      <c r="D1054" s="548"/>
      <c r="E1054" s="360" t="s">
        <v>80</v>
      </c>
      <c r="F1054" s="326" t="str">
        <f>IF(LEN(A1054)=3,"是",IF(B1054&lt;&gt;"",IF(SUM(C1054:D1054)&lt;&gt;0,"是","否"),"是"))</f>
        <v>否</v>
      </c>
      <c r="G1054" s="223" t="str">
        <f>IF(LEN(A1054)=3,"类",IF(LEN(A1054)=5,"款","项"))</f>
        <v>项</v>
      </c>
    </row>
    <row r="1055" ht="36" customHeight="1" spans="1:7">
      <c r="A1055" s="546" t="s">
        <v>2036</v>
      </c>
      <c r="B1055" s="371" t="s">
        <v>2037</v>
      </c>
      <c r="C1055" s="547">
        <v>0</v>
      </c>
      <c r="D1055" s="548">
        <v>0</v>
      </c>
      <c r="E1055" s="360" t="s">
        <v>80</v>
      </c>
      <c r="F1055" s="326" t="str">
        <f>IF(LEN(A1055)=3,"是",IF(B1055&lt;&gt;"",IF(SUM(C1055:D1055)&lt;&gt;0,"是","否"),"是"))</f>
        <v>否</v>
      </c>
      <c r="G1055" s="223" t="str">
        <f>IF(LEN(A1055)=3,"类",IF(LEN(A1055)=5,"款","项"))</f>
        <v>项</v>
      </c>
    </row>
    <row r="1056" ht="36" customHeight="1" spans="1:7">
      <c r="A1056" s="546" t="s">
        <v>2038</v>
      </c>
      <c r="B1056" s="371" t="s">
        <v>1662</v>
      </c>
      <c r="C1056" s="547"/>
      <c r="D1056" s="545"/>
      <c r="E1056" s="360" t="s">
        <v>80</v>
      </c>
      <c r="F1056" s="326" t="str">
        <f>IF(LEN(A1056)=3,"是",IF(B1056&lt;&gt;"",IF(SUM(C1056:D1056)&lt;&gt;0,"是","否"),"是"))</f>
        <v>否</v>
      </c>
      <c r="G1056" s="223" t="str">
        <f>IF(LEN(A1056)=3,"类",IF(LEN(A1056)=5,"款","项"))</f>
        <v>项</v>
      </c>
    </row>
    <row r="1057" ht="36" customHeight="1" spans="1:7">
      <c r="A1057" s="542" t="s">
        <v>2039</v>
      </c>
      <c r="B1057" s="371" t="s">
        <v>1664</v>
      </c>
      <c r="C1057" s="547"/>
      <c r="D1057" s="548"/>
      <c r="E1057" s="365" t="s">
        <v>80</v>
      </c>
      <c r="F1057" s="326" t="str">
        <f>IF(LEN(A1057)=3,"是",IF(B1057&lt;&gt;"",IF(SUM(C1057:D1057)&lt;&gt;0,"是","否"),"是"))</f>
        <v>否</v>
      </c>
      <c r="G1057" s="223" t="str">
        <f>IF(LEN(A1057)=3,"类",IF(LEN(A1057)=5,"款","项"))</f>
        <v>款</v>
      </c>
    </row>
    <row r="1058" ht="36" customHeight="1" spans="1:7">
      <c r="A1058" s="546" t="s">
        <v>2040</v>
      </c>
      <c r="B1058" s="371" t="s">
        <v>1666</v>
      </c>
      <c r="C1058" s="547"/>
      <c r="D1058" s="548"/>
      <c r="E1058" s="360" t="s">
        <v>80</v>
      </c>
      <c r="F1058" s="326" t="str">
        <f>IF(LEN(A1058)=3,"是",IF(B1058&lt;&gt;"",IF(SUM(C1058:D1058)&lt;&gt;0,"是","否"),"是"))</f>
        <v>否</v>
      </c>
      <c r="G1058" s="223" t="str">
        <f>IF(LEN(A1058)=3,"类",IF(LEN(A1058)=5,"款","项"))</f>
        <v>项</v>
      </c>
    </row>
    <row r="1059" ht="36" customHeight="1" spans="1:7">
      <c r="A1059" s="546" t="s">
        <v>2041</v>
      </c>
      <c r="B1059" s="371" t="s">
        <v>2042</v>
      </c>
      <c r="C1059" s="547"/>
      <c r="D1059" s="553"/>
      <c r="E1059" s="360" t="s">
        <v>80</v>
      </c>
      <c r="F1059" s="326" t="str">
        <f>IF(LEN(A1059)=3,"是",IF(B1059&lt;&gt;"",IF(SUM(C1059:D1059)&lt;&gt;0,"是","否"),"是"))</f>
        <v>否</v>
      </c>
      <c r="G1059" s="223" t="str">
        <f>IF(LEN(A1059)=3,"类",IF(LEN(A1059)=5,"款","项"))</f>
        <v>项</v>
      </c>
    </row>
    <row r="1060" ht="36" customHeight="1" spans="1:7">
      <c r="A1060" s="546" t="s">
        <v>2043</v>
      </c>
      <c r="B1060" s="384" t="s">
        <v>2044</v>
      </c>
      <c r="C1060" s="547">
        <v>0</v>
      </c>
      <c r="D1060" s="545">
        <v>0</v>
      </c>
      <c r="E1060" s="360" t="s">
        <v>80</v>
      </c>
      <c r="F1060" s="326" t="str">
        <f>IF(LEN(A1060)=3,"是",IF(B1060&lt;&gt;"",IF(SUM(C1060:D1060)&lt;&gt;0,"是","否"),"是"))</f>
        <v>否</v>
      </c>
      <c r="G1060" s="223" t="str">
        <f>IF(LEN(A1060)=3,"类",IF(LEN(A1060)=5,"款","项"))</f>
        <v>项</v>
      </c>
    </row>
    <row r="1061" ht="36" customHeight="1" spans="1:7">
      <c r="A1061" s="546" t="s">
        <v>2045</v>
      </c>
      <c r="B1061" s="371" t="s">
        <v>1662</v>
      </c>
      <c r="C1061" s="547"/>
      <c r="D1061" s="545"/>
      <c r="E1061" s="360" t="s">
        <v>80</v>
      </c>
      <c r="F1061" s="326" t="str">
        <f>IF(LEN(A1061)=3,"是",IF(B1061&lt;&gt;"",IF(SUM(C1061:D1061)&lt;&gt;0,"是","否"),"是"))</f>
        <v>否</v>
      </c>
      <c r="G1061" s="223" t="str">
        <f>IF(LEN(A1061)=3,"类",IF(LEN(A1061)=5,"款","项"))</f>
        <v>项</v>
      </c>
    </row>
    <row r="1062" ht="36" customHeight="1" spans="1:7">
      <c r="A1062" s="546" t="s">
        <v>2046</v>
      </c>
      <c r="B1062" s="371" t="s">
        <v>1664</v>
      </c>
      <c r="C1062" s="547"/>
      <c r="D1062" s="548"/>
      <c r="E1062" s="360" t="s">
        <v>80</v>
      </c>
      <c r="F1062" s="326" t="str">
        <f>IF(LEN(A1062)=3,"是",IF(B1062&lt;&gt;"",IF(SUM(C1062:D1062)&lt;&gt;0,"是","否"),"是"))</f>
        <v>否</v>
      </c>
      <c r="G1062" s="223" t="str">
        <f>IF(LEN(A1062)=3,"类",IF(LEN(A1062)=5,"款","项"))</f>
        <v>项</v>
      </c>
    </row>
    <row r="1063" ht="36" customHeight="1" spans="1:7">
      <c r="A1063" s="546" t="s">
        <v>2047</v>
      </c>
      <c r="B1063" s="371" t="s">
        <v>1666</v>
      </c>
      <c r="C1063" s="552"/>
      <c r="D1063" s="552"/>
      <c r="E1063" s="360" t="s">
        <v>80</v>
      </c>
      <c r="F1063" s="326" t="str">
        <f>IF(LEN(A1063)=3,"是",IF(B1063&lt;&gt;"",IF(SUM(C1063:D1063)&lt;&gt;0,"是","否"),"是"))</f>
        <v>否</v>
      </c>
      <c r="G1063" s="223" t="str">
        <f>IF(LEN(A1063)=3,"类",IF(LEN(A1063)=5,"款","项"))</f>
        <v>项</v>
      </c>
    </row>
    <row r="1064" ht="36" customHeight="1" spans="1:7">
      <c r="A1064" s="546" t="s">
        <v>2048</v>
      </c>
      <c r="B1064" s="371" t="s">
        <v>2049</v>
      </c>
      <c r="C1064" s="547"/>
      <c r="D1064" s="548"/>
      <c r="E1064" s="360" t="s">
        <v>80</v>
      </c>
      <c r="F1064" s="326" t="str">
        <f>IF(LEN(A1064)=3,"是",IF(B1064&lt;&gt;"",IF(SUM(C1064:D1064)&lt;&gt;0,"是","否"),"是"))</f>
        <v>否</v>
      </c>
      <c r="G1064" s="223" t="str">
        <f>IF(LEN(A1064)=3,"类",IF(LEN(A1064)=5,"款","项"))</f>
        <v>项</v>
      </c>
    </row>
    <row r="1065" ht="36" customHeight="1" spans="1:7">
      <c r="A1065" s="546" t="s">
        <v>2050</v>
      </c>
      <c r="B1065" s="371" t="s">
        <v>2051</v>
      </c>
      <c r="C1065" s="547"/>
      <c r="D1065" s="548"/>
      <c r="E1065" s="360" t="s">
        <v>80</v>
      </c>
      <c r="F1065" s="326" t="str">
        <f>IF(LEN(A1065)=3,"是",IF(B1065&lt;&gt;"",IF(SUM(C1065:D1065)&lt;&gt;0,"是","否"),"是"))</f>
        <v>否</v>
      </c>
      <c r="G1065" s="223" t="str">
        <f>IF(LEN(A1065)=3,"类",IF(LEN(A1065)=5,"款","项"))</f>
        <v>项</v>
      </c>
    </row>
    <row r="1066" ht="36" customHeight="1" spans="1:7">
      <c r="A1066" s="546" t="s">
        <v>2052</v>
      </c>
      <c r="B1066" s="371" t="s">
        <v>2053</v>
      </c>
      <c r="C1066" s="553"/>
      <c r="D1066" s="553"/>
      <c r="E1066" s="360" t="s">
        <v>80</v>
      </c>
      <c r="F1066" s="326" t="str">
        <f>IF(LEN(A1066)=3,"是",IF(B1066&lt;&gt;"",IF(SUM(C1066:D1066)&lt;&gt;0,"是","否"),"是"))</f>
        <v>否</v>
      </c>
      <c r="G1066" s="223" t="str">
        <f>IF(LEN(A1066)=3,"类",IF(LEN(A1066)=5,"款","项"))</f>
        <v>项</v>
      </c>
    </row>
    <row r="1067" ht="36" customHeight="1" spans="1:7">
      <c r="A1067" s="546" t="s">
        <v>2054</v>
      </c>
      <c r="B1067" s="371" t="s">
        <v>2055</v>
      </c>
      <c r="C1067" s="547"/>
      <c r="D1067" s="548"/>
      <c r="E1067" s="360" t="s">
        <v>80</v>
      </c>
      <c r="F1067" s="326" t="str">
        <f>IF(LEN(A1067)=3,"是",IF(B1067&lt;&gt;"",IF(SUM(C1067:D1067)&lt;&gt;0,"是","否"),"是"))</f>
        <v>否</v>
      </c>
      <c r="G1067" s="223" t="str">
        <f>IF(LEN(A1067)=3,"类",IF(LEN(A1067)=5,"款","项"))</f>
        <v>项</v>
      </c>
    </row>
    <row r="1068" ht="36" customHeight="1" spans="1:7">
      <c r="A1068" s="546" t="s">
        <v>2056</v>
      </c>
      <c r="B1068" s="371" t="s">
        <v>2057</v>
      </c>
      <c r="C1068" s="552"/>
      <c r="D1068" s="552"/>
      <c r="E1068" s="360" t="s">
        <v>80</v>
      </c>
      <c r="F1068" s="326" t="str">
        <f>IF(LEN(A1068)=3,"是",IF(B1068&lt;&gt;"",IF(SUM(C1068:D1068)&lt;&gt;0,"是","否"),"是"))</f>
        <v>否</v>
      </c>
      <c r="G1068" s="223" t="str">
        <f>IF(LEN(A1068)=3,"类",IF(LEN(A1068)=5,"款","项"))</f>
        <v>项</v>
      </c>
    </row>
    <row r="1069" ht="36" customHeight="1" spans="1:7">
      <c r="A1069" s="546" t="s">
        <v>2058</v>
      </c>
      <c r="B1069" s="371" t="s">
        <v>1711</v>
      </c>
      <c r="C1069" s="547"/>
      <c r="D1069" s="548"/>
      <c r="E1069" s="360" t="s">
        <v>80</v>
      </c>
      <c r="F1069" s="326" t="str">
        <f>IF(LEN(A1069)=3,"是",IF(B1069&lt;&gt;"",IF(SUM(C1069:D1069)&lt;&gt;0,"是","否"),"是"))</f>
        <v>否</v>
      </c>
      <c r="G1069" s="223" t="str">
        <f>IF(LEN(A1069)=3,"类",IF(LEN(A1069)=5,"款","项"))</f>
        <v>项</v>
      </c>
    </row>
    <row r="1070" ht="36" customHeight="1" spans="1:7">
      <c r="A1070" s="554">
        <v>2150516</v>
      </c>
      <c r="B1070" s="371" t="s">
        <v>2059</v>
      </c>
      <c r="C1070" s="547"/>
      <c r="D1070" s="545"/>
      <c r="E1070" s="360" t="s">
        <v>80</v>
      </c>
      <c r="F1070" s="326" t="str">
        <f>IF(LEN(A1070)=3,"是",IF(B1070&lt;&gt;"",IF(SUM(C1070:D1070)&lt;&gt;0,"是","否"),"是"))</f>
        <v>否</v>
      </c>
      <c r="G1070" s="223" t="str">
        <f>IF(LEN(A1070)=3,"类",IF(LEN(A1070)=5,"款","项"))</f>
        <v>项</v>
      </c>
    </row>
    <row r="1071" ht="36" customHeight="1" spans="1:7">
      <c r="A1071" s="554">
        <v>2150517</v>
      </c>
      <c r="B1071" s="371" t="s">
        <v>2060</v>
      </c>
      <c r="C1071" s="553">
        <v>0</v>
      </c>
      <c r="D1071" s="553">
        <v>0</v>
      </c>
      <c r="E1071" s="360" t="s">
        <v>80</v>
      </c>
      <c r="F1071" s="326" t="str">
        <f>IF(LEN(A1071)=3,"是",IF(B1071&lt;&gt;"",IF(SUM(C1071:D1071)&lt;&gt;0,"是","否"),"是"))</f>
        <v>否</v>
      </c>
      <c r="G1071" s="223" t="str">
        <f>IF(LEN(A1071)=3,"类",IF(LEN(A1071)=5,"款","项"))</f>
        <v>项</v>
      </c>
    </row>
    <row r="1072" ht="36" customHeight="1" spans="1:7">
      <c r="A1072" s="554">
        <v>2150550</v>
      </c>
      <c r="B1072" s="371" t="s">
        <v>1662</v>
      </c>
      <c r="C1072" s="547"/>
      <c r="D1072" s="548"/>
      <c r="E1072" s="360" t="s">
        <v>80</v>
      </c>
      <c r="F1072" s="326" t="str">
        <f>IF(LEN(A1072)=3,"是",IF(B1072&lt;&gt;"",IF(SUM(C1072:D1072)&lt;&gt;0,"是","否"),"是"))</f>
        <v>否</v>
      </c>
      <c r="G1072" s="223" t="str">
        <f>IF(LEN(A1072)=3,"类",IF(LEN(A1072)=5,"款","项"))</f>
        <v>项</v>
      </c>
    </row>
    <row r="1073" ht="36" customHeight="1" spans="1:7">
      <c r="A1073" s="546" t="s">
        <v>2061</v>
      </c>
      <c r="B1073" s="371" t="s">
        <v>1664</v>
      </c>
      <c r="C1073" s="547"/>
      <c r="D1073" s="548"/>
      <c r="E1073" s="360" t="s">
        <v>80</v>
      </c>
      <c r="F1073" s="326" t="str">
        <f>IF(LEN(A1073)=3,"是",IF(B1073&lt;&gt;"",IF(SUM(C1073:D1073)&lt;&gt;0,"是","否"),"是"))</f>
        <v>否</v>
      </c>
      <c r="G1073" s="223" t="str">
        <f>IF(LEN(A1073)=3,"类",IF(LEN(A1073)=5,"款","项"))</f>
        <v>项</v>
      </c>
    </row>
    <row r="1074" ht="36" customHeight="1" spans="1:7">
      <c r="A1074" s="542" t="s">
        <v>2062</v>
      </c>
      <c r="B1074" s="371" t="s">
        <v>1666</v>
      </c>
      <c r="C1074" s="547"/>
      <c r="D1074" s="548"/>
      <c r="E1074" s="365" t="s">
        <v>80</v>
      </c>
      <c r="F1074" s="326" t="str">
        <f>IF(LEN(A1074)=3,"是",IF(B1074&lt;&gt;"",IF(SUM(C1074:D1074)&lt;&gt;0,"是","否"),"是"))</f>
        <v>否</v>
      </c>
      <c r="G1074" s="223" t="str">
        <f>IF(LEN(A1074)=3,"类",IF(LEN(A1074)=5,"款","项"))</f>
        <v>款</v>
      </c>
    </row>
    <row r="1075" ht="36" customHeight="1" spans="1:7">
      <c r="A1075" s="546" t="s">
        <v>2063</v>
      </c>
      <c r="B1075" s="371" t="s">
        <v>2064</v>
      </c>
      <c r="C1075" s="547"/>
      <c r="D1075" s="553"/>
      <c r="E1075" s="360" t="s">
        <v>80</v>
      </c>
      <c r="F1075" s="326" t="str">
        <f>IF(LEN(A1075)=3,"是",IF(B1075&lt;&gt;"",IF(SUM(C1075:D1075)&lt;&gt;0,"是","否"),"是"))</f>
        <v>否</v>
      </c>
      <c r="G1075" s="223" t="str">
        <f>IF(LEN(A1075)=3,"类",IF(LEN(A1075)=5,"款","项"))</f>
        <v>项</v>
      </c>
    </row>
    <row r="1076" ht="36" customHeight="1" spans="1:7">
      <c r="A1076" s="546" t="s">
        <v>2065</v>
      </c>
      <c r="B1076" s="371" t="s">
        <v>2066</v>
      </c>
      <c r="C1076" s="547"/>
      <c r="D1076" s="548"/>
      <c r="E1076" s="360" t="s">
        <v>80</v>
      </c>
      <c r="F1076" s="326" t="str">
        <f>IF(LEN(A1076)=3,"是",IF(B1076&lt;&gt;"",IF(SUM(C1076:D1076)&lt;&gt;0,"是","否"),"是"))</f>
        <v>否</v>
      </c>
      <c r="G1076" s="223" t="str">
        <f>IF(LEN(A1076)=3,"类",IF(LEN(A1076)=5,"款","项"))</f>
        <v>项</v>
      </c>
    </row>
    <row r="1077" ht="36" customHeight="1" spans="1:7">
      <c r="A1077" s="546" t="s">
        <v>2067</v>
      </c>
      <c r="B1077" s="371" t="s">
        <v>2068</v>
      </c>
      <c r="C1077" s="547"/>
      <c r="D1077" s="548"/>
      <c r="E1077" s="360" t="s">
        <v>80</v>
      </c>
      <c r="F1077" s="326" t="str">
        <f>IF(LEN(A1077)=3,"是",IF(B1077&lt;&gt;"",IF(SUM(C1077:D1077)&lt;&gt;0,"是","否"),"是"))</f>
        <v>否</v>
      </c>
      <c r="G1077" s="223" t="str">
        <f>IF(LEN(A1077)=3,"类",IF(LEN(A1077)=5,"款","项"))</f>
        <v>项</v>
      </c>
    </row>
    <row r="1078" ht="36" customHeight="1" spans="1:7">
      <c r="A1078" s="546" t="s">
        <v>2069</v>
      </c>
      <c r="B1078" s="371" t="s">
        <v>2070</v>
      </c>
      <c r="C1078" s="547">
        <v>0</v>
      </c>
      <c r="D1078" s="545">
        <v>0</v>
      </c>
      <c r="E1078" s="360" t="s">
        <v>80</v>
      </c>
      <c r="F1078" s="326" t="str">
        <f>IF(LEN(A1078)=3,"是",IF(B1078&lt;&gt;"",IF(SUM(C1078:D1078)&lt;&gt;0,"是","否"),"是"))</f>
        <v>否</v>
      </c>
      <c r="G1078" s="223" t="str">
        <f>IF(LEN(A1078)=3,"类",IF(LEN(A1078)=5,"款","项"))</f>
        <v>项</v>
      </c>
    </row>
    <row r="1079" ht="36" customHeight="1" spans="1:7">
      <c r="A1079" s="546" t="s">
        <v>2071</v>
      </c>
      <c r="B1079" s="371" t="s">
        <v>1662</v>
      </c>
      <c r="C1079" s="552"/>
      <c r="D1079" s="552"/>
      <c r="E1079" s="360" t="s">
        <v>80</v>
      </c>
      <c r="F1079" s="326" t="str">
        <f>IF(LEN(A1079)=3,"是",IF(B1079&lt;&gt;"",IF(SUM(C1079:D1079)&lt;&gt;0,"是","否"),"是"))</f>
        <v>否</v>
      </c>
      <c r="G1079" s="223" t="str">
        <f>IF(LEN(A1079)=3,"类",IF(LEN(A1079)=5,"款","项"))</f>
        <v>项</v>
      </c>
    </row>
    <row r="1080" ht="36" customHeight="1" spans="1:7">
      <c r="A1080" s="546" t="s">
        <v>2072</v>
      </c>
      <c r="B1080" s="371" t="s">
        <v>1664</v>
      </c>
      <c r="C1080" s="547"/>
      <c r="D1080" s="548"/>
      <c r="E1080" s="360" t="s">
        <v>80</v>
      </c>
      <c r="F1080" s="326" t="str">
        <f>IF(LEN(A1080)=3,"是",IF(B1080&lt;&gt;"",IF(SUM(C1080:D1080)&lt;&gt;0,"是","否"),"是"))</f>
        <v>否</v>
      </c>
      <c r="G1080" s="223" t="str">
        <f>IF(LEN(A1080)=3,"类",IF(LEN(A1080)=5,"款","项"))</f>
        <v>项</v>
      </c>
    </row>
    <row r="1081" ht="36" customHeight="1" spans="1:7">
      <c r="A1081" s="542" t="s">
        <v>2073</v>
      </c>
      <c r="B1081" s="371" t="s">
        <v>1666</v>
      </c>
      <c r="C1081" s="547"/>
      <c r="D1081" s="553"/>
      <c r="E1081" s="365" t="s">
        <v>80</v>
      </c>
      <c r="F1081" s="326" t="str">
        <f>IF(LEN(A1081)=3,"是",IF(B1081&lt;&gt;"",IF(SUM(C1081:D1081)&lt;&gt;0,"是","否"),"是"))</f>
        <v>否</v>
      </c>
      <c r="G1081" s="223" t="str">
        <f>IF(LEN(A1081)=3,"类",IF(LEN(A1081)=5,"款","项"))</f>
        <v>款</v>
      </c>
    </row>
    <row r="1082" ht="36" customHeight="1" spans="1:7">
      <c r="A1082" s="546" t="s">
        <v>2074</v>
      </c>
      <c r="B1082" s="371" t="s">
        <v>2075</v>
      </c>
      <c r="C1082" s="548"/>
      <c r="D1082" s="548"/>
      <c r="E1082" s="360" t="s">
        <v>80</v>
      </c>
      <c r="F1082" s="326" t="str">
        <f>IF(LEN(A1082)=3,"是",IF(B1082&lt;&gt;"",IF(SUM(C1082:D1082)&lt;&gt;0,"是","否"),"是"))</f>
        <v>否</v>
      </c>
      <c r="G1082" s="223" t="str">
        <f>IF(LEN(A1082)=3,"类",IF(LEN(A1082)=5,"款","项"))</f>
        <v>项</v>
      </c>
    </row>
    <row r="1083" ht="36" customHeight="1" spans="1:7">
      <c r="A1083" s="546" t="s">
        <v>2076</v>
      </c>
      <c r="B1083" s="371" t="s">
        <v>2077</v>
      </c>
      <c r="C1083" s="547"/>
      <c r="D1083" s="548"/>
      <c r="E1083" s="360" t="s">
        <v>80</v>
      </c>
      <c r="F1083" s="326" t="str">
        <f>IF(LEN(A1083)=3,"是",IF(B1083&lt;&gt;"",IF(SUM(C1083:D1083)&lt;&gt;0,"是","否"),"是"))</f>
        <v>否</v>
      </c>
      <c r="G1083" s="223" t="str">
        <f>IF(LEN(A1083)=3,"类",IF(LEN(A1083)=5,"款","项"))</f>
        <v>项</v>
      </c>
    </row>
    <row r="1084" ht="36" customHeight="1" spans="1:7">
      <c r="A1084" s="546" t="s">
        <v>2078</v>
      </c>
      <c r="B1084" s="371" t="s">
        <v>2079</v>
      </c>
      <c r="C1084" s="547"/>
      <c r="D1084" s="548"/>
      <c r="E1084" s="360" t="s">
        <v>80</v>
      </c>
      <c r="F1084" s="326" t="str">
        <f>IF(LEN(A1084)=3,"是",IF(B1084&lt;&gt;"",IF(SUM(C1084:D1084)&lt;&gt;0,"是","否"),"是"))</f>
        <v>否</v>
      </c>
      <c r="G1084" s="223" t="str">
        <f>IF(LEN(A1084)=3,"类",IF(LEN(A1084)=5,"款","项"))</f>
        <v>项</v>
      </c>
    </row>
    <row r="1085" ht="36" customHeight="1" spans="1:7">
      <c r="A1085" s="546" t="s">
        <v>2080</v>
      </c>
      <c r="B1085" s="371" t="s">
        <v>2081</v>
      </c>
      <c r="C1085" s="547"/>
      <c r="D1085" s="548"/>
      <c r="E1085" s="360" t="s">
        <v>80</v>
      </c>
      <c r="F1085" s="326" t="str">
        <f>IF(LEN(A1085)=3,"是",IF(B1085&lt;&gt;"",IF(SUM(C1085:D1085)&lt;&gt;0,"是","否"),"是"))</f>
        <v>否</v>
      </c>
      <c r="G1085" s="223" t="str">
        <f>IF(LEN(A1085)=3,"类",IF(LEN(A1085)=5,"款","项"))</f>
        <v>项</v>
      </c>
    </row>
    <row r="1086" ht="36" customHeight="1" spans="1:7">
      <c r="A1086" s="546" t="s">
        <v>2082</v>
      </c>
      <c r="B1086" s="371" t="s">
        <v>2083</v>
      </c>
      <c r="C1086" s="552">
        <v>0</v>
      </c>
      <c r="D1086" s="552">
        <v>0</v>
      </c>
      <c r="E1086" s="360" t="s">
        <v>80</v>
      </c>
      <c r="F1086" s="326" t="str">
        <f>IF(LEN(A1086)=3,"是",IF(B1086&lt;&gt;"",IF(SUM(C1086:D1086)&lt;&gt;0,"是","否"),"是"))</f>
        <v>否</v>
      </c>
      <c r="G1086" s="223" t="str">
        <f>IF(LEN(A1086)=3,"类",IF(LEN(A1086)=5,"款","项"))</f>
        <v>项</v>
      </c>
    </row>
    <row r="1087" ht="36" customHeight="1" spans="1:7">
      <c r="A1087" s="554">
        <v>2150806</v>
      </c>
      <c r="B1087" s="371" t="s">
        <v>2084</v>
      </c>
      <c r="C1087" s="547"/>
      <c r="D1087" s="548"/>
      <c r="E1087" s="360" t="s">
        <v>80</v>
      </c>
      <c r="F1087" s="326" t="str">
        <f>IF(LEN(A1087)=3,"是",IF(B1087&lt;&gt;"",IF(SUM(C1087:D1087)&lt;&gt;0,"是","否"),"是"))</f>
        <v>否</v>
      </c>
      <c r="G1087" s="223" t="str">
        <f>IF(LEN(A1087)=3,"类",IF(LEN(A1087)=5,"款","项"))</f>
        <v>项</v>
      </c>
    </row>
    <row r="1088" ht="36" customHeight="1" spans="1:7">
      <c r="A1088" s="546" t="s">
        <v>2085</v>
      </c>
      <c r="B1088" s="371" t="s">
        <v>2086</v>
      </c>
      <c r="C1088" s="547"/>
      <c r="D1088" s="548"/>
      <c r="E1088" s="360" t="s">
        <v>80</v>
      </c>
      <c r="F1088" s="326" t="str">
        <f>IF(LEN(A1088)=3,"是",IF(B1088&lt;&gt;"",IF(SUM(C1088:D1088)&lt;&gt;0,"是","否"),"是"))</f>
        <v>否</v>
      </c>
      <c r="G1088" s="223" t="str">
        <f>IF(LEN(A1088)=3,"类",IF(LEN(A1088)=5,"款","项"))</f>
        <v>项</v>
      </c>
    </row>
    <row r="1089" ht="36" customHeight="1" spans="1:7">
      <c r="A1089" s="542" t="s">
        <v>2087</v>
      </c>
      <c r="B1089" s="371" t="s">
        <v>2088</v>
      </c>
      <c r="C1089" s="553"/>
      <c r="D1089" s="553"/>
      <c r="E1089" s="365" t="s">
        <v>80</v>
      </c>
      <c r="F1089" s="326" t="str">
        <f>IF(LEN(A1089)=3,"是",IF(B1089&lt;&gt;"",IF(SUM(C1089:D1089)&lt;&gt;0,"是","否"),"是"))</f>
        <v>否</v>
      </c>
      <c r="G1089" s="223" t="str">
        <f>IF(LEN(A1089)=3,"类",IF(LEN(A1089)=5,"款","项"))</f>
        <v>款</v>
      </c>
    </row>
    <row r="1090" ht="36" customHeight="1" spans="1:7">
      <c r="A1090" s="546" t="s">
        <v>2089</v>
      </c>
      <c r="B1090" s="371" t="s">
        <v>2090</v>
      </c>
      <c r="C1090" s="547"/>
      <c r="D1090" s="548"/>
      <c r="E1090" s="360" t="s">
        <v>80</v>
      </c>
      <c r="F1090" s="326" t="str">
        <f>IF(LEN(A1090)=3,"是",IF(B1090&lt;&gt;"",IF(SUM(C1090:D1090)&lt;&gt;0,"是","否"),"是"))</f>
        <v>否</v>
      </c>
      <c r="G1090" s="223" t="str">
        <f>IF(LEN(A1090)=3,"类",IF(LEN(A1090)=5,"款","项"))</f>
        <v>项</v>
      </c>
    </row>
    <row r="1091" ht="36" customHeight="1" spans="1:7">
      <c r="A1091" s="546" t="s">
        <v>2091</v>
      </c>
      <c r="B1091" s="371" t="s">
        <v>2092</v>
      </c>
      <c r="C1091" s="547"/>
      <c r="D1091" s="545"/>
      <c r="E1091" s="360" t="s">
        <v>80</v>
      </c>
      <c r="F1091" s="326" t="str">
        <f>IF(LEN(A1091)=3,"是",IF(B1091&lt;&gt;"",IF(SUM(C1091:D1091)&lt;&gt;0,"是","否"),"是"))</f>
        <v>否</v>
      </c>
      <c r="G1091" s="223" t="str">
        <f>IF(LEN(A1091)=3,"类",IF(LEN(A1091)=5,"款","项"))</f>
        <v>项</v>
      </c>
    </row>
    <row r="1092" ht="36" customHeight="1" spans="1:7">
      <c r="A1092" s="546" t="s">
        <v>2093</v>
      </c>
      <c r="B1092" s="374" t="s">
        <v>2094</v>
      </c>
      <c r="C1092" s="547">
        <v>133</v>
      </c>
      <c r="D1092" s="545">
        <v>122</v>
      </c>
      <c r="E1092" s="360">
        <v>-0.0827</v>
      </c>
      <c r="F1092" s="326" t="str">
        <f>IF(LEN(A1092)=3,"是",IF(B1092&lt;&gt;"",IF(SUM(C1092:D1092)&lt;&gt;0,"是","否"),"是"))</f>
        <v>是</v>
      </c>
      <c r="G1092" s="223" t="str">
        <f>IF(LEN(A1092)=3,"类",IF(LEN(A1092)=5,"款","项"))</f>
        <v>项</v>
      </c>
    </row>
    <row r="1093" ht="36" customHeight="1" spans="1:7">
      <c r="A1093" s="546" t="s">
        <v>2095</v>
      </c>
      <c r="B1093" s="371" t="s">
        <v>2096</v>
      </c>
      <c r="C1093" s="547">
        <v>133</v>
      </c>
      <c r="D1093" s="545">
        <v>122</v>
      </c>
      <c r="E1093" s="360">
        <v>-0.0827</v>
      </c>
      <c r="F1093" s="326" t="str">
        <f>IF(LEN(A1093)=3,"是",IF(B1093&lt;&gt;"",IF(SUM(C1093:D1093)&lt;&gt;0,"是","否"),"是"))</f>
        <v>是</v>
      </c>
      <c r="G1093" s="223" t="str">
        <f>IF(LEN(A1093)=3,"类",IF(LEN(A1093)=5,"款","项"))</f>
        <v>项</v>
      </c>
    </row>
    <row r="1094" ht="36" customHeight="1" spans="1:7">
      <c r="A1094" s="546" t="s">
        <v>2097</v>
      </c>
      <c r="B1094" s="371" t="s">
        <v>1662</v>
      </c>
      <c r="C1094" s="552">
        <v>123</v>
      </c>
      <c r="D1094" s="552">
        <v>112</v>
      </c>
      <c r="E1094" s="360">
        <v>-0.0894</v>
      </c>
      <c r="F1094" s="326" t="str">
        <f>IF(LEN(A1094)=3,"是",IF(B1094&lt;&gt;"",IF(SUM(C1094:D1094)&lt;&gt;0,"是","否"),"是"))</f>
        <v>是</v>
      </c>
      <c r="G1094" s="223" t="str">
        <f>IF(LEN(A1094)=3,"类",IF(LEN(A1094)=5,"款","项"))</f>
        <v>项</v>
      </c>
    </row>
    <row r="1095" ht="36" customHeight="1" spans="1:7">
      <c r="A1095" s="542" t="s">
        <v>2098</v>
      </c>
      <c r="B1095" s="371" t="s">
        <v>1664</v>
      </c>
      <c r="C1095" s="547"/>
      <c r="D1095" s="548">
        <v>0</v>
      </c>
      <c r="E1095" s="365" t="s">
        <v>80</v>
      </c>
      <c r="F1095" s="326" t="str">
        <f>IF(LEN(A1095)=3,"是",IF(B1095&lt;&gt;"",IF(SUM(C1095:D1095)&lt;&gt;0,"是","否"),"是"))</f>
        <v>否</v>
      </c>
      <c r="G1095" s="223" t="str">
        <f>IF(LEN(A1095)=3,"类",IF(LEN(A1095)=5,"款","项"))</f>
        <v>项</v>
      </c>
    </row>
    <row r="1096" ht="36" customHeight="1" spans="1:7">
      <c r="A1096" s="542" t="s">
        <v>2099</v>
      </c>
      <c r="B1096" s="371" t="s">
        <v>1666</v>
      </c>
      <c r="C1096" s="547"/>
      <c r="D1096" s="548">
        <v>0</v>
      </c>
      <c r="E1096" s="365" t="s">
        <v>80</v>
      </c>
      <c r="F1096" s="326" t="str">
        <f>IF(LEN(A1096)=3,"是",IF(B1096&lt;&gt;"",IF(SUM(C1096:D1096)&lt;&gt;0,"是","否"),"是"))</f>
        <v>是</v>
      </c>
      <c r="G1096" s="223" t="str">
        <f>IF(LEN(A1096)=3,"类",IF(LEN(A1096)=5,"款","项"))</f>
        <v>类</v>
      </c>
    </row>
    <row r="1097" ht="36" customHeight="1" spans="1:7">
      <c r="A1097" s="542" t="s">
        <v>2100</v>
      </c>
      <c r="B1097" s="371" t="s">
        <v>2101</v>
      </c>
      <c r="C1097" s="553"/>
      <c r="D1097" s="553">
        <v>0</v>
      </c>
      <c r="E1097" s="365" t="s">
        <v>80</v>
      </c>
      <c r="F1097" s="326" t="str">
        <f>IF(LEN(A1097)=3,"是",IF(B1097&lt;&gt;"",IF(SUM(C1097:D1097)&lt;&gt;0,"是","否"),"是"))</f>
        <v>否</v>
      </c>
      <c r="G1097" s="223" t="str">
        <f>IF(LEN(A1097)=3,"类",IF(LEN(A1097)=5,"款","项"))</f>
        <v>款</v>
      </c>
    </row>
    <row r="1098" ht="36" customHeight="1" spans="1:7">
      <c r="A1098" s="546" t="s">
        <v>2102</v>
      </c>
      <c r="B1098" s="371" t="s">
        <v>2103</v>
      </c>
      <c r="C1098" s="547"/>
      <c r="D1098" s="548">
        <v>0</v>
      </c>
      <c r="E1098" s="360" t="s">
        <v>80</v>
      </c>
      <c r="F1098" s="326" t="str">
        <f>IF(LEN(A1098)=3,"是",IF(B1098&lt;&gt;"",IF(SUM(C1098:D1098)&lt;&gt;0,"是","否"),"是"))</f>
        <v>否</v>
      </c>
      <c r="G1098" s="223" t="str">
        <f>IF(LEN(A1098)=3,"类",IF(LEN(A1098)=5,"款","项"))</f>
        <v>项</v>
      </c>
    </row>
    <row r="1099" ht="36" customHeight="1" spans="1:7">
      <c r="A1099" s="546" t="s">
        <v>2104</v>
      </c>
      <c r="B1099" s="371" t="s">
        <v>2105</v>
      </c>
      <c r="C1099" s="547"/>
      <c r="D1099" s="548">
        <v>0</v>
      </c>
      <c r="E1099" s="360" t="s">
        <v>80</v>
      </c>
      <c r="F1099" s="326" t="str">
        <f>IF(LEN(A1099)=3,"是",IF(B1099&lt;&gt;"",IF(SUM(C1099:D1099)&lt;&gt;0,"是","否"),"是"))</f>
        <v>否</v>
      </c>
      <c r="G1099" s="223" t="str">
        <f>IF(LEN(A1099)=3,"类",IF(LEN(A1099)=5,"款","项"))</f>
        <v>项</v>
      </c>
    </row>
    <row r="1100" ht="36" customHeight="1" spans="1:7">
      <c r="A1100" s="546" t="s">
        <v>2106</v>
      </c>
      <c r="B1100" s="371" t="s">
        <v>2107</v>
      </c>
      <c r="C1100" s="562"/>
      <c r="D1100" s="562">
        <v>0</v>
      </c>
      <c r="E1100" s="360" t="s">
        <v>80</v>
      </c>
      <c r="F1100" s="326" t="str">
        <f>IF(LEN(A1100)=3,"是",IF(B1100&lt;&gt;"",IF(SUM(C1100:D1100)&lt;&gt;0,"是","否"),"是"))</f>
        <v>否</v>
      </c>
      <c r="G1100" s="223" t="str">
        <f>IF(LEN(A1100)=3,"类",IF(LEN(A1100)=5,"款","项"))</f>
        <v>项</v>
      </c>
    </row>
    <row r="1101" ht="36" customHeight="1" spans="1:7">
      <c r="A1101" s="546" t="s">
        <v>2108</v>
      </c>
      <c r="B1101" s="371" t="s">
        <v>1711</v>
      </c>
      <c r="C1101" s="552"/>
      <c r="D1101" s="552">
        <v>0</v>
      </c>
      <c r="E1101" s="360" t="s">
        <v>80</v>
      </c>
      <c r="F1101" s="326" t="str">
        <f>IF(LEN(A1101)=3,"是",IF(B1101&lt;&gt;"",IF(SUM(C1101:D1101)&lt;&gt;0,"是","否"),"是"))</f>
        <v>否</v>
      </c>
      <c r="G1101" s="223" t="str">
        <f>IF(LEN(A1101)=3,"类",IF(LEN(A1101)=5,"款","项"))</f>
        <v>项</v>
      </c>
    </row>
    <row r="1102" ht="36" customHeight="1" spans="1:7">
      <c r="A1102" s="546" t="s">
        <v>2109</v>
      </c>
      <c r="B1102" s="375" t="s">
        <v>2110</v>
      </c>
      <c r="C1102" s="547">
        <v>10</v>
      </c>
      <c r="D1102" s="553">
        <v>10</v>
      </c>
      <c r="E1102" s="360" t="s">
        <v>80</v>
      </c>
      <c r="F1102" s="326" t="str">
        <f>IF(LEN(A1102)=3,"是",IF(B1102&lt;&gt;"",IF(SUM(C1102:D1102)&lt;&gt;0,"是","否"),"是"))</f>
        <v>是</v>
      </c>
      <c r="G1102" s="223" t="str">
        <f>IF(LEN(A1102)=3,"类",IF(LEN(A1102)=5,"款","项"))</f>
        <v>项</v>
      </c>
    </row>
    <row r="1103" ht="36" customHeight="1" spans="1:7">
      <c r="A1103" s="546" t="s">
        <v>2111</v>
      </c>
      <c r="B1103" s="371" t="s">
        <v>2112</v>
      </c>
      <c r="C1103" s="553">
        <v>0</v>
      </c>
      <c r="D1103" s="553">
        <v>0</v>
      </c>
      <c r="E1103" s="360" t="s">
        <v>80</v>
      </c>
      <c r="F1103" s="326" t="str">
        <f>IF(LEN(A1103)=3,"是",IF(B1103&lt;&gt;"",IF(SUM(C1103:D1103)&lt;&gt;0,"是","否"),"是"))</f>
        <v>否</v>
      </c>
      <c r="G1103" s="223" t="str">
        <f>IF(LEN(A1103)=3,"类",IF(LEN(A1103)=5,"款","项"))</f>
        <v>项</v>
      </c>
    </row>
    <row r="1104" ht="36" customHeight="1" spans="1:7">
      <c r="A1104" s="546" t="s">
        <v>2113</v>
      </c>
      <c r="B1104" s="371" t="s">
        <v>1662</v>
      </c>
      <c r="C1104" s="553"/>
      <c r="D1104" s="553">
        <v>0</v>
      </c>
      <c r="E1104" s="360" t="s">
        <v>80</v>
      </c>
      <c r="F1104" s="326" t="str">
        <f>IF(LEN(A1104)=3,"是",IF(B1104&lt;&gt;"",IF(SUM(C1104:D1104)&lt;&gt;0,"是","否"),"是"))</f>
        <v>否</v>
      </c>
      <c r="G1104" s="223" t="str">
        <f>IF(LEN(A1104)=3,"类",IF(LEN(A1104)=5,"款","项"))</f>
        <v>项</v>
      </c>
    </row>
    <row r="1105" ht="36" customHeight="1" spans="1:7">
      <c r="A1105" s="546" t="s">
        <v>2114</v>
      </c>
      <c r="B1105" s="371" t="s">
        <v>1664</v>
      </c>
      <c r="C1105" s="547"/>
      <c r="D1105" s="548">
        <v>0</v>
      </c>
      <c r="E1105" s="360" t="s">
        <v>80</v>
      </c>
      <c r="F1105" s="326" t="str">
        <f>IF(LEN(A1105)=3,"是",IF(B1105&lt;&gt;"",IF(SUM(C1105:D1105)&lt;&gt;0,"是","否"),"是"))</f>
        <v>否</v>
      </c>
      <c r="G1105" s="223" t="str">
        <f>IF(LEN(A1105)=3,"类",IF(LEN(A1105)=5,"款","项"))</f>
        <v>项</v>
      </c>
    </row>
    <row r="1106" ht="36" customHeight="1" spans="1:7">
      <c r="A1106" s="546" t="s">
        <v>2115</v>
      </c>
      <c r="B1106" s="371" t="s">
        <v>1666</v>
      </c>
      <c r="C1106" s="547"/>
      <c r="D1106" s="548">
        <v>0</v>
      </c>
      <c r="E1106" s="360" t="s">
        <v>80</v>
      </c>
      <c r="F1106" s="326" t="str">
        <f>IF(LEN(A1106)=3,"是",IF(B1106&lt;&gt;"",IF(SUM(C1106:D1106)&lt;&gt;0,"是","否"),"是"))</f>
        <v>否</v>
      </c>
      <c r="G1106" s="223" t="str">
        <f>IF(LEN(A1106)=3,"类",IF(LEN(A1106)=5,"款","项"))</f>
        <v>项</v>
      </c>
    </row>
    <row r="1107" ht="36" customHeight="1" spans="1:7">
      <c r="A1107" s="542" t="s">
        <v>2116</v>
      </c>
      <c r="B1107" s="371" t="s">
        <v>2117</v>
      </c>
      <c r="C1107" s="547"/>
      <c r="D1107" s="548">
        <v>0</v>
      </c>
      <c r="E1107" s="365" t="s">
        <v>80</v>
      </c>
      <c r="F1107" s="326" t="str">
        <f>IF(LEN(A1107)=3,"是",IF(B1107&lt;&gt;"",IF(SUM(C1107:D1107)&lt;&gt;0,"是","否"),"是"))</f>
        <v>否</v>
      </c>
      <c r="G1107" s="223" t="str">
        <f>IF(LEN(A1107)=3,"类",IF(LEN(A1107)=5,"款","项"))</f>
        <v>款</v>
      </c>
    </row>
    <row r="1108" ht="36" customHeight="1" spans="1:7">
      <c r="A1108" s="546" t="s">
        <v>2118</v>
      </c>
      <c r="B1108" s="371" t="s">
        <v>2119</v>
      </c>
      <c r="C1108" s="547"/>
      <c r="D1108" s="548">
        <v>0</v>
      </c>
      <c r="E1108" s="360" t="s">
        <v>80</v>
      </c>
      <c r="F1108" s="326" t="str">
        <f>IF(LEN(A1108)=3,"是",IF(B1108&lt;&gt;"",IF(SUM(C1108:D1108)&lt;&gt;0,"是","否"),"是"))</f>
        <v>否</v>
      </c>
      <c r="G1108" s="223" t="str">
        <f>IF(LEN(A1108)=3,"类",IF(LEN(A1108)=5,"款","项"))</f>
        <v>项</v>
      </c>
    </row>
    <row r="1109" ht="36" customHeight="1" spans="1:7">
      <c r="A1109" s="546" t="s">
        <v>2120</v>
      </c>
      <c r="B1109" s="371" t="s">
        <v>2121</v>
      </c>
      <c r="C1109" s="547">
        <v>0</v>
      </c>
      <c r="D1109" s="553">
        <v>0</v>
      </c>
      <c r="E1109" s="360" t="s">
        <v>80</v>
      </c>
      <c r="F1109" s="326" t="str">
        <f>IF(LEN(A1109)=3,"是",IF(B1109&lt;&gt;"",IF(SUM(C1109:D1109)&lt;&gt;0,"是","否"),"是"))</f>
        <v>否</v>
      </c>
      <c r="G1109" s="223" t="str">
        <f>IF(LEN(A1109)=3,"类",IF(LEN(A1109)=5,"款","项"))</f>
        <v>项</v>
      </c>
    </row>
    <row r="1110" ht="36" customHeight="1" spans="1:7">
      <c r="A1110" s="546" t="s">
        <v>2122</v>
      </c>
      <c r="B1110" s="384" t="s">
        <v>2123</v>
      </c>
      <c r="C1110" s="547"/>
      <c r="D1110" s="553">
        <v>0</v>
      </c>
      <c r="E1110" s="360" t="s">
        <v>80</v>
      </c>
      <c r="F1110" s="326" t="str">
        <f>IF(LEN(A1110)=3,"是",IF(B1110&lt;&gt;"",IF(SUM(C1110:D1110)&lt;&gt;0,"是","否"),"是"))</f>
        <v>否</v>
      </c>
      <c r="G1110" s="223" t="str">
        <f>IF(LEN(A1110)=3,"类",IF(LEN(A1110)=5,"款","项"))</f>
        <v>项</v>
      </c>
    </row>
    <row r="1111" ht="36" customHeight="1" spans="1:7">
      <c r="A1111" s="546" t="s">
        <v>2124</v>
      </c>
      <c r="B1111" s="371" t="s">
        <v>2125</v>
      </c>
      <c r="C1111" s="552"/>
      <c r="D1111" s="552">
        <v>0</v>
      </c>
      <c r="E1111" s="360" t="s">
        <v>80</v>
      </c>
      <c r="F1111" s="326" t="str">
        <f>IF(LEN(A1111)=3,"是",IF(B1111&lt;&gt;"",IF(SUM(C1111:D1111)&lt;&gt;0,"是","否"),"是"))</f>
        <v>否</v>
      </c>
      <c r="G1111" s="223" t="str">
        <f>IF(LEN(A1111)=3,"类",IF(LEN(A1111)=5,"款","项"))</f>
        <v>项</v>
      </c>
    </row>
    <row r="1112" ht="36" customHeight="1" spans="1:7">
      <c r="A1112" s="546" t="s">
        <v>2126</v>
      </c>
      <c r="B1112" s="374" t="s">
        <v>2127</v>
      </c>
      <c r="C1112" s="547">
        <v>0</v>
      </c>
      <c r="D1112" s="548">
        <v>0</v>
      </c>
      <c r="E1112" s="360" t="s">
        <v>80</v>
      </c>
      <c r="F1112" s="326" t="str">
        <f>IF(LEN(A1112)=3,"是",IF(B1112&lt;&gt;"",IF(SUM(C1112:D1112)&lt;&gt;0,"是","否"),"是"))</f>
        <v>否</v>
      </c>
      <c r="G1112" s="223" t="str">
        <f>IF(LEN(A1112)=3,"类",IF(LEN(A1112)=5,"款","项"))</f>
        <v>项</v>
      </c>
    </row>
    <row r="1113" ht="36" customHeight="1" spans="1:7">
      <c r="A1113" s="542" t="s">
        <v>2128</v>
      </c>
      <c r="B1113" s="371" t="s">
        <v>2129</v>
      </c>
      <c r="C1113" s="547">
        <v>0</v>
      </c>
      <c r="D1113" s="553">
        <v>0</v>
      </c>
      <c r="E1113" s="365" t="s">
        <v>80</v>
      </c>
      <c r="F1113" s="326" t="str">
        <f>IF(LEN(A1113)=3,"是",IF(B1113&lt;&gt;"",IF(SUM(C1113:D1113)&lt;&gt;0,"是","否"),"是"))</f>
        <v>否</v>
      </c>
      <c r="G1113" s="223" t="str">
        <f>IF(LEN(A1113)=3,"类",IF(LEN(A1113)=5,"款","项"))</f>
        <v>款</v>
      </c>
    </row>
    <row r="1114" ht="36" customHeight="1" spans="1:7">
      <c r="A1114" s="546" t="s">
        <v>2130</v>
      </c>
      <c r="B1114" s="570" t="s">
        <v>2131</v>
      </c>
      <c r="C1114" s="553"/>
      <c r="D1114" s="553">
        <v>0</v>
      </c>
      <c r="E1114" s="360" t="s">
        <v>80</v>
      </c>
      <c r="F1114" s="326" t="str">
        <f>IF(LEN(A1114)=3,"是",IF(B1114&lt;&gt;"",IF(SUM(C1114:D1114)&lt;&gt;0,"是","否"),"是"))</f>
        <v>否</v>
      </c>
      <c r="G1114" s="223" t="str">
        <f>IF(LEN(A1114)=3,"类",IF(LEN(A1114)=5,"款","项"))</f>
        <v>项</v>
      </c>
    </row>
    <row r="1115" ht="36" customHeight="1" spans="1:7">
      <c r="A1115" s="546" t="s">
        <v>2132</v>
      </c>
      <c r="B1115" s="375" t="s">
        <v>1664</v>
      </c>
      <c r="C1115" s="547"/>
      <c r="D1115" s="545">
        <v>0</v>
      </c>
      <c r="E1115" s="360" t="s">
        <v>80</v>
      </c>
      <c r="F1115" s="326" t="str">
        <f>IF(LEN(A1115)=3,"是",IF(B1115&lt;&gt;"",IF(SUM(C1115:D1115)&lt;&gt;0,"是","否"),"是"))</f>
        <v>否</v>
      </c>
      <c r="G1115" s="223" t="str">
        <f>IF(LEN(A1115)=3,"类",IF(LEN(A1115)=5,"款","项"))</f>
        <v>项</v>
      </c>
    </row>
    <row r="1116" ht="36" customHeight="1" spans="1:7">
      <c r="A1116" s="557" t="s">
        <v>2133</v>
      </c>
      <c r="B1116" s="371" t="s">
        <v>1666</v>
      </c>
      <c r="C1116" s="547"/>
      <c r="D1116" s="548">
        <v>0</v>
      </c>
      <c r="E1116" s="365" t="s">
        <v>80</v>
      </c>
      <c r="F1116" s="326" t="str">
        <f>IF(LEN(A1116)=3,"是",IF(B1116&lt;&gt;"",IF(SUM(C1116:D1116)&lt;&gt;0,"是","否"),"是"))</f>
        <v>否</v>
      </c>
      <c r="G1116" s="223" t="str">
        <f>IF(LEN(A1116)=3,"类",IF(LEN(A1116)=5,"款","项"))</f>
        <v>项</v>
      </c>
    </row>
    <row r="1117" ht="36" customHeight="1" spans="1:7">
      <c r="A1117" s="542" t="s">
        <v>2134</v>
      </c>
      <c r="B1117" s="371" t="s">
        <v>2135</v>
      </c>
      <c r="C1117" s="552"/>
      <c r="D1117" s="552">
        <v>0</v>
      </c>
      <c r="E1117" s="365" t="s">
        <v>80</v>
      </c>
      <c r="F1117" s="326" t="str">
        <f>IF(LEN(A1117)=3,"是",IF(B1117&lt;&gt;"",IF(SUM(C1117:D1117)&lt;&gt;0,"是","否"),"是"))</f>
        <v>是</v>
      </c>
      <c r="G1117" s="223" t="str">
        <f>IF(LEN(A1117)=3,"类",IF(LEN(A1117)=5,"款","项"))</f>
        <v>类</v>
      </c>
    </row>
    <row r="1118" ht="36" customHeight="1" spans="1:7">
      <c r="A1118" s="542" t="s">
        <v>2136</v>
      </c>
      <c r="B1118" s="371" t="s">
        <v>1711</v>
      </c>
      <c r="C1118" s="547"/>
      <c r="D1118" s="548">
        <v>0</v>
      </c>
      <c r="E1118" s="365" t="s">
        <v>80</v>
      </c>
      <c r="F1118" s="326" t="str">
        <f>IF(LEN(A1118)=3,"是",IF(B1118&lt;&gt;"",IF(SUM(C1118:D1118)&lt;&gt;0,"是","否"),"是"))</f>
        <v>否</v>
      </c>
      <c r="G1118" s="223" t="str">
        <f>IF(LEN(A1118)=3,"类",IF(LEN(A1118)=5,"款","项"))</f>
        <v>款</v>
      </c>
    </row>
    <row r="1119" ht="36" customHeight="1" spans="1:7">
      <c r="A1119" s="546" t="s">
        <v>2137</v>
      </c>
      <c r="B1119" s="371" t="s">
        <v>2138</v>
      </c>
      <c r="C1119" s="547"/>
      <c r="D1119" s="545">
        <v>0</v>
      </c>
      <c r="E1119" s="360" t="s">
        <v>80</v>
      </c>
      <c r="F1119" s="326" t="str">
        <f>IF(LEN(A1119)=3,"是",IF(B1119&lt;&gt;"",IF(SUM(C1119:D1119)&lt;&gt;0,"是","否"),"是"))</f>
        <v>否</v>
      </c>
      <c r="G1119" s="223" t="str">
        <f>IF(LEN(A1119)=3,"类",IF(LEN(A1119)=5,"款","项"))</f>
        <v>项</v>
      </c>
    </row>
    <row r="1120" ht="36" customHeight="1" spans="1:7">
      <c r="A1120" s="546" t="s">
        <v>2139</v>
      </c>
      <c r="B1120" s="371" t="s">
        <v>2140</v>
      </c>
      <c r="C1120" s="543">
        <v>0</v>
      </c>
      <c r="D1120" s="543">
        <v>0</v>
      </c>
      <c r="E1120" s="360" t="s">
        <v>80</v>
      </c>
      <c r="F1120" s="326" t="str">
        <f>IF(LEN(A1120)=3,"是",IF(B1120&lt;&gt;"",IF(SUM(C1120:D1120)&lt;&gt;0,"是","否"),"是"))</f>
        <v>否</v>
      </c>
      <c r="G1120" s="223" t="str">
        <f>IF(LEN(A1120)=3,"类",IF(LEN(A1120)=5,"款","项"))</f>
        <v>项</v>
      </c>
    </row>
    <row r="1121" ht="36" customHeight="1" spans="1:7">
      <c r="A1121" s="546" t="s">
        <v>2141</v>
      </c>
      <c r="B1121" s="371" t="s">
        <v>2142</v>
      </c>
      <c r="C1121" s="552"/>
      <c r="D1121" s="552">
        <v>0</v>
      </c>
      <c r="E1121" s="360" t="s">
        <v>80</v>
      </c>
      <c r="F1121" s="326" t="str">
        <f>IF(LEN(A1121)=3,"是",IF(B1121&lt;&gt;"",IF(SUM(C1121:D1121)&lt;&gt;0,"是","否"),"是"))</f>
        <v>否</v>
      </c>
      <c r="G1121" s="223" t="str">
        <f>IF(LEN(A1121)=3,"类",IF(LEN(A1121)=5,"款","项"))</f>
        <v>项</v>
      </c>
    </row>
    <row r="1122" ht="36" customHeight="1" spans="1:7">
      <c r="A1122" s="546" t="s">
        <v>2143</v>
      </c>
      <c r="B1122" s="371" t="s">
        <v>2144</v>
      </c>
      <c r="C1122" s="547"/>
      <c r="D1122" s="545">
        <v>0</v>
      </c>
      <c r="E1122" s="360" t="s">
        <v>80</v>
      </c>
      <c r="F1122" s="326" t="str">
        <f>IF(LEN(A1122)=3,"是",IF(B1122&lt;&gt;"",IF(SUM(C1122:D1122)&lt;&gt;0,"是","否"),"是"))</f>
        <v>否</v>
      </c>
      <c r="G1122" s="223" t="str">
        <f>IF(LEN(A1122)=3,"类",IF(LEN(A1122)=5,"款","项"))</f>
        <v>项</v>
      </c>
    </row>
    <row r="1123" ht="36" customHeight="1" spans="1:7">
      <c r="A1123" s="546" t="s">
        <v>2145</v>
      </c>
      <c r="B1123" s="371" t="s">
        <v>2146</v>
      </c>
      <c r="C1123" s="553"/>
      <c r="D1123" s="553">
        <v>0</v>
      </c>
      <c r="E1123" s="360" t="s">
        <v>80</v>
      </c>
      <c r="F1123" s="326" t="str">
        <f>IF(LEN(A1123)=3,"是",IF(B1123&lt;&gt;"",IF(SUM(C1123:D1123)&lt;&gt;0,"是","否"),"是"))</f>
        <v>否</v>
      </c>
      <c r="G1123" s="223" t="str">
        <f>IF(LEN(A1123)=3,"类",IF(LEN(A1123)=5,"款","项"))</f>
        <v>项</v>
      </c>
    </row>
    <row r="1124" ht="36" customHeight="1" spans="1:7">
      <c r="A1124" s="546" t="s">
        <v>2147</v>
      </c>
      <c r="B1124" s="371" t="s">
        <v>2148</v>
      </c>
      <c r="C1124" s="548"/>
      <c r="D1124" s="548">
        <v>0</v>
      </c>
      <c r="E1124" s="360" t="s">
        <v>80</v>
      </c>
      <c r="F1124" s="326" t="str">
        <f>IF(LEN(A1124)=3,"是",IF(B1124&lt;&gt;"",IF(SUM(C1124:D1124)&lt;&gt;0,"是","否"),"是"))</f>
        <v>否</v>
      </c>
      <c r="G1124" s="223" t="str">
        <f>IF(LEN(A1124)=3,"类",IF(LEN(A1124)=5,"款","项"))</f>
        <v>项</v>
      </c>
    </row>
    <row r="1125" ht="36" customHeight="1" spans="1:7">
      <c r="A1125" s="559">
        <v>21702</v>
      </c>
      <c r="B1125" s="371" t="s">
        <v>2149</v>
      </c>
      <c r="C1125" s="547"/>
      <c r="D1125" s="545">
        <v>0</v>
      </c>
      <c r="E1125" s="365" t="s">
        <v>80</v>
      </c>
      <c r="F1125" s="326" t="str">
        <f>IF(LEN(A1125)=3,"是",IF(B1125&lt;&gt;"",IF(SUM(C1125:D1125)&lt;&gt;0,"是","否"),"是"))</f>
        <v>否</v>
      </c>
      <c r="G1125" s="223" t="str">
        <f>IF(LEN(A1125)=3,"类",IF(LEN(A1125)=5,"款","项"))</f>
        <v>款</v>
      </c>
    </row>
    <row r="1126" ht="36" customHeight="1" spans="1:7">
      <c r="A1126" s="574">
        <v>2170201</v>
      </c>
      <c r="B1126" s="371" t="s">
        <v>2150</v>
      </c>
      <c r="C1126" s="547"/>
      <c r="D1126" s="545">
        <v>0</v>
      </c>
      <c r="E1126" s="360" t="s">
        <v>80</v>
      </c>
      <c r="F1126" s="326" t="str">
        <f>IF(LEN(A1126)=3,"是",IF(B1126&lt;&gt;"",IF(SUM(C1126:D1126)&lt;&gt;0,"是","否"),"是"))</f>
        <v>否</v>
      </c>
      <c r="G1126" s="223" t="str">
        <f>IF(LEN(A1126)=3,"类",IF(LEN(A1126)=5,"款","项"))</f>
        <v>项</v>
      </c>
    </row>
    <row r="1127" ht="36" customHeight="1" spans="1:7">
      <c r="A1127" s="574">
        <v>2170202</v>
      </c>
      <c r="B1127" s="371" t="s">
        <v>2151</v>
      </c>
      <c r="C1127" s="547"/>
      <c r="D1127" s="548">
        <v>0</v>
      </c>
      <c r="E1127" s="360" t="s">
        <v>80</v>
      </c>
      <c r="F1127" s="326" t="str">
        <f>IF(LEN(A1127)=3,"是",IF(B1127&lt;&gt;"",IF(SUM(C1127:D1127)&lt;&gt;0,"是","否"),"是"))</f>
        <v>否</v>
      </c>
      <c r="G1127" s="223" t="str">
        <f>IF(LEN(A1127)=3,"类",IF(LEN(A1127)=5,"款","项"))</f>
        <v>项</v>
      </c>
    </row>
    <row r="1128" ht="36" customHeight="1" spans="1:7">
      <c r="A1128" s="574">
        <v>2170203</v>
      </c>
      <c r="B1128" s="371" t="s">
        <v>2152</v>
      </c>
      <c r="C1128" s="552"/>
      <c r="D1128" s="552">
        <v>0</v>
      </c>
      <c r="E1128" s="360" t="s">
        <v>80</v>
      </c>
      <c r="F1128" s="326" t="str">
        <f>IF(LEN(A1128)=3,"是",IF(B1128&lt;&gt;"",IF(SUM(C1128:D1128)&lt;&gt;0,"是","否"),"是"))</f>
        <v>否</v>
      </c>
      <c r="G1128" s="223" t="str">
        <f>IF(LEN(A1128)=3,"类",IF(LEN(A1128)=5,"款","项"))</f>
        <v>项</v>
      </c>
    </row>
    <row r="1129" ht="36" customHeight="1" spans="1:7">
      <c r="A1129" s="574">
        <v>2170204</v>
      </c>
      <c r="B1129" s="371" t="s">
        <v>2153</v>
      </c>
      <c r="C1129" s="547"/>
      <c r="D1129" s="548">
        <v>0</v>
      </c>
      <c r="E1129" s="360" t="s">
        <v>80</v>
      </c>
      <c r="F1129" s="326" t="str">
        <f>IF(LEN(A1129)=3,"是",IF(B1129&lt;&gt;"",IF(SUM(C1129:D1129)&lt;&gt;0,"是","否"),"是"))</f>
        <v>否</v>
      </c>
      <c r="G1129" s="223" t="str">
        <f>IF(LEN(A1129)=3,"类",IF(LEN(A1129)=5,"款","项"))</f>
        <v>项</v>
      </c>
    </row>
    <row r="1130" ht="36" customHeight="1" spans="1:7">
      <c r="A1130" s="574">
        <v>2170205</v>
      </c>
      <c r="B1130" s="371" t="s">
        <v>2154</v>
      </c>
      <c r="C1130" s="547">
        <v>0</v>
      </c>
      <c r="D1130" s="548">
        <v>0</v>
      </c>
      <c r="E1130" s="360" t="s">
        <v>80</v>
      </c>
      <c r="F1130" s="326" t="str">
        <f>IF(LEN(A1130)=3,"是",IF(B1130&lt;&gt;"",IF(SUM(C1130:D1130)&lt;&gt;0,"是","否"),"是"))</f>
        <v>否</v>
      </c>
      <c r="G1130" s="223" t="str">
        <f>IF(LEN(A1130)=3,"类",IF(LEN(A1130)=5,"款","项"))</f>
        <v>项</v>
      </c>
    </row>
    <row r="1131" ht="36" customHeight="1" spans="1:7">
      <c r="A1131" s="574">
        <v>2170206</v>
      </c>
      <c r="B1131" s="371" t="s">
        <v>2155</v>
      </c>
      <c r="C1131" s="548"/>
      <c r="D1131" s="548">
        <v>0</v>
      </c>
      <c r="E1131" s="360" t="s">
        <v>80</v>
      </c>
      <c r="F1131" s="326" t="str">
        <f>IF(LEN(A1131)=3,"是",IF(B1131&lt;&gt;"",IF(SUM(C1131:D1131)&lt;&gt;0,"是","否"),"是"))</f>
        <v>否</v>
      </c>
      <c r="G1131" s="223" t="str">
        <f>IF(LEN(A1131)=3,"类",IF(LEN(A1131)=5,"款","项"))</f>
        <v>项</v>
      </c>
    </row>
    <row r="1132" ht="36" customHeight="1" spans="1:7">
      <c r="A1132" s="574">
        <v>2170207</v>
      </c>
      <c r="B1132" s="371" t="s">
        <v>2156</v>
      </c>
      <c r="C1132" s="547"/>
      <c r="D1132" s="548">
        <v>0</v>
      </c>
      <c r="E1132" s="360" t="s">
        <v>80</v>
      </c>
      <c r="F1132" s="326" t="str">
        <f>IF(LEN(A1132)=3,"是",IF(B1132&lt;&gt;"",IF(SUM(C1132:D1132)&lt;&gt;0,"是","否"),"是"))</f>
        <v>否</v>
      </c>
      <c r="G1132" s="223" t="str">
        <f>IF(LEN(A1132)=3,"类",IF(LEN(A1132)=5,"款","项"))</f>
        <v>项</v>
      </c>
    </row>
    <row r="1133" ht="36" customHeight="1" spans="1:7">
      <c r="A1133" s="574">
        <v>2170208</v>
      </c>
      <c r="B1133" s="371" t="s">
        <v>2157</v>
      </c>
      <c r="C1133" s="547"/>
      <c r="D1133" s="548">
        <v>0</v>
      </c>
      <c r="E1133" s="360" t="s">
        <v>80</v>
      </c>
      <c r="F1133" s="326" t="str">
        <f>IF(LEN(A1133)=3,"是",IF(B1133&lt;&gt;"",IF(SUM(C1133:D1133)&lt;&gt;0,"是","否"),"是"))</f>
        <v>否</v>
      </c>
      <c r="G1133" s="223" t="str">
        <f>IF(LEN(A1133)=3,"类",IF(LEN(A1133)=5,"款","项"))</f>
        <v>项</v>
      </c>
    </row>
    <row r="1134" ht="36" customHeight="1" spans="1:7">
      <c r="A1134" s="574">
        <v>2170299</v>
      </c>
      <c r="B1134" s="371" t="s">
        <v>2158</v>
      </c>
      <c r="C1134" s="547"/>
      <c r="D1134" s="545">
        <v>0</v>
      </c>
      <c r="E1134" s="360" t="s">
        <v>80</v>
      </c>
      <c r="F1134" s="326" t="str">
        <f>IF(LEN(A1134)=3,"是",IF(B1134&lt;&gt;"",IF(SUM(C1134:D1134)&lt;&gt;0,"是","否"),"是"))</f>
        <v>否</v>
      </c>
      <c r="G1134" s="223" t="str">
        <f>IF(LEN(A1134)=3,"类",IF(LEN(A1134)=5,"款","项"))</f>
        <v>项</v>
      </c>
    </row>
    <row r="1135" ht="36" customHeight="1" spans="1:7">
      <c r="A1135" s="542" t="s">
        <v>2159</v>
      </c>
      <c r="B1135" s="371" t="s">
        <v>2160</v>
      </c>
      <c r="C1135" s="547"/>
      <c r="D1135" s="548">
        <v>0</v>
      </c>
      <c r="E1135" s="365" t="s">
        <v>80</v>
      </c>
      <c r="F1135" s="326" t="str">
        <f>IF(LEN(A1135)=3,"是",IF(B1135&lt;&gt;"",IF(SUM(C1135:D1135)&lt;&gt;0,"是","否"),"是"))</f>
        <v>否</v>
      </c>
      <c r="G1135" s="223" t="str">
        <f>IF(LEN(A1135)=3,"类",IF(LEN(A1135)=5,"款","项"))</f>
        <v>款</v>
      </c>
    </row>
    <row r="1136" ht="36" customHeight="1" spans="1:7">
      <c r="A1136" s="546" t="s">
        <v>2161</v>
      </c>
      <c r="B1136" s="371" t="s">
        <v>2162</v>
      </c>
      <c r="C1136" s="547">
        <v>0</v>
      </c>
      <c r="D1136" s="545">
        <v>0</v>
      </c>
      <c r="E1136" s="360" t="s">
        <v>80</v>
      </c>
      <c r="F1136" s="326" t="str">
        <f>IF(LEN(A1136)=3,"是",IF(B1136&lt;&gt;"",IF(SUM(C1136:D1136)&lt;&gt;0,"是","否"),"是"))</f>
        <v>否</v>
      </c>
      <c r="G1136" s="223" t="str">
        <f>IF(LEN(A1136)=3,"类",IF(LEN(A1136)=5,"款","项"))</f>
        <v>项</v>
      </c>
    </row>
    <row r="1137" ht="36" customHeight="1" spans="1:7">
      <c r="A1137" s="546" t="s">
        <v>2163</v>
      </c>
      <c r="B1137" s="371" t="s">
        <v>2164</v>
      </c>
      <c r="C1137" s="547"/>
      <c r="D1137" s="548">
        <v>0</v>
      </c>
      <c r="E1137" s="360" t="s">
        <v>80</v>
      </c>
      <c r="F1137" s="326" t="str">
        <f>IF(LEN(A1137)=3,"是",IF(B1137&lt;&gt;"",IF(SUM(C1137:D1137)&lt;&gt;0,"是","否"),"是"))</f>
        <v>否</v>
      </c>
      <c r="G1137" s="223" t="str">
        <f>IF(LEN(A1137)=3,"类",IF(LEN(A1137)=5,"款","项"))</f>
        <v>项</v>
      </c>
    </row>
    <row r="1138" ht="36" customHeight="1" spans="1:7">
      <c r="A1138" s="546" t="s">
        <v>2165</v>
      </c>
      <c r="B1138" s="371" t="s">
        <v>2166</v>
      </c>
      <c r="C1138" s="552"/>
      <c r="D1138" s="552">
        <v>0</v>
      </c>
      <c r="E1138" s="360" t="s">
        <v>80</v>
      </c>
      <c r="F1138" s="326" t="str">
        <f>IF(LEN(A1138)=3,"是",IF(B1138&lt;&gt;"",IF(SUM(C1138:D1138)&lt;&gt;0,"是","否"),"是"))</f>
        <v>否</v>
      </c>
      <c r="G1138" s="223" t="str">
        <f>IF(LEN(A1138)=3,"类",IF(LEN(A1138)=5,"款","项"))</f>
        <v>项</v>
      </c>
    </row>
    <row r="1139" ht="36" customHeight="1" spans="1:7">
      <c r="A1139" s="546" t="s">
        <v>2167</v>
      </c>
      <c r="B1139" s="371" t="s">
        <v>2168</v>
      </c>
      <c r="C1139" s="547">
        <v>0</v>
      </c>
      <c r="D1139" s="548">
        <v>0</v>
      </c>
      <c r="E1139" s="360" t="s">
        <v>80</v>
      </c>
      <c r="F1139" s="326" t="str">
        <f>IF(LEN(A1139)=3,"是",IF(B1139&lt;&gt;"",IF(SUM(C1139:D1139)&lt;&gt;0,"是","否"),"是"))</f>
        <v>否</v>
      </c>
      <c r="G1139" s="223" t="str">
        <f>IF(LEN(A1139)=3,"类",IF(LEN(A1139)=5,"款","项"))</f>
        <v>项</v>
      </c>
    </row>
    <row r="1140" ht="36" customHeight="1" spans="1:7">
      <c r="A1140" s="546" t="s">
        <v>2169</v>
      </c>
      <c r="B1140" s="371" t="s">
        <v>2170</v>
      </c>
      <c r="C1140" s="547"/>
      <c r="D1140" s="548">
        <v>0</v>
      </c>
      <c r="E1140" s="360" t="s">
        <v>80</v>
      </c>
      <c r="F1140" s="326" t="str">
        <f>IF(LEN(A1140)=3,"是",IF(B1140&lt;&gt;"",IF(SUM(C1140:D1140)&lt;&gt;0,"是","否"),"是"))</f>
        <v>否</v>
      </c>
      <c r="G1140" s="223" t="str">
        <f>IF(LEN(A1140)=3,"类",IF(LEN(A1140)=5,"款","项"))</f>
        <v>项</v>
      </c>
    </row>
    <row r="1141" ht="36" customHeight="1" spans="1:7">
      <c r="A1141" s="542" t="s">
        <v>2171</v>
      </c>
      <c r="B1141" s="371" t="s">
        <v>2172</v>
      </c>
      <c r="C1141" s="548"/>
      <c r="D1141" s="548">
        <v>0</v>
      </c>
      <c r="E1141" s="365" t="s">
        <v>80</v>
      </c>
      <c r="F1141" s="326" t="str">
        <f>IF(LEN(A1141)=3,"是",IF(B1141&lt;&gt;"",IF(SUM(C1141:D1141)&lt;&gt;0,"是","否"),"是"))</f>
        <v>否</v>
      </c>
      <c r="G1141" s="223" t="str">
        <f>IF(LEN(A1141)=3,"类",IF(LEN(A1141)=5,"款","项"))</f>
        <v>款</v>
      </c>
    </row>
    <row r="1142" ht="36" customHeight="1" spans="1:7">
      <c r="A1142" s="561">
        <v>2179902</v>
      </c>
      <c r="B1142" s="374" t="s">
        <v>2173</v>
      </c>
      <c r="C1142" s="547">
        <v>0</v>
      </c>
      <c r="D1142" s="548">
        <v>0</v>
      </c>
      <c r="E1142" s="360" t="s">
        <v>80</v>
      </c>
      <c r="F1142" s="326" t="str">
        <f>IF(LEN(A1142)=3,"是",IF(B1142&lt;&gt;"",IF(SUM(C1142:D1142)&lt;&gt;0,"是","否"),"是"))</f>
        <v>否</v>
      </c>
      <c r="G1142" s="223" t="str">
        <f>IF(LEN(A1142)=3,"类",IF(LEN(A1142)=5,"款","项"))</f>
        <v>项</v>
      </c>
    </row>
    <row r="1143" ht="36" customHeight="1" spans="1:7">
      <c r="A1143" s="561">
        <v>2179999</v>
      </c>
      <c r="B1143" s="371" t="s">
        <v>2174</v>
      </c>
      <c r="C1143" s="547"/>
      <c r="D1143" s="548">
        <v>0</v>
      </c>
      <c r="E1143" s="360" t="s">
        <v>80</v>
      </c>
      <c r="F1143" s="326" t="str">
        <f>IF(LEN(A1143)=3,"是",IF(B1143&lt;&gt;"",IF(SUM(C1143:D1143)&lt;&gt;0,"是","否"),"是"))</f>
        <v>否</v>
      </c>
      <c r="G1143" s="223" t="str">
        <f>IF(LEN(A1143)=3,"类",IF(LEN(A1143)=5,"款","项"))</f>
        <v>项</v>
      </c>
    </row>
    <row r="1144" ht="36" customHeight="1" spans="1:7">
      <c r="A1144" s="559" t="s">
        <v>2175</v>
      </c>
      <c r="B1144" s="371" t="s">
        <v>2176</v>
      </c>
      <c r="C1144" s="552"/>
      <c r="D1144" s="552">
        <v>0</v>
      </c>
      <c r="E1144" s="365" t="s">
        <v>80</v>
      </c>
      <c r="F1144" s="326" t="str">
        <f>IF(LEN(A1144)=3,"是",IF(B1144&lt;&gt;"",IF(SUM(C1144:D1144)&lt;&gt;0,"是","否"),"是"))</f>
        <v>否</v>
      </c>
      <c r="G1144" s="223" t="str">
        <f>IF(LEN(A1144)=3,"类",IF(LEN(A1144)=5,"款","项"))</f>
        <v>项</v>
      </c>
    </row>
    <row r="1145" ht="36" customHeight="1" spans="1:7">
      <c r="A1145" s="542" t="s">
        <v>2177</v>
      </c>
      <c r="B1145" s="371" t="s">
        <v>2178</v>
      </c>
      <c r="C1145" s="547"/>
      <c r="D1145" s="545">
        <v>0</v>
      </c>
      <c r="E1145" s="365" t="s">
        <v>80</v>
      </c>
      <c r="F1145" s="326" t="str">
        <f>IF(LEN(A1145)=3,"是",IF(B1145&lt;&gt;"",IF(SUM(C1145:D1145)&lt;&gt;0,"是","否"),"是"))</f>
        <v>是</v>
      </c>
      <c r="G1145" s="223" t="str">
        <f>IF(LEN(A1145)=3,"类",IF(LEN(A1145)=5,"款","项"))</f>
        <v>类</v>
      </c>
    </row>
    <row r="1146" ht="36" customHeight="1" spans="1:7">
      <c r="A1146" s="542" t="s">
        <v>2179</v>
      </c>
      <c r="B1146" s="371" t="s">
        <v>2180</v>
      </c>
      <c r="C1146" s="547"/>
      <c r="D1146" s="548">
        <v>0</v>
      </c>
      <c r="E1146" s="365" t="s">
        <v>80</v>
      </c>
      <c r="F1146" s="326" t="str">
        <f>IF(LEN(A1146)=3,"是",IF(B1146&lt;&gt;"",IF(SUM(C1146:D1146)&lt;&gt;0,"是","否"),"是"))</f>
        <v>否</v>
      </c>
      <c r="G1146" s="223" t="str">
        <f>IF(LEN(A1146)=3,"类",IF(LEN(A1146)=5,"款","项"))</f>
        <v>款</v>
      </c>
    </row>
    <row r="1147" ht="36" customHeight="1" spans="1:7">
      <c r="A1147" s="542" t="s">
        <v>2181</v>
      </c>
      <c r="B1147" s="371" t="s">
        <v>2182</v>
      </c>
      <c r="C1147" s="555"/>
      <c r="D1147" s="555">
        <v>0</v>
      </c>
      <c r="E1147" s="365" t="s">
        <v>80</v>
      </c>
      <c r="F1147" s="326" t="str">
        <f>IF(LEN(A1147)=3,"是",IF(B1147&lt;&gt;"",IF(SUM(C1147:D1147)&lt;&gt;0,"是","否"),"是"))</f>
        <v>否</v>
      </c>
      <c r="G1147" s="223" t="str">
        <f>IF(LEN(A1147)=3,"类",IF(LEN(A1147)=5,"款","项"))</f>
        <v>款</v>
      </c>
    </row>
    <row r="1148" ht="36" customHeight="1" spans="1:7">
      <c r="A1148" s="542" t="s">
        <v>2183</v>
      </c>
      <c r="B1148" s="371" t="s">
        <v>1706</v>
      </c>
      <c r="C1148" s="547"/>
      <c r="D1148" s="548">
        <v>0</v>
      </c>
      <c r="E1148" s="365" t="s">
        <v>80</v>
      </c>
      <c r="F1148" s="326" t="str">
        <f>IF(LEN(A1148)=3,"是",IF(B1148&lt;&gt;"",IF(SUM(C1148:D1148)&lt;&gt;0,"是","否"),"是"))</f>
        <v>否</v>
      </c>
      <c r="G1148" s="223" t="str">
        <f>IF(LEN(A1148)=3,"类",IF(LEN(A1148)=5,"款","项"))</f>
        <v>款</v>
      </c>
    </row>
    <row r="1149" ht="36" customHeight="1" spans="1:7">
      <c r="A1149" s="542" t="s">
        <v>2184</v>
      </c>
      <c r="B1149" s="371" t="s">
        <v>2185</v>
      </c>
      <c r="C1149" s="547"/>
      <c r="D1149" s="548">
        <v>0</v>
      </c>
      <c r="E1149" s="365" t="s">
        <v>80</v>
      </c>
      <c r="F1149" s="326" t="str">
        <f>IF(LEN(A1149)=3,"是",IF(B1149&lt;&gt;"",IF(SUM(C1149:D1149)&lt;&gt;0,"是","否"),"是"))</f>
        <v>否</v>
      </c>
      <c r="G1149" s="223" t="str">
        <f>IF(LEN(A1149)=3,"类",IF(LEN(A1149)=5,"款","项"))</f>
        <v>款</v>
      </c>
    </row>
    <row r="1150" ht="36" customHeight="1" spans="1:7">
      <c r="A1150" s="542" t="s">
        <v>2186</v>
      </c>
      <c r="B1150" s="371" t="s">
        <v>2187</v>
      </c>
      <c r="C1150" s="575"/>
      <c r="D1150" s="575">
        <v>0</v>
      </c>
      <c r="E1150" s="365" t="s">
        <v>80</v>
      </c>
      <c r="F1150" s="326" t="str">
        <f>IF(LEN(A1150)=3,"是",IF(B1150&lt;&gt;"",IF(SUM(C1150:D1150)&lt;&gt;0,"是","否"),"是"))</f>
        <v>否</v>
      </c>
      <c r="G1150" s="223" t="str">
        <f>IF(LEN(A1150)=3,"类",IF(LEN(A1150)=5,"款","项"))</f>
        <v>款</v>
      </c>
    </row>
    <row r="1151" ht="36" customHeight="1" spans="1:7">
      <c r="A1151" s="542" t="s">
        <v>2188</v>
      </c>
      <c r="B1151" s="371" t="s">
        <v>2189</v>
      </c>
      <c r="C1151" s="547"/>
      <c r="D1151" s="548">
        <v>0</v>
      </c>
      <c r="E1151" s="365" t="s">
        <v>80</v>
      </c>
      <c r="F1151" s="326" t="str">
        <f>IF(LEN(A1151)=3,"是",IF(B1151&lt;&gt;"",IF(SUM(C1151:D1151)&lt;&gt;0,"是","否"),"是"))</f>
        <v>否</v>
      </c>
      <c r="G1151" s="223" t="str">
        <f>IF(LEN(A1151)=3,"类",IF(LEN(A1151)=5,"款","项"))</f>
        <v>款</v>
      </c>
    </row>
    <row r="1152" ht="36" customHeight="1" spans="1:7">
      <c r="A1152" s="542" t="s">
        <v>2190</v>
      </c>
      <c r="B1152" s="383" t="s">
        <v>2191</v>
      </c>
      <c r="C1152" s="547">
        <v>614</v>
      </c>
      <c r="D1152" s="545">
        <v>671</v>
      </c>
      <c r="E1152" s="365">
        <v>0.0928</v>
      </c>
      <c r="F1152" s="326" t="str">
        <f>IF(LEN(A1152)=3,"是",IF(B1152&lt;&gt;"",IF(SUM(C1152:D1152)&lt;&gt;0,"是","否"),"是"))</f>
        <v>是</v>
      </c>
      <c r="G1152" s="223" t="str">
        <f>IF(LEN(A1152)=3,"类",IF(LEN(A1152)=5,"款","项"))</f>
        <v>款</v>
      </c>
    </row>
    <row r="1153" ht="36" customHeight="1" spans="1:7">
      <c r="A1153" s="542" t="s">
        <v>2192</v>
      </c>
      <c r="B1153" s="371" t="s">
        <v>2193</v>
      </c>
      <c r="C1153" s="553">
        <v>573</v>
      </c>
      <c r="D1153" s="553">
        <v>509</v>
      </c>
      <c r="E1153" s="365">
        <v>-0.1117</v>
      </c>
      <c r="F1153" s="326" t="str">
        <f>IF(LEN(A1153)=3,"是",IF(B1153&lt;&gt;"",IF(SUM(C1153:D1153)&lt;&gt;0,"是","否"),"是"))</f>
        <v>是</v>
      </c>
      <c r="G1153" s="223" t="str">
        <f>IF(LEN(A1153)=3,"类",IF(LEN(A1153)=5,"款","项"))</f>
        <v>款</v>
      </c>
    </row>
    <row r="1154" ht="36" customHeight="1" spans="1:7">
      <c r="A1154" s="542" t="s">
        <v>2194</v>
      </c>
      <c r="B1154" s="384" t="s">
        <v>1662</v>
      </c>
      <c r="C1154" s="547">
        <v>573</v>
      </c>
      <c r="D1154" s="545">
        <v>509</v>
      </c>
      <c r="E1154" s="365">
        <v>-0.1117</v>
      </c>
      <c r="F1154" s="326" t="str">
        <f>IF(LEN(A1154)=3,"是",IF(B1154&lt;&gt;"",IF(SUM(C1154:D1154)&lt;&gt;0,"是","否"),"是"))</f>
        <v>是</v>
      </c>
      <c r="G1154" s="223" t="str">
        <f>IF(LEN(A1154)=3,"类",IF(LEN(A1154)=5,"款","项"))</f>
        <v>款</v>
      </c>
    </row>
    <row r="1155" ht="36" customHeight="1" spans="1:7">
      <c r="A1155" s="542" t="s">
        <v>2195</v>
      </c>
      <c r="B1155" s="384" t="s">
        <v>1664</v>
      </c>
      <c r="C1155" s="547"/>
      <c r="D1155" s="548">
        <v>0</v>
      </c>
      <c r="E1155" s="365" t="s">
        <v>80</v>
      </c>
      <c r="F1155" s="326" t="str">
        <f>IF(LEN(A1155)=3,"是",IF(B1155&lt;&gt;"",IF(SUM(C1155:D1155)&lt;&gt;0,"是","否"),"是"))</f>
        <v>是</v>
      </c>
      <c r="G1155" s="223" t="str">
        <f>IF(LEN(A1155)=3,"类",IF(LEN(A1155)=5,"款","项"))</f>
        <v>类</v>
      </c>
    </row>
    <row r="1156" ht="36" customHeight="1" spans="1:7">
      <c r="A1156" s="542" t="s">
        <v>2196</v>
      </c>
      <c r="B1156" s="384" t="s">
        <v>1666</v>
      </c>
      <c r="C1156" s="547"/>
      <c r="D1156" s="548">
        <v>0</v>
      </c>
      <c r="E1156" s="365" t="s">
        <v>80</v>
      </c>
      <c r="F1156" s="326" t="str">
        <f>IF(LEN(A1156)=3,"是",IF(B1156&lt;&gt;"",IF(SUM(C1156:D1156)&lt;&gt;0,"是","否"),"是"))</f>
        <v>否</v>
      </c>
      <c r="G1156" s="223" t="str">
        <f>IF(LEN(A1156)=3,"类",IF(LEN(A1156)=5,"款","项"))</f>
        <v>款</v>
      </c>
    </row>
    <row r="1157" ht="36" customHeight="1" spans="1:7">
      <c r="A1157" s="546" t="s">
        <v>2197</v>
      </c>
      <c r="B1157" s="384" t="s">
        <v>2198</v>
      </c>
      <c r="C1157" s="547"/>
      <c r="D1157" s="548">
        <v>0</v>
      </c>
      <c r="E1157" s="360" t="s">
        <v>80</v>
      </c>
      <c r="F1157" s="326" t="str">
        <f>IF(LEN(A1157)=3,"是",IF(B1157&lt;&gt;"",IF(SUM(C1157:D1157)&lt;&gt;0,"是","否"),"是"))</f>
        <v>否</v>
      </c>
      <c r="G1157" s="223" t="str">
        <f>IF(LEN(A1157)=3,"类",IF(LEN(A1157)=5,"款","项"))</f>
        <v>项</v>
      </c>
    </row>
    <row r="1158" ht="36" customHeight="1" spans="1:7">
      <c r="A1158" s="546" t="s">
        <v>2199</v>
      </c>
      <c r="B1158" s="371" t="s">
        <v>2200</v>
      </c>
      <c r="C1158" s="547"/>
      <c r="D1158" s="548">
        <v>0</v>
      </c>
      <c r="E1158" s="360" t="s">
        <v>80</v>
      </c>
      <c r="F1158" s="326" t="str">
        <f>IF(LEN(A1158)=3,"是",IF(B1158&lt;&gt;"",IF(SUM(C1158:D1158)&lt;&gt;0,"是","否"),"是"))</f>
        <v>否</v>
      </c>
      <c r="G1158" s="223" t="str">
        <f>IF(LEN(A1158)=3,"类",IF(LEN(A1158)=5,"款","项"))</f>
        <v>项</v>
      </c>
    </row>
    <row r="1159" ht="36" customHeight="1" spans="1:7">
      <c r="A1159" s="546" t="s">
        <v>2201</v>
      </c>
      <c r="B1159" s="371" t="s">
        <v>2202</v>
      </c>
      <c r="C1159" s="547"/>
      <c r="D1159" s="548">
        <v>0</v>
      </c>
      <c r="E1159" s="360" t="s">
        <v>80</v>
      </c>
      <c r="F1159" s="326" t="str">
        <f>IF(LEN(A1159)=3,"是",IF(B1159&lt;&gt;"",IF(SUM(C1159:D1159)&lt;&gt;0,"是","否"),"是"))</f>
        <v>否</v>
      </c>
      <c r="G1159" s="223" t="str">
        <f>IF(LEN(A1159)=3,"类",IF(LEN(A1159)=5,"款","项"))</f>
        <v>项</v>
      </c>
    </row>
    <row r="1160" ht="36" customHeight="1" spans="1:7">
      <c r="A1160" s="546" t="s">
        <v>2203</v>
      </c>
      <c r="B1160" s="371" t="s">
        <v>2204</v>
      </c>
      <c r="C1160" s="562"/>
      <c r="D1160" s="562">
        <v>0</v>
      </c>
      <c r="E1160" s="360" t="s">
        <v>80</v>
      </c>
      <c r="F1160" s="326" t="str">
        <f>IF(LEN(A1160)=3,"是",IF(B1160&lt;&gt;"",IF(SUM(C1160:D1160)&lt;&gt;0,"是","否"),"是"))</f>
        <v>否</v>
      </c>
      <c r="G1160" s="223" t="str">
        <f>IF(LEN(A1160)=3,"类",IF(LEN(A1160)=5,"款","项"))</f>
        <v>项</v>
      </c>
    </row>
    <row r="1161" ht="36" customHeight="1" spans="1:7">
      <c r="A1161" s="546" t="s">
        <v>2205</v>
      </c>
      <c r="B1161" s="371" t="s">
        <v>2206</v>
      </c>
      <c r="C1161" s="552"/>
      <c r="D1161" s="552">
        <v>0</v>
      </c>
      <c r="E1161" s="360" t="s">
        <v>80</v>
      </c>
      <c r="F1161" s="326" t="str">
        <f>IF(LEN(A1161)=3,"是",IF(B1161&lt;&gt;"",IF(SUM(C1161:D1161)&lt;&gt;0,"是","否"),"是"))</f>
        <v>否</v>
      </c>
      <c r="G1161" s="223" t="str">
        <f>IF(LEN(A1161)=3,"类",IF(LEN(A1161)=5,"款","项"))</f>
        <v>项</v>
      </c>
    </row>
    <row r="1162" ht="36" customHeight="1" spans="1:7">
      <c r="A1162" s="546" t="s">
        <v>2207</v>
      </c>
      <c r="B1162" s="371" t="s">
        <v>2208</v>
      </c>
      <c r="C1162" s="547"/>
      <c r="D1162" s="548">
        <v>0</v>
      </c>
      <c r="E1162" s="360" t="s">
        <v>80</v>
      </c>
      <c r="F1162" s="326" t="str">
        <f>IF(LEN(A1162)=3,"是",IF(B1162&lt;&gt;"",IF(SUM(C1162:D1162)&lt;&gt;0,"是","否"),"是"))</f>
        <v>否</v>
      </c>
      <c r="G1162" s="223" t="str">
        <f>IF(LEN(A1162)=3,"类",IF(LEN(A1162)=5,"款","项"))</f>
        <v>项</v>
      </c>
    </row>
    <row r="1163" ht="36" customHeight="1" spans="1:7">
      <c r="A1163" s="546" t="s">
        <v>2209</v>
      </c>
      <c r="B1163" s="371" t="s">
        <v>2210</v>
      </c>
      <c r="C1163" s="553"/>
      <c r="D1163" s="553">
        <v>0</v>
      </c>
      <c r="E1163" s="360" t="s">
        <v>80</v>
      </c>
      <c r="F1163" s="326" t="str">
        <f>IF(LEN(A1163)=3,"是",IF(B1163&lt;&gt;"",IF(SUM(C1163:D1163)&lt;&gt;0,"是","否"),"是"))</f>
        <v>否</v>
      </c>
      <c r="G1163" s="223" t="str">
        <f>IF(LEN(A1163)=3,"类",IF(LEN(A1163)=5,"款","项"))</f>
        <v>项</v>
      </c>
    </row>
    <row r="1164" ht="36" customHeight="1" spans="1:7">
      <c r="A1164" s="546" t="s">
        <v>2211</v>
      </c>
      <c r="B1164" s="384" t="s">
        <v>2212</v>
      </c>
      <c r="C1164" s="553"/>
      <c r="D1164" s="553">
        <v>0</v>
      </c>
      <c r="E1164" s="360" t="s">
        <v>80</v>
      </c>
      <c r="F1164" s="326" t="str">
        <f>IF(LEN(A1164)=3,"是",IF(B1164&lt;&gt;"",IF(SUM(C1164:D1164)&lt;&gt;0,"是","否"),"是"))</f>
        <v>否</v>
      </c>
      <c r="G1164" s="223" t="str">
        <f>IF(LEN(A1164)=3,"类",IF(LEN(A1164)=5,"款","项"))</f>
        <v>项</v>
      </c>
    </row>
    <row r="1165" ht="36" customHeight="1" spans="1:7">
      <c r="A1165" s="546" t="s">
        <v>2213</v>
      </c>
      <c r="B1165" s="371" t="s">
        <v>2214</v>
      </c>
      <c r="C1165" s="547"/>
      <c r="D1165" s="548">
        <v>0</v>
      </c>
      <c r="E1165" s="360" t="s">
        <v>80</v>
      </c>
      <c r="F1165" s="326" t="str">
        <f>IF(LEN(A1165)=3,"是",IF(B1165&lt;&gt;"",IF(SUM(C1165:D1165)&lt;&gt;0,"是","否"),"是"))</f>
        <v>否</v>
      </c>
      <c r="G1165" s="223" t="str">
        <f>IF(LEN(A1165)=3,"类",IF(LEN(A1165)=5,"款","项"))</f>
        <v>项</v>
      </c>
    </row>
    <row r="1166" ht="36" customHeight="1" spans="1:7">
      <c r="A1166" s="546" t="s">
        <v>2215</v>
      </c>
      <c r="B1166" s="371" t="s">
        <v>2216</v>
      </c>
      <c r="C1166" s="547"/>
      <c r="D1166" s="548">
        <v>0</v>
      </c>
      <c r="E1166" s="360" t="s">
        <v>80</v>
      </c>
      <c r="F1166" s="326" t="str">
        <f>IF(LEN(A1166)=3,"是",IF(B1166&lt;&gt;"",IF(SUM(C1166:D1166)&lt;&gt;0,"是","否"),"是"))</f>
        <v>否</v>
      </c>
      <c r="G1166" s="223" t="str">
        <f>IF(LEN(A1166)=3,"类",IF(LEN(A1166)=5,"款","项"))</f>
        <v>项</v>
      </c>
    </row>
    <row r="1167" ht="36" customHeight="1" spans="1:7">
      <c r="A1167" s="546" t="s">
        <v>2217</v>
      </c>
      <c r="B1167" s="371" t="s">
        <v>2218</v>
      </c>
      <c r="C1167" s="547"/>
      <c r="D1167" s="548">
        <v>0</v>
      </c>
      <c r="E1167" s="360" t="s">
        <v>80</v>
      </c>
      <c r="F1167" s="326" t="str">
        <f>IF(LEN(A1167)=3,"是",IF(B1167&lt;&gt;"",IF(SUM(C1167:D1167)&lt;&gt;0,"是","否"),"是"))</f>
        <v>否</v>
      </c>
      <c r="G1167" s="223" t="str">
        <f>IF(LEN(A1167)=3,"类",IF(LEN(A1167)=5,"款","项"))</f>
        <v>项</v>
      </c>
    </row>
    <row r="1168" ht="36" customHeight="1" spans="1:7">
      <c r="A1168" s="546" t="s">
        <v>2219</v>
      </c>
      <c r="B1168" s="371" t="s">
        <v>2220</v>
      </c>
      <c r="C1168" s="547"/>
      <c r="D1168" s="548">
        <v>0</v>
      </c>
      <c r="E1168" s="360" t="s">
        <v>80</v>
      </c>
      <c r="F1168" s="326" t="str">
        <f>IF(LEN(A1168)=3,"是",IF(B1168&lt;&gt;"",IF(SUM(C1168:D1168)&lt;&gt;0,"是","否"),"是"))</f>
        <v>否</v>
      </c>
      <c r="G1168" s="223" t="str">
        <f>IF(LEN(A1168)=3,"类",IF(LEN(A1168)=5,"款","项"))</f>
        <v>项</v>
      </c>
    </row>
    <row r="1169" ht="36" customHeight="1" spans="1:7">
      <c r="A1169" s="546" t="s">
        <v>2221</v>
      </c>
      <c r="B1169" s="371" t="s">
        <v>2222</v>
      </c>
      <c r="C1169" s="547"/>
      <c r="D1169" s="548">
        <v>0</v>
      </c>
      <c r="E1169" s="360" t="s">
        <v>80</v>
      </c>
      <c r="F1169" s="326" t="str">
        <f>IF(LEN(A1169)=3,"是",IF(B1169&lt;&gt;"",IF(SUM(C1169:D1169)&lt;&gt;0,"是","否"),"是"))</f>
        <v>否</v>
      </c>
      <c r="G1169" s="223" t="str">
        <f>IF(LEN(A1169)=3,"类",IF(LEN(A1169)=5,"款","项"))</f>
        <v>项</v>
      </c>
    </row>
    <row r="1170" ht="36" customHeight="1" spans="1:7">
      <c r="A1170" s="546" t="s">
        <v>2223</v>
      </c>
      <c r="B1170" s="371" t="s">
        <v>2224</v>
      </c>
      <c r="C1170" s="547"/>
      <c r="D1170" s="548">
        <v>0</v>
      </c>
      <c r="E1170" s="360" t="s">
        <v>80</v>
      </c>
      <c r="F1170" s="326" t="str">
        <f>IF(LEN(A1170)=3,"是",IF(B1170&lt;&gt;"",IF(SUM(C1170:D1170)&lt;&gt;0,"是","否"),"是"))</f>
        <v>否</v>
      </c>
      <c r="G1170" s="223" t="str">
        <f>IF(LEN(A1170)=3,"类",IF(LEN(A1170)=5,"款","项"))</f>
        <v>项</v>
      </c>
    </row>
    <row r="1171" ht="36" customHeight="1" spans="1:7">
      <c r="A1171" s="546" t="s">
        <v>2225</v>
      </c>
      <c r="B1171" s="371" t="s">
        <v>2226</v>
      </c>
      <c r="C1171" s="547"/>
      <c r="D1171" s="548">
        <v>0</v>
      </c>
      <c r="E1171" s="360" t="s">
        <v>80</v>
      </c>
      <c r="F1171" s="326" t="str">
        <f>IF(LEN(A1171)=3,"是",IF(B1171&lt;&gt;"",IF(SUM(C1171:D1171)&lt;&gt;0,"是","否"),"是"))</f>
        <v>否</v>
      </c>
      <c r="G1171" s="223" t="str">
        <f>IF(LEN(A1171)=3,"类",IF(LEN(A1171)=5,"款","项"))</f>
        <v>项</v>
      </c>
    </row>
    <row r="1172" ht="36" customHeight="1" spans="1:7">
      <c r="A1172" s="546" t="s">
        <v>2227</v>
      </c>
      <c r="B1172" s="371" t="s">
        <v>2228</v>
      </c>
      <c r="C1172" s="547"/>
      <c r="D1172" s="548">
        <v>0</v>
      </c>
      <c r="E1172" s="360" t="s">
        <v>80</v>
      </c>
      <c r="F1172" s="326" t="str">
        <f>IF(LEN(A1172)=3,"是",IF(B1172&lt;&gt;"",IF(SUM(C1172:D1172)&lt;&gt;0,"是","否"),"是"))</f>
        <v>否</v>
      </c>
      <c r="G1172" s="223" t="str">
        <f>IF(LEN(A1172)=3,"类",IF(LEN(A1172)=5,"款","项"))</f>
        <v>项</v>
      </c>
    </row>
    <row r="1173" ht="36" customHeight="1" spans="1:7">
      <c r="A1173" s="546" t="s">
        <v>2229</v>
      </c>
      <c r="B1173" s="371" t="s">
        <v>2230</v>
      </c>
      <c r="C1173" s="547"/>
      <c r="D1173" s="548">
        <v>0</v>
      </c>
      <c r="E1173" s="360" t="s">
        <v>80</v>
      </c>
      <c r="F1173" s="326" t="str">
        <f>IF(LEN(A1173)=3,"是",IF(B1173&lt;&gt;"",IF(SUM(C1173:D1173)&lt;&gt;0,"是","否"),"是"))</f>
        <v>否</v>
      </c>
      <c r="G1173" s="223" t="str">
        <f>IF(LEN(A1173)=3,"类",IF(LEN(A1173)=5,"款","项"))</f>
        <v>项</v>
      </c>
    </row>
    <row r="1174" ht="36" customHeight="1" spans="1:7">
      <c r="A1174" s="546" t="s">
        <v>2231</v>
      </c>
      <c r="B1174" s="371" t="s">
        <v>2232</v>
      </c>
      <c r="C1174" s="547"/>
      <c r="D1174" s="545">
        <v>0</v>
      </c>
      <c r="E1174" s="360" t="s">
        <v>80</v>
      </c>
      <c r="F1174" s="326" t="str">
        <f>IF(LEN(A1174)=3,"是",IF(B1174&lt;&gt;"",IF(SUM(C1174:D1174)&lt;&gt;0,"是","否"),"是"))</f>
        <v>否</v>
      </c>
      <c r="G1174" s="223" t="str">
        <f>IF(LEN(A1174)=3,"类",IF(LEN(A1174)=5,"款","项"))</f>
        <v>项</v>
      </c>
    </row>
    <row r="1175" ht="36" customHeight="1" spans="1:7">
      <c r="A1175" s="546" t="s">
        <v>2233</v>
      </c>
      <c r="B1175" s="371" t="s">
        <v>2234</v>
      </c>
      <c r="C1175" s="547"/>
      <c r="D1175" s="545">
        <v>0</v>
      </c>
      <c r="E1175" s="360" t="s">
        <v>80</v>
      </c>
      <c r="F1175" s="326" t="str">
        <f>IF(LEN(A1175)=3,"是",IF(B1175&lt;&gt;"",IF(SUM(C1175:D1175)&lt;&gt;0,"是","否"),"是"))</f>
        <v>否</v>
      </c>
      <c r="G1175" s="223" t="str">
        <f>IF(LEN(A1175)=3,"类",IF(LEN(A1175)=5,"款","项"))</f>
        <v>项</v>
      </c>
    </row>
    <row r="1176" ht="36" customHeight="1" spans="1:7">
      <c r="A1176" s="546" t="s">
        <v>2235</v>
      </c>
      <c r="B1176" s="371" t="s">
        <v>2236</v>
      </c>
      <c r="C1176" s="547"/>
      <c r="D1176" s="548">
        <v>0</v>
      </c>
      <c r="E1176" s="360" t="s">
        <v>80</v>
      </c>
      <c r="F1176" s="326" t="str">
        <f>IF(LEN(A1176)=3,"是",IF(B1176&lt;&gt;"",IF(SUM(C1176:D1176)&lt;&gt;0,"是","否"),"是"))</f>
        <v>否</v>
      </c>
      <c r="G1176" s="223" t="str">
        <f>IF(LEN(A1176)=3,"类",IF(LEN(A1176)=5,"款","项"))</f>
        <v>项</v>
      </c>
    </row>
    <row r="1177" ht="36" customHeight="1" spans="1:7">
      <c r="A1177" s="546" t="s">
        <v>2237</v>
      </c>
      <c r="B1177" s="371" t="s">
        <v>2238</v>
      </c>
      <c r="C1177" s="547"/>
      <c r="D1177" s="548">
        <v>0</v>
      </c>
      <c r="E1177" s="360" t="s">
        <v>80</v>
      </c>
      <c r="F1177" s="326" t="str">
        <f>IF(LEN(A1177)=3,"是",IF(B1177&lt;&gt;"",IF(SUM(C1177:D1177)&lt;&gt;0,"是","否"),"是"))</f>
        <v>否</v>
      </c>
      <c r="G1177" s="223" t="str">
        <f>IF(LEN(A1177)=3,"类",IF(LEN(A1177)=5,"款","项"))</f>
        <v>项</v>
      </c>
    </row>
    <row r="1178" ht="36" customHeight="1" spans="1:7">
      <c r="A1178" s="546" t="s">
        <v>2239</v>
      </c>
      <c r="B1178" s="371" t="s">
        <v>1711</v>
      </c>
      <c r="C1178" s="547"/>
      <c r="D1178" s="548">
        <v>0</v>
      </c>
      <c r="E1178" s="360" t="s">
        <v>80</v>
      </c>
      <c r="F1178" s="326" t="str">
        <f>IF(LEN(A1178)=3,"是",IF(B1178&lt;&gt;"",IF(SUM(C1178:D1178)&lt;&gt;0,"是","否"),"是"))</f>
        <v>否</v>
      </c>
      <c r="G1178" s="223" t="str">
        <f>IF(LEN(A1178)=3,"类",IF(LEN(A1178)=5,"款","项"))</f>
        <v>项</v>
      </c>
    </row>
    <row r="1179" ht="36" customHeight="1" spans="1:7">
      <c r="A1179" s="546" t="s">
        <v>2240</v>
      </c>
      <c r="B1179" s="371" t="s">
        <v>2241</v>
      </c>
      <c r="C1179" s="547"/>
      <c r="D1179" s="548">
        <v>0</v>
      </c>
      <c r="E1179" s="360" t="s">
        <v>80</v>
      </c>
      <c r="F1179" s="326" t="str">
        <f>IF(LEN(A1179)=3,"是",IF(B1179&lt;&gt;"",IF(SUM(C1179:D1179)&lt;&gt;0,"是","否"),"是"))</f>
        <v>否</v>
      </c>
      <c r="G1179" s="223" t="str">
        <f>IF(LEN(A1179)=3,"类",IF(LEN(A1179)=5,"款","项"))</f>
        <v>项</v>
      </c>
    </row>
    <row r="1180" ht="36" customHeight="1" spans="1:7">
      <c r="A1180" s="546" t="s">
        <v>2242</v>
      </c>
      <c r="B1180" s="371" t="s">
        <v>2243</v>
      </c>
      <c r="C1180" s="547">
        <v>41</v>
      </c>
      <c r="D1180" s="548">
        <v>162</v>
      </c>
      <c r="E1180" s="360">
        <v>2.9512</v>
      </c>
      <c r="F1180" s="326" t="str">
        <f>IF(LEN(A1180)=3,"是",IF(B1180&lt;&gt;"",IF(SUM(C1180:D1180)&lt;&gt;0,"是","否"),"是"))</f>
        <v>是</v>
      </c>
      <c r="G1180" s="223" t="str">
        <f>IF(LEN(A1180)=3,"类",IF(LEN(A1180)=5,"款","项"))</f>
        <v>项</v>
      </c>
    </row>
    <row r="1181" ht="36" customHeight="1" spans="1:7">
      <c r="A1181" s="546" t="s">
        <v>2244</v>
      </c>
      <c r="B1181" s="371" t="s">
        <v>1662</v>
      </c>
      <c r="C1181" s="547">
        <v>41</v>
      </c>
      <c r="D1181" s="545">
        <v>32</v>
      </c>
      <c r="E1181" s="360">
        <v>-0.2195</v>
      </c>
      <c r="F1181" s="326" t="str">
        <f>IF(LEN(A1181)=3,"是",IF(B1181&lt;&gt;"",IF(SUM(C1181:D1181)&lt;&gt;0,"是","否"),"是"))</f>
        <v>是</v>
      </c>
      <c r="G1181" s="223" t="str">
        <f>IF(LEN(A1181)=3,"类",IF(LEN(A1181)=5,"款","项"))</f>
        <v>项</v>
      </c>
    </row>
    <row r="1182" ht="36" customHeight="1" spans="1:7">
      <c r="A1182" s="546" t="s">
        <v>2245</v>
      </c>
      <c r="B1182" s="371" t="s">
        <v>1664</v>
      </c>
      <c r="C1182" s="547"/>
      <c r="D1182" s="548">
        <v>0</v>
      </c>
      <c r="E1182" s="360" t="s">
        <v>80</v>
      </c>
      <c r="F1182" s="326" t="str">
        <f>IF(LEN(A1182)=3,"是",IF(B1182&lt;&gt;"",IF(SUM(C1182:D1182)&lt;&gt;0,"是","否"),"是"))</f>
        <v>否</v>
      </c>
      <c r="G1182" s="223" t="str">
        <f>IF(LEN(A1182)=3,"类",IF(LEN(A1182)=5,"款","项"))</f>
        <v>项</v>
      </c>
    </row>
    <row r="1183" ht="36" customHeight="1" spans="1:7">
      <c r="A1183" s="542" t="s">
        <v>2246</v>
      </c>
      <c r="B1183" s="371" t="s">
        <v>1666</v>
      </c>
      <c r="C1183" s="547"/>
      <c r="D1183" s="548">
        <v>0</v>
      </c>
      <c r="E1183" s="365" t="s">
        <v>80</v>
      </c>
      <c r="F1183" s="326" t="str">
        <f>IF(LEN(A1183)=3,"是",IF(B1183&lt;&gt;"",IF(SUM(C1183:D1183)&lt;&gt;0,"是","否"),"是"))</f>
        <v>否</v>
      </c>
      <c r="G1183" s="223" t="str">
        <f>IF(LEN(A1183)=3,"类",IF(LEN(A1183)=5,"款","项"))</f>
        <v>款</v>
      </c>
    </row>
    <row r="1184" ht="36" customHeight="1" spans="1:7">
      <c r="A1184" s="546" t="s">
        <v>2247</v>
      </c>
      <c r="B1184" s="371" t="s">
        <v>2248</v>
      </c>
      <c r="C1184" s="547"/>
      <c r="D1184" s="545">
        <v>0</v>
      </c>
      <c r="E1184" s="360" t="s">
        <v>80</v>
      </c>
      <c r="F1184" s="326" t="str">
        <f>IF(LEN(A1184)=3,"是",IF(B1184&lt;&gt;"",IF(SUM(C1184:D1184)&lt;&gt;0,"是","否"),"是"))</f>
        <v>否</v>
      </c>
      <c r="G1184" s="223" t="str">
        <f>IF(LEN(A1184)=3,"类",IF(LEN(A1184)=5,"款","项"))</f>
        <v>项</v>
      </c>
    </row>
    <row r="1185" ht="36" customHeight="1" spans="1:7">
      <c r="A1185" s="546" t="s">
        <v>2249</v>
      </c>
      <c r="B1185" s="384" t="s">
        <v>2250</v>
      </c>
      <c r="C1185" s="547"/>
      <c r="D1185" s="545">
        <v>0</v>
      </c>
      <c r="E1185" s="360" t="s">
        <v>80</v>
      </c>
      <c r="F1185" s="326" t="str">
        <f>IF(LEN(A1185)=3,"是",IF(B1185&lt;&gt;"",IF(SUM(C1185:D1185)&lt;&gt;0,"是","否"),"是"))</f>
        <v>否</v>
      </c>
      <c r="G1185" s="223" t="str">
        <f>IF(LEN(A1185)=3,"类",IF(LEN(A1185)=5,"款","项"))</f>
        <v>项</v>
      </c>
    </row>
    <row r="1186" ht="36" customHeight="1" spans="1:7">
      <c r="A1186" s="546" t="s">
        <v>2251</v>
      </c>
      <c r="B1186" s="384" t="s">
        <v>2252</v>
      </c>
      <c r="C1186" s="547"/>
      <c r="D1186" s="548">
        <v>0</v>
      </c>
      <c r="E1186" s="360" t="s">
        <v>80</v>
      </c>
      <c r="F1186" s="326" t="str">
        <f>IF(LEN(A1186)=3,"是",IF(B1186&lt;&gt;"",IF(SUM(C1186:D1186)&lt;&gt;0,"是","否"),"是"))</f>
        <v>否</v>
      </c>
      <c r="G1186" s="223" t="str">
        <f>IF(LEN(A1186)=3,"类",IF(LEN(A1186)=5,"款","项"))</f>
        <v>项</v>
      </c>
    </row>
    <row r="1187" ht="36" customHeight="1" spans="1:7">
      <c r="A1187" s="546" t="s">
        <v>2253</v>
      </c>
      <c r="B1187" s="384" t="s">
        <v>2254</v>
      </c>
      <c r="C1187" s="547"/>
      <c r="D1187" s="548">
        <v>130</v>
      </c>
      <c r="E1187" s="360" t="s">
        <v>80</v>
      </c>
      <c r="F1187" s="326" t="str">
        <f>IF(LEN(A1187)=3,"是",IF(B1187&lt;&gt;"",IF(SUM(C1187:D1187)&lt;&gt;0,"是","否"),"是"))</f>
        <v>是</v>
      </c>
      <c r="G1187" s="223" t="str">
        <f>IF(LEN(A1187)=3,"类",IF(LEN(A1187)=5,"款","项"))</f>
        <v>项</v>
      </c>
    </row>
    <row r="1188" ht="36" customHeight="1" spans="1:7">
      <c r="A1188" s="546" t="s">
        <v>2255</v>
      </c>
      <c r="B1188" s="384" t="s">
        <v>2256</v>
      </c>
      <c r="C1188" s="552"/>
      <c r="D1188" s="552">
        <v>0</v>
      </c>
      <c r="E1188" s="360" t="s">
        <v>80</v>
      </c>
      <c r="F1188" s="326" t="str">
        <f>IF(LEN(A1188)=3,"是",IF(B1188&lt;&gt;"",IF(SUM(C1188:D1188)&lt;&gt;0,"是","否"),"是"))</f>
        <v>否</v>
      </c>
      <c r="G1188" s="223" t="str">
        <f>IF(LEN(A1188)=3,"类",IF(LEN(A1188)=5,"款","项"))</f>
        <v>项</v>
      </c>
    </row>
    <row r="1189" ht="36" customHeight="1" spans="1:7">
      <c r="A1189" s="546" t="s">
        <v>2257</v>
      </c>
      <c r="B1189" s="384" t="s">
        <v>2258</v>
      </c>
      <c r="C1189" s="547"/>
      <c r="D1189" s="548">
        <v>0</v>
      </c>
      <c r="E1189" s="360" t="s">
        <v>80</v>
      </c>
      <c r="F1189" s="326" t="str">
        <f>IF(LEN(A1189)=3,"是",IF(B1189&lt;&gt;"",IF(SUM(C1189:D1189)&lt;&gt;0,"是","否"),"是"))</f>
        <v>否</v>
      </c>
      <c r="G1189" s="223" t="str">
        <f>IF(LEN(A1189)=3,"类",IF(LEN(A1189)=5,"款","项"))</f>
        <v>项</v>
      </c>
    </row>
    <row r="1190" ht="36" customHeight="1" spans="1:7">
      <c r="A1190" s="546" t="s">
        <v>2259</v>
      </c>
      <c r="B1190" s="384" t="s">
        <v>2260</v>
      </c>
      <c r="C1190" s="547"/>
      <c r="D1190" s="553">
        <v>0</v>
      </c>
      <c r="E1190" s="360" t="s">
        <v>80</v>
      </c>
      <c r="F1190" s="326" t="str">
        <f>IF(LEN(A1190)=3,"是",IF(B1190&lt;&gt;"",IF(SUM(C1190:D1190)&lt;&gt;0,"是","否"),"是"))</f>
        <v>否</v>
      </c>
      <c r="G1190" s="223" t="str">
        <f>IF(LEN(A1190)=3,"类",IF(LEN(A1190)=5,"款","项"))</f>
        <v>项</v>
      </c>
    </row>
    <row r="1191" ht="36" customHeight="1" spans="1:7">
      <c r="A1191" s="546" t="s">
        <v>2261</v>
      </c>
      <c r="B1191" s="384" t="s">
        <v>2262</v>
      </c>
      <c r="C1191" s="553"/>
      <c r="D1191" s="553">
        <v>0</v>
      </c>
      <c r="E1191" s="360" t="s">
        <v>80</v>
      </c>
      <c r="F1191" s="326" t="str">
        <f>IF(LEN(A1191)=3,"是",IF(B1191&lt;&gt;"",IF(SUM(C1191:D1191)&lt;&gt;0,"是","否"),"是"))</f>
        <v>否</v>
      </c>
      <c r="G1191" s="223" t="str">
        <f>IF(LEN(A1191)=3,"类",IF(LEN(A1191)=5,"款","项"))</f>
        <v>项</v>
      </c>
    </row>
    <row r="1192" ht="36" customHeight="1" spans="1:7">
      <c r="A1192" s="546" t="s">
        <v>2263</v>
      </c>
      <c r="B1192" s="371" t="s">
        <v>2264</v>
      </c>
      <c r="C1192" s="547"/>
      <c r="D1192" s="548">
        <v>0</v>
      </c>
      <c r="E1192" s="360" t="s">
        <v>80</v>
      </c>
      <c r="F1192" s="326" t="str">
        <f>IF(LEN(A1192)=3,"是",IF(B1192&lt;&gt;"",IF(SUM(C1192:D1192)&lt;&gt;0,"是","否"),"是"))</f>
        <v>否</v>
      </c>
      <c r="G1192" s="223" t="str">
        <f>IF(LEN(A1192)=3,"类",IF(LEN(A1192)=5,"款","项"))</f>
        <v>项</v>
      </c>
    </row>
    <row r="1193" ht="36" customHeight="1" spans="1:7">
      <c r="A1193" s="546" t="s">
        <v>2265</v>
      </c>
      <c r="B1193" s="371" t="s">
        <v>2266</v>
      </c>
      <c r="C1193" s="547"/>
      <c r="D1193" s="548">
        <v>0</v>
      </c>
      <c r="E1193" s="360" t="s">
        <v>80</v>
      </c>
      <c r="F1193" s="326" t="str">
        <f>IF(LEN(A1193)=3,"是",IF(B1193&lt;&gt;"",IF(SUM(C1193:D1193)&lt;&gt;0,"是","否"),"是"))</f>
        <v>否</v>
      </c>
      <c r="G1193" s="223" t="str">
        <f>IF(LEN(A1193)=3,"类",IF(LEN(A1193)=5,"款","项"))</f>
        <v>项</v>
      </c>
    </row>
    <row r="1194" ht="36" customHeight="1" spans="1:7">
      <c r="A1194" s="546" t="s">
        <v>2267</v>
      </c>
      <c r="B1194" s="371" t="s">
        <v>2268</v>
      </c>
      <c r="C1194" s="547"/>
      <c r="D1194" s="548">
        <v>0</v>
      </c>
      <c r="E1194" s="360" t="s">
        <v>80</v>
      </c>
      <c r="F1194" s="326" t="str">
        <f>IF(LEN(A1194)=3,"是",IF(B1194&lt;&gt;"",IF(SUM(C1194:D1194)&lt;&gt;0,"是","否"),"是"))</f>
        <v>否</v>
      </c>
      <c r="G1194" s="223" t="str">
        <f>IF(LEN(A1194)=3,"类",IF(LEN(A1194)=5,"款","项"))</f>
        <v>项</v>
      </c>
    </row>
    <row r="1195" ht="36" customHeight="1" spans="1:7">
      <c r="A1195" s="546" t="s">
        <v>2269</v>
      </c>
      <c r="B1195" s="371" t="s">
        <v>2270</v>
      </c>
      <c r="C1195" s="547">
        <v>0</v>
      </c>
      <c r="D1195" s="555">
        <v>0</v>
      </c>
      <c r="E1195" s="360" t="s">
        <v>80</v>
      </c>
      <c r="F1195" s="326" t="str">
        <f>IF(LEN(A1195)=3,"是",IF(B1195&lt;&gt;"",IF(SUM(C1195:D1195)&lt;&gt;0,"是","否"),"是"))</f>
        <v>否</v>
      </c>
      <c r="G1195" s="223" t="str">
        <f>IF(LEN(A1195)=3,"类",IF(LEN(A1195)=5,"款","项"))</f>
        <v>项</v>
      </c>
    </row>
    <row r="1196" ht="36" customHeight="1" spans="1:7">
      <c r="A1196" s="546" t="s">
        <v>2271</v>
      </c>
      <c r="B1196" s="371" t="s">
        <v>2272</v>
      </c>
      <c r="C1196" s="547"/>
      <c r="D1196" s="555">
        <v>0</v>
      </c>
      <c r="E1196" s="360" t="s">
        <v>80</v>
      </c>
      <c r="F1196" s="326" t="str">
        <f>IF(LEN(A1196)=3,"是",IF(B1196&lt;&gt;"",IF(SUM(C1196:D1196)&lt;&gt;0,"是","否"),"是"))</f>
        <v>否</v>
      </c>
      <c r="G1196" s="223" t="str">
        <f>IF(LEN(A1196)=3,"类",IF(LEN(A1196)=5,"款","项"))</f>
        <v>项</v>
      </c>
    </row>
    <row r="1197" ht="36" customHeight="1" spans="1:7">
      <c r="A1197" s="546" t="s">
        <v>2273</v>
      </c>
      <c r="B1197" s="374" t="s">
        <v>2274</v>
      </c>
      <c r="C1197" s="547">
        <v>6899</v>
      </c>
      <c r="D1197" s="548">
        <v>5982</v>
      </c>
      <c r="E1197" s="360">
        <v>-0.1329</v>
      </c>
      <c r="F1197" s="326" t="str">
        <f>IF(LEN(A1197)=3,"是",IF(B1197&lt;&gt;"",IF(SUM(C1197:D1197)&lt;&gt;0,"是","否"),"是"))</f>
        <v>是</v>
      </c>
      <c r="G1197" s="223" t="str">
        <f>IF(LEN(A1197)=3,"类",IF(LEN(A1197)=5,"款","项"))</f>
        <v>项</v>
      </c>
    </row>
    <row r="1198" ht="36" customHeight="1" spans="1:7">
      <c r="A1198" s="542" t="s">
        <v>2275</v>
      </c>
      <c r="B1198" s="371" t="s">
        <v>2276</v>
      </c>
      <c r="C1198" s="547">
        <v>1239</v>
      </c>
      <c r="D1198" s="545">
        <v>47</v>
      </c>
      <c r="E1198" s="365">
        <v>-0.9621</v>
      </c>
      <c r="F1198" s="326" t="str">
        <f>IF(LEN(A1198)=3,"是",IF(B1198&lt;&gt;"",IF(SUM(C1198:D1198)&lt;&gt;0,"是","否"),"是"))</f>
        <v>是</v>
      </c>
      <c r="G1198" s="223" t="str">
        <f>IF(LEN(A1198)=3,"类",IF(LEN(A1198)=5,"款","项"))</f>
        <v>款</v>
      </c>
    </row>
    <row r="1199" ht="36" customHeight="1" spans="1:7">
      <c r="A1199" s="561">
        <v>2209999</v>
      </c>
      <c r="B1199" s="384" t="s">
        <v>2277</v>
      </c>
      <c r="C1199" s="547"/>
      <c r="D1199" s="545">
        <v>0</v>
      </c>
      <c r="E1199" s="360" t="s">
        <v>80</v>
      </c>
      <c r="F1199" s="326" t="str">
        <f>IF(LEN(A1199)=3,"是",IF(B1199&lt;&gt;"",IF(SUM(C1199:D1199)&lt;&gt;0,"是","否"),"是"))</f>
        <v>否</v>
      </c>
      <c r="G1199" s="223" t="str">
        <f>IF(LEN(A1199)=3,"类",IF(LEN(A1199)=5,"款","项"))</f>
        <v>项</v>
      </c>
    </row>
    <row r="1200" ht="36" customHeight="1" spans="1:7">
      <c r="A1200" s="559" t="s">
        <v>2278</v>
      </c>
      <c r="B1200" s="371" t="s">
        <v>2279</v>
      </c>
      <c r="C1200" s="547"/>
      <c r="D1200" s="548">
        <v>0</v>
      </c>
      <c r="E1200" s="365" t="s">
        <v>80</v>
      </c>
      <c r="F1200" s="326" t="str">
        <f>IF(LEN(A1200)=3,"是",IF(B1200&lt;&gt;"",IF(SUM(C1200:D1200)&lt;&gt;0,"是","否"),"是"))</f>
        <v>否</v>
      </c>
      <c r="G1200" s="223" t="str">
        <f>IF(LEN(A1200)=3,"类",IF(LEN(A1200)=5,"款","项"))</f>
        <v>项</v>
      </c>
    </row>
    <row r="1201" ht="36" customHeight="1" spans="1:7">
      <c r="A1201" s="542" t="s">
        <v>2280</v>
      </c>
      <c r="B1201" s="371" t="s">
        <v>2281</v>
      </c>
      <c r="C1201" s="547"/>
      <c r="D1201" s="548">
        <v>0</v>
      </c>
      <c r="E1201" s="365" t="s">
        <v>80</v>
      </c>
      <c r="F1201" s="326" t="str">
        <f>IF(LEN(A1201)=3,"是",IF(B1201&lt;&gt;"",IF(SUM(C1201:D1201)&lt;&gt;0,"是","否"),"是"))</f>
        <v>是</v>
      </c>
      <c r="G1201" s="223" t="str">
        <f>IF(LEN(A1201)=3,"类",IF(LEN(A1201)=5,"款","项"))</f>
        <v>类</v>
      </c>
    </row>
    <row r="1202" ht="36" customHeight="1" spans="1:7">
      <c r="A1202" s="542" t="s">
        <v>2282</v>
      </c>
      <c r="B1202" s="371" t="s">
        <v>2283</v>
      </c>
      <c r="C1202" s="547">
        <v>1239</v>
      </c>
      <c r="D1202" s="553">
        <v>47</v>
      </c>
      <c r="E1202" s="365">
        <v>-0.9621</v>
      </c>
      <c r="F1202" s="326" t="str">
        <f>IF(LEN(A1202)=3,"是",IF(B1202&lt;&gt;"",IF(SUM(C1202:D1202)&lt;&gt;0,"是","否"),"是"))</f>
        <v>是</v>
      </c>
      <c r="G1202" s="223" t="str">
        <f>IF(LEN(A1202)=3,"类",IF(LEN(A1202)=5,"款","项"))</f>
        <v>款</v>
      </c>
    </row>
    <row r="1203" ht="36" customHeight="1" spans="1:7">
      <c r="A1203" s="546" t="s">
        <v>2284</v>
      </c>
      <c r="B1203" s="371" t="s">
        <v>2285</v>
      </c>
      <c r="C1203" s="552"/>
      <c r="D1203" s="552">
        <v>0</v>
      </c>
      <c r="E1203" s="360" t="s">
        <v>80</v>
      </c>
      <c r="F1203" s="326" t="str">
        <f>IF(LEN(A1203)=3,"是",IF(B1203&lt;&gt;"",IF(SUM(C1203:D1203)&lt;&gt;0,"是","否"),"是"))</f>
        <v>否</v>
      </c>
      <c r="G1203" s="223" t="str">
        <f>IF(LEN(A1203)=3,"类",IF(LEN(A1203)=5,"款","项"))</f>
        <v>项</v>
      </c>
    </row>
    <row r="1204" ht="36" customHeight="1" spans="1:7">
      <c r="A1204" s="546" t="s">
        <v>2286</v>
      </c>
      <c r="B1204" s="371" t="s">
        <v>2287</v>
      </c>
      <c r="C1204" s="547"/>
      <c r="D1204" s="548">
        <v>0</v>
      </c>
      <c r="E1204" s="360" t="s">
        <v>80</v>
      </c>
      <c r="F1204" s="326" t="str">
        <f>IF(LEN(A1204)=3,"是",IF(B1204&lt;&gt;"",IF(SUM(C1204:D1204)&lt;&gt;0,"是","否"),"是"))</f>
        <v>否</v>
      </c>
      <c r="G1204" s="223" t="str">
        <f>IF(LEN(A1204)=3,"类",IF(LEN(A1204)=5,"款","项"))</f>
        <v>项</v>
      </c>
    </row>
    <row r="1205" ht="36" customHeight="1" spans="1:7">
      <c r="A1205" s="546" t="s">
        <v>2288</v>
      </c>
      <c r="B1205" s="371" t="s">
        <v>2289</v>
      </c>
      <c r="C1205" s="562"/>
      <c r="D1205" s="562">
        <v>0</v>
      </c>
      <c r="E1205" s="360" t="s">
        <v>80</v>
      </c>
      <c r="F1205" s="326" t="str">
        <f>IF(LEN(A1205)=3,"是",IF(B1205&lt;&gt;"",IF(SUM(C1205:D1205)&lt;&gt;0,"是","否"),"是"))</f>
        <v>否</v>
      </c>
      <c r="G1205" s="223" t="str">
        <f>IF(LEN(A1205)=3,"类",IF(LEN(A1205)=5,"款","项"))</f>
        <v>项</v>
      </c>
    </row>
    <row r="1206" ht="36" customHeight="1" spans="1:7">
      <c r="A1206" s="546" t="s">
        <v>2290</v>
      </c>
      <c r="B1206" s="371" t="s">
        <v>2291</v>
      </c>
      <c r="C1206" s="555"/>
      <c r="D1206" s="555">
        <v>0</v>
      </c>
      <c r="E1206" s="360" t="s">
        <v>80</v>
      </c>
      <c r="F1206" s="326" t="str">
        <f>IF(LEN(A1206)=3,"是",IF(B1206&lt;&gt;"",IF(SUM(C1206:D1206)&lt;&gt;0,"是","否"),"是"))</f>
        <v>否</v>
      </c>
      <c r="G1206" s="223" t="str">
        <f>IF(LEN(A1206)=3,"类",IF(LEN(A1206)=5,"款","项"))</f>
        <v>项</v>
      </c>
    </row>
    <row r="1207" ht="36" customHeight="1" spans="1:7">
      <c r="A1207" s="546" t="s">
        <v>2292</v>
      </c>
      <c r="B1207" s="384" t="s">
        <v>2293</v>
      </c>
      <c r="C1207" s="547"/>
      <c r="D1207" s="548">
        <v>0</v>
      </c>
      <c r="E1207" s="360" t="s">
        <v>80</v>
      </c>
      <c r="F1207" s="326" t="str">
        <f>IF(LEN(A1207)=3,"是",IF(B1207&lt;&gt;"",IF(SUM(C1207:D1207)&lt;&gt;0,"是","否"),"是"))</f>
        <v>否</v>
      </c>
      <c r="G1207" s="223" t="str">
        <f>IF(LEN(A1207)=3,"类",IF(LEN(A1207)=5,"款","项"))</f>
        <v>项</v>
      </c>
    </row>
    <row r="1208" ht="36" customHeight="1" spans="1:7">
      <c r="A1208" s="546" t="s">
        <v>2294</v>
      </c>
      <c r="B1208" s="371" t="s">
        <v>2295</v>
      </c>
      <c r="C1208" s="553">
        <v>5660</v>
      </c>
      <c r="D1208" s="553">
        <v>5902</v>
      </c>
      <c r="E1208" s="360">
        <v>0.0428</v>
      </c>
      <c r="F1208" s="326" t="str">
        <f>IF(LEN(A1208)=3,"是",IF(B1208&lt;&gt;"",IF(SUM(C1208:D1208)&lt;&gt;0,"是","否"),"是"))</f>
        <v>是</v>
      </c>
      <c r="G1208" s="223" t="str">
        <f>IF(LEN(A1208)=3,"类",IF(LEN(A1208)=5,"款","项"))</f>
        <v>项</v>
      </c>
    </row>
    <row r="1209" ht="36" customHeight="1" spans="1:7">
      <c r="A1209" s="546" t="s">
        <v>2296</v>
      </c>
      <c r="B1209" s="371" t="s">
        <v>2297</v>
      </c>
      <c r="C1209" s="553">
        <v>5660</v>
      </c>
      <c r="D1209" s="553">
        <v>5902</v>
      </c>
      <c r="E1209" s="360">
        <v>0.0428</v>
      </c>
      <c r="F1209" s="326" t="str">
        <f>IF(LEN(A1209)=3,"是",IF(B1209&lt;&gt;"",IF(SUM(C1209:D1209)&lt;&gt;0,"是","否"),"是"))</f>
        <v>是</v>
      </c>
      <c r="G1209" s="223" t="str">
        <f>IF(LEN(A1209)=3,"类",IF(LEN(A1209)=5,"款","项"))</f>
        <v>项</v>
      </c>
    </row>
    <row r="1210" ht="36" customHeight="1" spans="1:7">
      <c r="A1210" s="546" t="s">
        <v>2298</v>
      </c>
      <c r="B1210" s="375" t="s">
        <v>2299</v>
      </c>
      <c r="C1210" s="547"/>
      <c r="D1210" s="548">
        <v>0</v>
      </c>
      <c r="E1210" s="360" t="s">
        <v>80</v>
      </c>
      <c r="F1210" s="326" t="str">
        <f>IF(LEN(A1210)=3,"是",IF(B1210&lt;&gt;"",IF(SUM(C1210:D1210)&lt;&gt;0,"是","否"),"是"))</f>
        <v>否</v>
      </c>
      <c r="G1210" s="223" t="str">
        <f>IF(LEN(A1210)=3,"类",IF(LEN(A1210)=5,"款","项"))</f>
        <v>项</v>
      </c>
    </row>
    <row r="1211" ht="36" customHeight="1" spans="1:7">
      <c r="A1211" s="546" t="s">
        <v>2300</v>
      </c>
      <c r="B1211" s="371" t="s">
        <v>2301</v>
      </c>
      <c r="C1211" s="547"/>
      <c r="D1211" s="553">
        <v>0</v>
      </c>
      <c r="E1211" s="360" t="s">
        <v>80</v>
      </c>
      <c r="F1211" s="326" t="str">
        <f>IF(LEN(A1211)=3,"是",IF(B1211&lt;&gt;"",IF(SUM(C1211:D1211)&lt;&gt;0,"是","否"),"是"))</f>
        <v>否</v>
      </c>
      <c r="G1211" s="223" t="str">
        <f>IF(LEN(A1211)=3,"类",IF(LEN(A1211)=5,"款","项"))</f>
        <v>项</v>
      </c>
    </row>
    <row r="1212" ht="36" customHeight="1" spans="1:7">
      <c r="A1212" s="546" t="s">
        <v>2302</v>
      </c>
      <c r="B1212" s="384" t="s">
        <v>2303</v>
      </c>
      <c r="C1212" s="547">
        <v>0</v>
      </c>
      <c r="D1212" s="548">
        <v>33</v>
      </c>
      <c r="E1212" s="360" t="s">
        <v>80</v>
      </c>
      <c r="F1212" s="326" t="str">
        <f>IF(LEN(A1212)=3,"是",IF(B1212&lt;&gt;"",IF(SUM(C1212:D1212)&lt;&gt;0,"是","否"),"是"))</f>
        <v>是</v>
      </c>
      <c r="G1212" s="223" t="str">
        <f>IF(LEN(A1212)=3,"类",IF(LEN(A1212)=5,"款","项"))</f>
        <v>项</v>
      </c>
    </row>
    <row r="1213" ht="36" customHeight="1" spans="1:7">
      <c r="A1213" s="542" t="s">
        <v>2304</v>
      </c>
      <c r="B1213" s="384" t="s">
        <v>2305</v>
      </c>
      <c r="C1213" s="547"/>
      <c r="D1213" s="548">
        <v>33</v>
      </c>
      <c r="E1213" s="365" t="s">
        <v>80</v>
      </c>
      <c r="F1213" s="326" t="str">
        <f>IF(LEN(A1213)=3,"是",IF(B1213&lt;&gt;"",IF(SUM(C1213:D1213)&lt;&gt;0,"是","否"),"是"))</f>
        <v>是</v>
      </c>
      <c r="G1213" s="223" t="str">
        <f>IF(LEN(A1213)=3,"类",IF(LEN(A1213)=5,"款","项"))</f>
        <v>款</v>
      </c>
    </row>
    <row r="1214" ht="36" customHeight="1" spans="1:7">
      <c r="A1214" s="546" t="s">
        <v>2306</v>
      </c>
      <c r="B1214" s="384" t="s">
        <v>2307</v>
      </c>
      <c r="C1214" s="547"/>
      <c r="D1214" s="548">
        <v>0</v>
      </c>
      <c r="E1214" s="360" t="s">
        <v>80</v>
      </c>
      <c r="F1214" s="326" t="str">
        <f>IF(LEN(A1214)=3,"是",IF(B1214&lt;&gt;"",IF(SUM(C1214:D1214)&lt;&gt;0,"是","否"),"是"))</f>
        <v>否</v>
      </c>
      <c r="G1214" s="223" t="str">
        <f>IF(LEN(A1214)=3,"类",IF(LEN(A1214)=5,"款","项"))</f>
        <v>项</v>
      </c>
    </row>
    <row r="1215" ht="36" customHeight="1" spans="1:7">
      <c r="A1215" s="546" t="s">
        <v>2308</v>
      </c>
      <c r="B1215" s="375" t="s">
        <v>2309</v>
      </c>
      <c r="C1215" s="547"/>
      <c r="D1215" s="548">
        <v>0</v>
      </c>
      <c r="E1215" s="360" t="s">
        <v>80</v>
      </c>
      <c r="F1215" s="326" t="str">
        <f>IF(LEN(A1215)=3,"是",IF(B1215&lt;&gt;"",IF(SUM(C1215:D1215)&lt;&gt;0,"是","否"),"是"))</f>
        <v>否</v>
      </c>
      <c r="G1215" s="223" t="str">
        <f>IF(LEN(A1215)=3,"类",IF(LEN(A1215)=5,"款","项"))</f>
        <v>项</v>
      </c>
    </row>
    <row r="1216" ht="36" customHeight="1" spans="1:7">
      <c r="A1216" s="546" t="s">
        <v>2310</v>
      </c>
      <c r="B1216" s="385" t="s">
        <v>2311</v>
      </c>
      <c r="C1216" s="547">
        <v>134</v>
      </c>
      <c r="D1216" s="548">
        <v>129</v>
      </c>
      <c r="E1216" s="360">
        <v>-0.0373</v>
      </c>
      <c r="F1216" s="326" t="str">
        <f>IF(LEN(A1216)=3,"是",IF(B1216&lt;&gt;"",IF(SUM(C1216:D1216)&lt;&gt;0,"是","否"),"是"))</f>
        <v>是</v>
      </c>
      <c r="G1216" s="223" t="str">
        <f>IF(LEN(A1216)=3,"类",IF(LEN(A1216)=5,"款","项"))</f>
        <v>项</v>
      </c>
    </row>
    <row r="1217" ht="36" customHeight="1" spans="1:7">
      <c r="A1217" s="542" t="s">
        <v>2312</v>
      </c>
      <c r="B1217" s="375" t="s">
        <v>2313</v>
      </c>
      <c r="C1217" s="547">
        <v>134</v>
      </c>
      <c r="D1217" s="545">
        <v>129</v>
      </c>
      <c r="E1217" s="365">
        <v>-0.0373</v>
      </c>
      <c r="F1217" s="326" t="str">
        <f>IF(LEN(A1217)=3,"是",IF(B1217&lt;&gt;"",IF(SUM(C1217:D1217)&lt;&gt;0,"是","否"),"是"))</f>
        <v>是</v>
      </c>
      <c r="G1217" s="223" t="str">
        <f>IF(LEN(A1217)=3,"类",IF(LEN(A1217)=5,"款","项"))</f>
        <v>款</v>
      </c>
    </row>
    <row r="1218" ht="36" customHeight="1" spans="1:7">
      <c r="A1218" s="546" t="s">
        <v>2314</v>
      </c>
      <c r="B1218" s="375" t="s">
        <v>1662</v>
      </c>
      <c r="C1218" s="547"/>
      <c r="D1218" s="545">
        <v>0</v>
      </c>
      <c r="E1218" s="360" t="s">
        <v>80</v>
      </c>
      <c r="F1218" s="326" t="str">
        <f>IF(LEN(A1218)=3,"是",IF(B1218&lt;&gt;"",IF(SUM(C1218:D1218)&lt;&gt;0,"是","否"),"是"))</f>
        <v>否</v>
      </c>
      <c r="G1218" s="223" t="str">
        <f>IF(LEN(A1218)=3,"类",IF(LEN(A1218)=5,"款","项"))</f>
        <v>项</v>
      </c>
    </row>
    <row r="1219" ht="36" customHeight="1" spans="1:7">
      <c r="A1219" s="546" t="s">
        <v>2315</v>
      </c>
      <c r="B1219" s="375" t="s">
        <v>1664</v>
      </c>
      <c r="C1219" s="547"/>
      <c r="D1219" s="545">
        <v>0</v>
      </c>
      <c r="E1219" s="360" t="s">
        <v>80</v>
      </c>
      <c r="F1219" s="326" t="str">
        <f>IF(LEN(A1219)=3,"是",IF(B1219&lt;&gt;"",IF(SUM(C1219:D1219)&lt;&gt;0,"是","否"),"是"))</f>
        <v>否</v>
      </c>
      <c r="G1219" s="223" t="str">
        <f>IF(LEN(A1219)=3,"类",IF(LEN(A1219)=5,"款","项"))</f>
        <v>项</v>
      </c>
    </row>
    <row r="1220" ht="36" customHeight="1" spans="1:7">
      <c r="A1220" s="546" t="s">
        <v>2316</v>
      </c>
      <c r="B1220" s="375" t="s">
        <v>1666</v>
      </c>
      <c r="C1220" s="547"/>
      <c r="D1220" s="545">
        <v>0</v>
      </c>
      <c r="E1220" s="360" t="s">
        <v>80</v>
      </c>
      <c r="F1220" s="326" t="str">
        <f>IF(LEN(A1220)=3,"是",IF(B1220&lt;&gt;"",IF(SUM(C1220:D1220)&lt;&gt;0,"是","否"),"是"))</f>
        <v>否</v>
      </c>
      <c r="G1220" s="223" t="str">
        <f>IF(LEN(A1220)=3,"类",IF(LEN(A1220)=5,"款","项"))</f>
        <v>项</v>
      </c>
    </row>
    <row r="1221" ht="36" customHeight="1" spans="1:7">
      <c r="A1221" s="557" t="s">
        <v>2317</v>
      </c>
      <c r="B1221" s="375" t="s">
        <v>2318</v>
      </c>
      <c r="C1221" s="545"/>
      <c r="D1221" s="545">
        <v>0</v>
      </c>
      <c r="E1221" s="365" t="s">
        <v>80</v>
      </c>
      <c r="F1221" s="326" t="str">
        <f>IF(LEN(A1221)=3,"是",IF(B1221&lt;&gt;"",IF(SUM(C1221:D1221)&lt;&gt;0,"是","否"),"是"))</f>
        <v>否</v>
      </c>
      <c r="G1221" s="223" t="str">
        <f>IF(LEN(A1221)=3,"类",IF(LEN(A1221)=5,"款","项"))</f>
        <v>项</v>
      </c>
    </row>
    <row r="1222" ht="36" customHeight="1" spans="1:7">
      <c r="A1222" s="542" t="s">
        <v>2319</v>
      </c>
      <c r="B1222" s="375" t="s">
        <v>2320</v>
      </c>
      <c r="C1222" s="547">
        <v>10</v>
      </c>
      <c r="D1222" s="548">
        <v>5</v>
      </c>
      <c r="E1222" s="365">
        <v>-0.5</v>
      </c>
      <c r="F1222" s="326" t="str">
        <f>IF(LEN(A1222)=3,"是",IF(B1222&lt;&gt;"",IF(SUM(C1222:D1222)&lt;&gt;0,"是","否"),"是"))</f>
        <v>是</v>
      </c>
      <c r="G1222" s="223" t="str">
        <f>IF(LEN(A1222)=3,"类",IF(LEN(A1222)=5,"款","项"))</f>
        <v>类</v>
      </c>
    </row>
    <row r="1223" ht="36" customHeight="1" spans="1:7">
      <c r="A1223" s="542" t="s">
        <v>2321</v>
      </c>
      <c r="B1223" s="375" t="s">
        <v>2322</v>
      </c>
      <c r="C1223" s="547"/>
      <c r="D1223" s="548">
        <v>0</v>
      </c>
      <c r="E1223" s="365" t="s">
        <v>80</v>
      </c>
      <c r="F1223" s="326" t="str">
        <f>IF(LEN(A1223)=3,"是",IF(B1223&lt;&gt;"",IF(SUM(C1223:D1223)&lt;&gt;0,"是","否"),"是"))</f>
        <v>否</v>
      </c>
      <c r="G1223" s="223" t="str">
        <f>IF(LEN(A1223)=3,"类",IF(LEN(A1223)=5,"款","项"))</f>
        <v>款</v>
      </c>
    </row>
    <row r="1224" ht="36" customHeight="1" spans="1:7">
      <c r="A1224" s="546" t="s">
        <v>2323</v>
      </c>
      <c r="B1224" s="375" t="s">
        <v>2324</v>
      </c>
      <c r="C1224" s="547"/>
      <c r="D1224" s="548">
        <v>0</v>
      </c>
      <c r="E1224" s="360" t="s">
        <v>80</v>
      </c>
      <c r="F1224" s="326" t="str">
        <f>IF(LEN(A1224)=3,"是",IF(B1224&lt;&gt;"",IF(SUM(C1224:D1224)&lt;&gt;0,"是","否"),"是"))</f>
        <v>否</v>
      </c>
      <c r="G1224" s="223" t="str">
        <f>IF(LEN(A1224)=3,"类",IF(LEN(A1224)=5,"款","项"))</f>
        <v>项</v>
      </c>
    </row>
    <row r="1225" ht="36" customHeight="1" spans="1:7">
      <c r="A1225" s="546" t="s">
        <v>2325</v>
      </c>
      <c r="B1225" s="375" t="s">
        <v>2326</v>
      </c>
      <c r="C1225" s="545"/>
      <c r="D1225" s="545">
        <v>0</v>
      </c>
      <c r="E1225" s="360" t="s">
        <v>80</v>
      </c>
      <c r="F1225" s="326" t="str">
        <f>IF(LEN(A1225)=3,"是",IF(B1225&lt;&gt;"",IF(SUM(C1225:D1225)&lt;&gt;0,"是","否"),"是"))</f>
        <v>否</v>
      </c>
      <c r="G1225" s="223" t="str">
        <f>IF(LEN(A1225)=3,"类",IF(LEN(A1225)=5,"款","项"))</f>
        <v>项</v>
      </c>
    </row>
    <row r="1226" ht="36" customHeight="1" spans="1:7">
      <c r="A1226" s="546" t="s">
        <v>2327</v>
      </c>
      <c r="B1226" s="375" t="s">
        <v>2328</v>
      </c>
      <c r="C1226" s="547"/>
      <c r="D1226" s="548">
        <v>0</v>
      </c>
      <c r="E1226" s="360" t="s">
        <v>80</v>
      </c>
      <c r="F1226" s="326" t="str">
        <f>IF(LEN(A1226)=3,"是",IF(B1226&lt;&gt;"",IF(SUM(C1226:D1226)&lt;&gt;0,"是","否"),"是"))</f>
        <v>否</v>
      </c>
      <c r="G1226" s="223" t="str">
        <f>IF(LEN(A1226)=3,"类",IF(LEN(A1226)=5,"款","项"))</f>
        <v>项</v>
      </c>
    </row>
    <row r="1227" ht="36" customHeight="1" spans="1:7">
      <c r="A1227" s="546" t="s">
        <v>2329</v>
      </c>
      <c r="B1227" s="375" t="s">
        <v>2330</v>
      </c>
      <c r="C1227" s="547"/>
      <c r="D1227" s="548">
        <v>0</v>
      </c>
      <c r="E1227" s="360" t="s">
        <v>80</v>
      </c>
      <c r="F1227" s="326" t="str">
        <f>IF(LEN(A1227)=3,"是",IF(B1227&lt;&gt;"",IF(SUM(C1227:D1227)&lt;&gt;0,"是","否"),"是"))</f>
        <v>否</v>
      </c>
      <c r="G1227" s="223" t="str">
        <f>IF(LEN(A1227)=3,"类",IF(LEN(A1227)=5,"款","项"))</f>
        <v>项</v>
      </c>
    </row>
    <row r="1228" ht="36" customHeight="1" spans="1:7">
      <c r="A1228" s="546" t="s">
        <v>2331</v>
      </c>
      <c r="B1228" s="375" t="s">
        <v>2332</v>
      </c>
      <c r="C1228" s="547">
        <v>124</v>
      </c>
      <c r="D1228" s="548">
        <v>124</v>
      </c>
      <c r="E1228" s="360">
        <v>0</v>
      </c>
      <c r="F1228" s="326" t="str">
        <f>IF(LEN(A1228)=3,"是",IF(B1228&lt;&gt;"",IF(SUM(C1228:D1228)&lt;&gt;0,"是","否"),"是"))</f>
        <v>是</v>
      </c>
      <c r="G1228" s="223" t="str">
        <f>IF(LEN(A1228)=3,"类",IF(LEN(A1228)=5,"款","项"))</f>
        <v>项</v>
      </c>
    </row>
    <row r="1229" ht="36" customHeight="1" spans="1:7">
      <c r="A1229" s="546" t="s">
        <v>2333</v>
      </c>
      <c r="B1229" s="375" t="s">
        <v>2334</v>
      </c>
      <c r="C1229" s="543"/>
      <c r="D1229" s="543">
        <v>0</v>
      </c>
      <c r="E1229" s="360" t="s">
        <v>80</v>
      </c>
      <c r="F1229" s="326" t="str">
        <f>IF(LEN(A1229)=3,"是",IF(B1229&lt;&gt;"",IF(SUM(C1229:D1229)&lt;&gt;0,"是","否"),"是"))</f>
        <v>否</v>
      </c>
      <c r="G1229" s="223" t="str">
        <f>IF(LEN(A1229)=3,"类",IF(LEN(A1229)=5,"款","项"))</f>
        <v>项</v>
      </c>
    </row>
    <row r="1230" ht="36" customHeight="1" spans="1:7">
      <c r="A1230" s="546" t="s">
        <v>2335</v>
      </c>
      <c r="B1230" s="375" t="s">
        <v>2336</v>
      </c>
      <c r="C1230" s="545"/>
      <c r="D1230" s="545">
        <v>0</v>
      </c>
      <c r="E1230" s="360" t="s">
        <v>80</v>
      </c>
      <c r="F1230" s="326" t="str">
        <f>IF(LEN(A1230)=3,"是",IF(B1230&lt;&gt;"",IF(SUM(C1230:D1230)&lt;&gt;0,"是","否"),"是"))</f>
        <v>否</v>
      </c>
      <c r="G1230" s="223" t="str">
        <f>IF(LEN(A1230)=3,"类",IF(LEN(A1230)=5,"款","项"))</f>
        <v>项</v>
      </c>
    </row>
    <row r="1231" ht="36" customHeight="1" spans="1:7">
      <c r="A1231" s="546" t="s">
        <v>2337</v>
      </c>
      <c r="B1231" s="375" t="s">
        <v>2338</v>
      </c>
      <c r="C1231" s="547"/>
      <c r="D1231" s="548">
        <v>0</v>
      </c>
      <c r="E1231" s="360" t="s">
        <v>80</v>
      </c>
      <c r="F1231" s="326" t="str">
        <f>IF(LEN(A1231)=3,"是",IF(B1231&lt;&gt;"",IF(SUM(C1231:D1231)&lt;&gt;0,"是","否"),"是"))</f>
        <v>否</v>
      </c>
      <c r="G1231" s="223" t="str">
        <f>IF(LEN(A1231)=3,"类",IF(LEN(A1231)=5,"款","项"))</f>
        <v>项</v>
      </c>
    </row>
    <row r="1232" ht="36" customHeight="1" spans="1:7">
      <c r="A1232" s="546" t="s">
        <v>2339</v>
      </c>
      <c r="B1232" s="375" t="s">
        <v>2340</v>
      </c>
      <c r="C1232" s="547"/>
      <c r="D1232" s="545">
        <v>0</v>
      </c>
      <c r="E1232" s="360" t="s">
        <v>80</v>
      </c>
      <c r="F1232" s="326" t="str">
        <f>IF(LEN(A1232)=3,"是",IF(B1232&lt;&gt;"",IF(SUM(C1232:D1232)&lt;&gt;0,"是","否"),"是"))</f>
        <v>否</v>
      </c>
      <c r="G1232" s="223" t="str">
        <f>IF(LEN(A1232)=3,"类",IF(LEN(A1232)=5,"款","项"))</f>
        <v>项</v>
      </c>
    </row>
    <row r="1233" ht="36" customHeight="1" spans="1:7">
      <c r="A1233" s="546" t="s">
        <v>2341</v>
      </c>
      <c r="B1233" s="375" t="s">
        <v>1711</v>
      </c>
      <c r="C1233" s="547"/>
      <c r="D1233" s="548">
        <v>0</v>
      </c>
      <c r="E1233" s="360" t="s">
        <v>80</v>
      </c>
      <c r="F1233" s="326" t="str">
        <f>IF(LEN(A1233)=3,"是",IF(B1233&lt;&gt;"",IF(SUM(C1233:D1233)&lt;&gt;0,"是","否"),"是"))</f>
        <v>否</v>
      </c>
      <c r="G1233" s="223" t="str">
        <f>IF(LEN(A1233)=3,"类",IF(LEN(A1233)=5,"款","项"))</f>
        <v>项</v>
      </c>
    </row>
    <row r="1234" ht="36" customHeight="1" spans="1:7">
      <c r="A1234" s="546" t="s">
        <v>2342</v>
      </c>
      <c r="B1234" s="384" t="s">
        <v>2343</v>
      </c>
      <c r="C1234" s="547"/>
      <c r="D1234" s="553">
        <v>0</v>
      </c>
      <c r="E1234" s="360" t="s">
        <v>80</v>
      </c>
      <c r="F1234" s="326" t="str">
        <f>IF(LEN(A1234)=3,"是",IF(B1234&lt;&gt;"",IF(SUM(C1234:D1234)&lt;&gt;0,"是","否"),"是"))</f>
        <v>否</v>
      </c>
      <c r="G1234" s="223" t="str">
        <f>IF(LEN(A1234)=3,"类",IF(LEN(A1234)=5,"款","项"))</f>
        <v>项</v>
      </c>
    </row>
    <row r="1235" ht="36" customHeight="1" spans="1:7">
      <c r="A1235" s="546" t="s">
        <v>2344</v>
      </c>
      <c r="B1235" s="375" t="s">
        <v>2345</v>
      </c>
      <c r="C1235" s="547">
        <v>0</v>
      </c>
      <c r="D1235" s="548">
        <v>0</v>
      </c>
      <c r="E1235" s="360" t="s">
        <v>80</v>
      </c>
      <c r="F1235" s="326" t="str">
        <f>IF(LEN(A1235)=3,"是",IF(B1235&lt;&gt;"",IF(SUM(C1235:D1235)&lt;&gt;0,"是","否"),"是"))</f>
        <v>否</v>
      </c>
      <c r="G1235" s="223" t="str">
        <f>IF(LEN(A1235)=3,"类",IF(LEN(A1235)=5,"款","项"))</f>
        <v>项</v>
      </c>
    </row>
    <row r="1236" ht="36" customHeight="1" spans="1:7">
      <c r="A1236" s="554">
        <v>2220119</v>
      </c>
      <c r="B1236" s="375" t="s">
        <v>2346</v>
      </c>
      <c r="C1236" s="547"/>
      <c r="D1236" s="548">
        <v>0</v>
      </c>
      <c r="E1236" s="360" t="s">
        <v>80</v>
      </c>
      <c r="F1236" s="326" t="str">
        <f>IF(LEN(A1236)=3,"是",IF(B1236&lt;&gt;"",IF(SUM(C1236:D1236)&lt;&gt;0,"是","否"),"是"))</f>
        <v>否</v>
      </c>
      <c r="G1236" s="223" t="str">
        <f>IF(LEN(A1236)=3,"类",IF(LEN(A1236)=5,"款","项"))</f>
        <v>项</v>
      </c>
    </row>
    <row r="1237" ht="36" customHeight="1" spans="1:7">
      <c r="A1237" s="554">
        <v>2220120</v>
      </c>
      <c r="B1237" s="375" t="s">
        <v>2347</v>
      </c>
      <c r="C1237" s="547"/>
      <c r="D1237" s="548">
        <v>0</v>
      </c>
      <c r="E1237" s="360" t="s">
        <v>80</v>
      </c>
      <c r="F1237" s="326" t="str">
        <f>IF(LEN(A1237)=3,"是",IF(B1237&lt;&gt;"",IF(SUM(C1237:D1237)&lt;&gt;0,"是","否"),"是"))</f>
        <v>否</v>
      </c>
      <c r="G1237" s="223" t="str">
        <f>IF(LEN(A1237)=3,"类",IF(LEN(A1237)=5,"款","项"))</f>
        <v>项</v>
      </c>
    </row>
    <row r="1238" ht="36" customHeight="1" spans="1:7">
      <c r="A1238" s="554">
        <v>2220121</v>
      </c>
      <c r="B1238" s="375" t="s">
        <v>2348</v>
      </c>
      <c r="C1238" s="547"/>
      <c r="D1238" s="545">
        <v>0</v>
      </c>
      <c r="E1238" s="360" t="s">
        <v>80</v>
      </c>
      <c r="F1238" s="326" t="str">
        <f>IF(LEN(A1238)=3,"是",IF(B1238&lt;&gt;"",IF(SUM(C1238:D1238)&lt;&gt;0,"是","否"),"是"))</f>
        <v>否</v>
      </c>
      <c r="G1238" s="223" t="str">
        <f>IF(LEN(A1238)=3,"类",IF(LEN(A1238)=5,"款","项"))</f>
        <v>项</v>
      </c>
    </row>
    <row r="1239" ht="36" customHeight="1" spans="1:7">
      <c r="A1239" s="546" t="s">
        <v>2349</v>
      </c>
      <c r="B1239" s="375" t="s">
        <v>2350</v>
      </c>
      <c r="C1239" s="547"/>
      <c r="D1239" s="553">
        <v>0</v>
      </c>
      <c r="E1239" s="360" t="s">
        <v>80</v>
      </c>
      <c r="F1239" s="326" t="str">
        <f>IF(LEN(A1239)=3,"是",IF(B1239&lt;&gt;"",IF(SUM(C1239:D1239)&lt;&gt;0,"是","否"),"是"))</f>
        <v>否</v>
      </c>
      <c r="G1239" s="223" t="str">
        <f>IF(LEN(A1239)=3,"类",IF(LEN(A1239)=5,"款","项"))</f>
        <v>项</v>
      </c>
    </row>
    <row r="1240" ht="36" customHeight="1" spans="1:7">
      <c r="A1240" s="546" t="s">
        <v>2351</v>
      </c>
      <c r="B1240" s="375" t="s">
        <v>2352</v>
      </c>
      <c r="C1240" s="547"/>
      <c r="D1240" s="548">
        <v>0</v>
      </c>
      <c r="E1240" s="360" t="s">
        <v>80</v>
      </c>
      <c r="F1240" s="326" t="str">
        <f>IF(LEN(A1240)=3,"是",IF(B1240&lt;&gt;"",IF(SUM(C1240:D1240)&lt;&gt;0,"是","否"),"是"))</f>
        <v>否</v>
      </c>
      <c r="G1240" s="223" t="str">
        <f>IF(LEN(A1240)=3,"类",IF(LEN(A1240)=5,"款","项"))</f>
        <v>项</v>
      </c>
    </row>
    <row r="1241" ht="36" customHeight="1" spans="1:7">
      <c r="A1241" s="542" t="s">
        <v>2353</v>
      </c>
      <c r="B1241" s="375" t="s">
        <v>2354</v>
      </c>
      <c r="C1241" s="547"/>
      <c r="D1241" s="548">
        <v>0</v>
      </c>
      <c r="E1241" s="365" t="s">
        <v>80</v>
      </c>
      <c r="F1241" s="326" t="str">
        <f>IF(LEN(A1241)=3,"是",IF(B1241&lt;&gt;"",IF(SUM(C1241:D1241)&lt;&gt;0,"是","否"),"是"))</f>
        <v>否</v>
      </c>
      <c r="G1241" s="223" t="str">
        <f>IF(LEN(A1241)=3,"类",IF(LEN(A1241)=5,"款","项"))</f>
        <v>款</v>
      </c>
    </row>
    <row r="1242" ht="36" customHeight="1" spans="1:7">
      <c r="A1242" s="546" t="s">
        <v>2355</v>
      </c>
      <c r="B1242" s="375" t="s">
        <v>2356</v>
      </c>
      <c r="C1242" s="547">
        <v>0</v>
      </c>
      <c r="D1242" s="548">
        <v>0</v>
      </c>
      <c r="E1242" s="360" t="s">
        <v>80</v>
      </c>
      <c r="F1242" s="326" t="str">
        <f>IF(LEN(A1242)=3,"是",IF(B1242&lt;&gt;"",IF(SUM(C1242:D1242)&lt;&gt;0,"是","否"),"是"))</f>
        <v>否</v>
      </c>
      <c r="G1242" s="223" t="str">
        <f>IF(LEN(A1242)=3,"类",IF(LEN(A1242)=5,"款","项"))</f>
        <v>项</v>
      </c>
    </row>
    <row r="1243" ht="36" customHeight="1" spans="1:7">
      <c r="A1243" s="546" t="s">
        <v>2357</v>
      </c>
      <c r="B1243" s="375" t="s">
        <v>2358</v>
      </c>
      <c r="C1243" s="547"/>
      <c r="D1243" s="548">
        <v>0</v>
      </c>
      <c r="E1243" s="360" t="s">
        <v>80</v>
      </c>
      <c r="F1243" s="326" t="str">
        <f>IF(LEN(A1243)=3,"是",IF(B1243&lt;&gt;"",IF(SUM(C1243:D1243)&lt;&gt;0,"是","否"),"是"))</f>
        <v>否</v>
      </c>
      <c r="G1243" s="223" t="str">
        <f>IF(LEN(A1243)=3,"类",IF(LEN(A1243)=5,"款","项"))</f>
        <v>项</v>
      </c>
    </row>
    <row r="1244" ht="36" customHeight="1" spans="1:7">
      <c r="A1244" s="546" t="s">
        <v>2359</v>
      </c>
      <c r="B1244" s="375" t="s">
        <v>2360</v>
      </c>
      <c r="C1244" s="547"/>
      <c r="D1244" s="548">
        <v>0</v>
      </c>
      <c r="E1244" s="360" t="s">
        <v>80</v>
      </c>
      <c r="F1244" s="326" t="str">
        <f>IF(LEN(A1244)=3,"是",IF(B1244&lt;&gt;"",IF(SUM(C1244:D1244)&lt;&gt;0,"是","否"),"是"))</f>
        <v>否</v>
      </c>
      <c r="G1244" s="223" t="str">
        <f>IF(LEN(A1244)=3,"类",IF(LEN(A1244)=5,"款","项"))</f>
        <v>项</v>
      </c>
    </row>
    <row r="1245" ht="36" customHeight="1" spans="1:7">
      <c r="A1245" s="546" t="s">
        <v>2361</v>
      </c>
      <c r="B1245" s="375" t="s">
        <v>2362</v>
      </c>
      <c r="C1245" s="547"/>
      <c r="D1245" s="548">
        <v>0</v>
      </c>
      <c r="E1245" s="360" t="s">
        <v>80</v>
      </c>
      <c r="F1245" s="326" t="str">
        <f>IF(LEN(A1245)=3,"是",IF(B1245&lt;&gt;"",IF(SUM(C1245:D1245)&lt;&gt;0,"是","否"),"是"))</f>
        <v>否</v>
      </c>
      <c r="G1245" s="223" t="str">
        <f>IF(LEN(A1245)=3,"类",IF(LEN(A1245)=5,"款","项"))</f>
        <v>项</v>
      </c>
    </row>
    <row r="1246" ht="36" customHeight="1" spans="1:7">
      <c r="A1246" s="546" t="s">
        <v>2363</v>
      </c>
      <c r="B1246" s="375" t="s">
        <v>2364</v>
      </c>
      <c r="C1246" s="547"/>
      <c r="D1246" s="548">
        <v>0</v>
      </c>
      <c r="E1246" s="360" t="s">
        <v>80</v>
      </c>
      <c r="F1246" s="326" t="str">
        <f>IF(LEN(A1246)=3,"是",IF(B1246&lt;&gt;"",IF(SUM(C1246:D1246)&lt;&gt;0,"是","否"),"是"))</f>
        <v>否</v>
      </c>
      <c r="G1246" s="223" t="str">
        <f>IF(LEN(A1246)=3,"类",IF(LEN(A1246)=5,"款","项"))</f>
        <v>项</v>
      </c>
    </row>
    <row r="1247" ht="36" customHeight="1" spans="1:7">
      <c r="A1247" s="546" t="s">
        <v>2365</v>
      </c>
      <c r="B1247" s="375" t="s">
        <v>2366</v>
      </c>
      <c r="C1247" s="547"/>
      <c r="D1247" s="548">
        <v>0</v>
      </c>
      <c r="E1247" s="360" t="s">
        <v>80</v>
      </c>
      <c r="F1247" s="326" t="str">
        <f>IF(LEN(A1247)=3,"是",IF(B1247&lt;&gt;"",IF(SUM(C1247:D1247)&lt;&gt;0,"是","否"),"是"))</f>
        <v>否</v>
      </c>
      <c r="G1247" s="223" t="str">
        <f>IF(LEN(A1247)=3,"类",IF(LEN(A1247)=5,"款","项"))</f>
        <v>项</v>
      </c>
    </row>
    <row r="1248" ht="36" customHeight="1" spans="1:7">
      <c r="A1248" s="546" t="s">
        <v>2367</v>
      </c>
      <c r="B1248" s="375" t="s">
        <v>2368</v>
      </c>
      <c r="C1248" s="545">
        <v>0</v>
      </c>
      <c r="D1248" s="545">
        <v>0</v>
      </c>
      <c r="E1248" s="360" t="s">
        <v>80</v>
      </c>
      <c r="F1248" s="326" t="str">
        <f>IF(LEN(A1248)=3,"是",IF(B1248&lt;&gt;"",IF(SUM(C1248:D1248)&lt;&gt;0,"是","否"),"是"))</f>
        <v>否</v>
      </c>
      <c r="G1248" s="223" t="str">
        <f>IF(LEN(A1248)=3,"类",IF(LEN(A1248)=5,"款","项"))</f>
        <v>项</v>
      </c>
    </row>
    <row r="1249" ht="36" customHeight="1" spans="1:7">
      <c r="A1249" s="546" t="s">
        <v>2369</v>
      </c>
      <c r="B1249" s="375" t="s">
        <v>2370</v>
      </c>
      <c r="C1249" s="547"/>
      <c r="D1249" s="545">
        <v>0</v>
      </c>
      <c r="E1249" s="360" t="s">
        <v>80</v>
      </c>
      <c r="F1249" s="326" t="str">
        <f>IF(LEN(A1249)=3,"是",IF(B1249&lt;&gt;"",IF(SUM(C1249:D1249)&lt;&gt;0,"是","否"),"是"))</f>
        <v>否</v>
      </c>
      <c r="G1249" s="223" t="str">
        <f>IF(LEN(A1249)=3,"类",IF(LEN(A1249)=5,"款","项"))</f>
        <v>项</v>
      </c>
    </row>
    <row r="1250" ht="36" customHeight="1" spans="1:7">
      <c r="A1250" s="546" t="s">
        <v>2371</v>
      </c>
      <c r="B1250" s="375" t="s">
        <v>2372</v>
      </c>
      <c r="C1250" s="547"/>
      <c r="D1250" s="553">
        <v>0</v>
      </c>
      <c r="E1250" s="360" t="s">
        <v>80</v>
      </c>
      <c r="F1250" s="326" t="str">
        <f>IF(LEN(A1250)=3,"是",IF(B1250&lt;&gt;"",IF(SUM(C1250:D1250)&lt;&gt;0,"是","否"),"是"))</f>
        <v>否</v>
      </c>
      <c r="G1250" s="223" t="str">
        <f>IF(LEN(A1250)=3,"类",IF(LEN(A1250)=5,"款","项"))</f>
        <v>项</v>
      </c>
    </row>
    <row r="1251" ht="36" customHeight="1" spans="1:7">
      <c r="A1251" s="546" t="s">
        <v>2373</v>
      </c>
      <c r="B1251" s="375" t="s">
        <v>2374</v>
      </c>
      <c r="C1251" s="547"/>
      <c r="D1251" s="548">
        <v>0</v>
      </c>
      <c r="E1251" s="360" t="s">
        <v>80</v>
      </c>
      <c r="F1251" s="326" t="str">
        <f>IF(LEN(A1251)=3,"是",IF(B1251&lt;&gt;"",IF(SUM(C1251:D1251)&lt;&gt;0,"是","否"),"是"))</f>
        <v>否</v>
      </c>
      <c r="G1251" s="223" t="str">
        <f>IF(LEN(A1251)=3,"类",IF(LEN(A1251)=5,"款","项"))</f>
        <v>项</v>
      </c>
    </row>
    <row r="1252" ht="36" customHeight="1" spans="1:7">
      <c r="A1252" s="546" t="s">
        <v>2375</v>
      </c>
      <c r="B1252" s="384" t="s">
        <v>2376</v>
      </c>
      <c r="C1252" s="547"/>
      <c r="D1252" s="545">
        <v>0</v>
      </c>
      <c r="E1252" s="360" t="s">
        <v>80</v>
      </c>
      <c r="F1252" s="326" t="str">
        <f>IF(LEN(A1252)=3,"是",IF(B1252&lt;&gt;"",IF(SUM(C1252:D1252)&lt;&gt;0,"是","否"),"是"))</f>
        <v>否</v>
      </c>
      <c r="G1252" s="223" t="str">
        <f>IF(LEN(A1252)=3,"类",IF(LEN(A1252)=5,"款","项"))</f>
        <v>项</v>
      </c>
    </row>
    <row r="1253" ht="36" customHeight="1" spans="1:7">
      <c r="A1253" s="546">
        <v>2220260</v>
      </c>
      <c r="B1253" s="375" t="s">
        <v>2377</v>
      </c>
      <c r="C1253" s="547"/>
      <c r="D1253" s="548">
        <v>0</v>
      </c>
      <c r="E1253" s="360" t="s">
        <v>80</v>
      </c>
      <c r="F1253" s="326" t="str">
        <f>IF(LEN(A1253)=3,"是",IF(B1253&lt;&gt;"",IF(SUM(C1253:D1253)&lt;&gt;0,"是","否"),"是"))</f>
        <v>否</v>
      </c>
      <c r="G1253" s="223" t="str">
        <f>IF(LEN(A1253)=3,"类",IF(LEN(A1253)=5,"款","项"))</f>
        <v>项</v>
      </c>
    </row>
    <row r="1254" ht="36" customHeight="1" spans="1:7">
      <c r="A1254" s="546" t="s">
        <v>2378</v>
      </c>
      <c r="B1254" s="375" t="s">
        <v>2379</v>
      </c>
      <c r="C1254" s="547"/>
      <c r="D1254" s="553">
        <v>0</v>
      </c>
      <c r="E1254" s="360" t="s">
        <v>80</v>
      </c>
      <c r="F1254" s="326" t="str">
        <f>IF(LEN(A1254)=3,"是",IF(B1254&lt;&gt;"",IF(SUM(C1254:D1254)&lt;&gt;0,"是","否"),"是"))</f>
        <v>否</v>
      </c>
      <c r="G1254" s="223" t="str">
        <f>IF(LEN(A1254)=3,"类",IF(LEN(A1254)=5,"款","项"))</f>
        <v>项</v>
      </c>
    </row>
    <row r="1255" ht="36" customHeight="1" spans="1:7">
      <c r="A1255" s="542" t="s">
        <v>2380</v>
      </c>
      <c r="B1255" s="375" t="s">
        <v>2381</v>
      </c>
      <c r="C1255" s="545"/>
      <c r="D1255" s="545">
        <v>0</v>
      </c>
      <c r="E1255" s="365" t="s">
        <v>80</v>
      </c>
      <c r="F1255" s="326" t="str">
        <f>IF(LEN(A1255)=3,"是",IF(B1255&lt;&gt;"",IF(SUM(C1255:D1255)&lt;&gt;0,"是","否"),"是"))</f>
        <v>否</v>
      </c>
      <c r="G1255" s="223" t="str">
        <f>IF(LEN(A1255)=3,"类",IF(LEN(A1255)=5,"款","项"))</f>
        <v>款</v>
      </c>
    </row>
    <row r="1256" ht="36" customHeight="1" spans="1:7">
      <c r="A1256" s="546" t="s">
        <v>2382</v>
      </c>
      <c r="B1256" s="375" t="s">
        <v>2383</v>
      </c>
      <c r="C1256" s="547"/>
      <c r="D1256" s="548">
        <v>0</v>
      </c>
      <c r="E1256" s="360" t="s">
        <v>80</v>
      </c>
      <c r="F1256" s="326" t="str">
        <f>IF(LEN(A1256)=3,"是",IF(B1256&lt;&gt;"",IF(SUM(C1256:D1256)&lt;&gt;0,"是","否"),"是"))</f>
        <v>否</v>
      </c>
      <c r="G1256" s="223" t="str">
        <f>IF(LEN(A1256)=3,"类",IF(LEN(A1256)=5,"款","项"))</f>
        <v>项</v>
      </c>
    </row>
    <row r="1257" ht="36" customHeight="1" spans="1:7">
      <c r="A1257" s="546" t="s">
        <v>2384</v>
      </c>
      <c r="B1257" s="375" t="s">
        <v>2385</v>
      </c>
      <c r="C1257" s="547"/>
      <c r="D1257" s="548">
        <v>0</v>
      </c>
      <c r="E1257" s="360" t="s">
        <v>80</v>
      </c>
      <c r="F1257" s="326" t="str">
        <f>IF(LEN(A1257)=3,"是",IF(B1257&lt;&gt;"",IF(SUM(C1257:D1257)&lt;&gt;0,"是","否"),"是"))</f>
        <v>否</v>
      </c>
      <c r="G1257" s="223" t="str">
        <f>IF(LEN(A1257)=3,"类",IF(LEN(A1257)=5,"款","项"))</f>
        <v>项</v>
      </c>
    </row>
    <row r="1258" ht="36" customHeight="1" spans="1:7">
      <c r="A1258" s="546" t="s">
        <v>2386</v>
      </c>
      <c r="B1258" s="375" t="s">
        <v>2387</v>
      </c>
      <c r="C1258" s="547"/>
      <c r="D1258" s="548">
        <v>0</v>
      </c>
      <c r="E1258" s="360" t="s">
        <v>80</v>
      </c>
      <c r="F1258" s="326" t="str">
        <f>IF(LEN(A1258)=3,"是",IF(B1258&lt;&gt;"",IF(SUM(C1258:D1258)&lt;&gt;0,"是","否"),"是"))</f>
        <v>否</v>
      </c>
      <c r="G1258" s="223" t="str">
        <f>IF(LEN(A1258)=3,"类",IF(LEN(A1258)=5,"款","项"))</f>
        <v>项</v>
      </c>
    </row>
    <row r="1259" ht="36" customHeight="1" spans="1:7">
      <c r="A1259" s="554">
        <v>2220305</v>
      </c>
      <c r="B1259" s="375" t="s">
        <v>2388</v>
      </c>
      <c r="C1259" s="547"/>
      <c r="D1259" s="545">
        <v>0</v>
      </c>
      <c r="E1259" s="360" t="s">
        <v>80</v>
      </c>
      <c r="F1259" s="326" t="str">
        <f>IF(LEN(A1259)=3,"是",IF(B1259&lt;&gt;"",IF(SUM(C1259:D1259)&lt;&gt;0,"是","否"),"是"))</f>
        <v>否</v>
      </c>
      <c r="G1259" s="223" t="str">
        <f>IF(LEN(A1259)=3,"类",IF(LEN(A1259)=5,"款","项"))</f>
        <v>项</v>
      </c>
    </row>
    <row r="1260" ht="36" customHeight="1" spans="1:7">
      <c r="A1260" s="546" t="s">
        <v>2389</v>
      </c>
      <c r="B1260" s="375" t="s">
        <v>2390</v>
      </c>
      <c r="C1260" s="547"/>
      <c r="D1260" s="548">
        <v>0</v>
      </c>
      <c r="E1260" s="360" t="s">
        <v>80</v>
      </c>
      <c r="F1260" s="326" t="str">
        <f>IF(LEN(A1260)=3,"是",IF(B1260&lt;&gt;"",IF(SUM(C1260:D1260)&lt;&gt;0,"是","否"),"是"))</f>
        <v>否</v>
      </c>
      <c r="G1260" s="223" t="str">
        <f>IF(LEN(A1260)=3,"类",IF(LEN(A1260)=5,"款","项"))</f>
        <v>项</v>
      </c>
    </row>
    <row r="1261" ht="36" customHeight="1" spans="1:7">
      <c r="A1261" s="542" t="s">
        <v>2391</v>
      </c>
      <c r="B1261" s="385" t="s">
        <v>2392</v>
      </c>
      <c r="C1261" s="545">
        <v>1159</v>
      </c>
      <c r="D1261" s="545">
        <v>1093</v>
      </c>
      <c r="E1261" s="365">
        <v>-0.0569</v>
      </c>
      <c r="F1261" s="326" t="str">
        <f>IF(LEN(A1261)=3,"是",IF(B1261&lt;&gt;"",IF(SUM(C1261:D1261)&lt;&gt;0,"是","否"),"是"))</f>
        <v>是</v>
      </c>
      <c r="G1261" s="223" t="str">
        <f>IF(LEN(A1261)=3,"类",IF(LEN(A1261)=5,"款","项"))</f>
        <v>款</v>
      </c>
    </row>
    <row r="1262" ht="36" customHeight="1" spans="1:7">
      <c r="A1262" s="546" t="s">
        <v>2393</v>
      </c>
      <c r="B1262" s="375" t="s">
        <v>2394</v>
      </c>
      <c r="C1262" s="547">
        <v>388</v>
      </c>
      <c r="D1262" s="555">
        <v>332</v>
      </c>
      <c r="E1262" s="360">
        <v>-0.1443</v>
      </c>
      <c r="F1262" s="326" t="str">
        <f>IF(LEN(A1262)=3,"是",IF(B1262&lt;&gt;"",IF(SUM(C1262:D1262)&lt;&gt;0,"是","否"),"是"))</f>
        <v>是</v>
      </c>
      <c r="G1262" s="223" t="str">
        <f>IF(LEN(A1262)=3,"类",IF(LEN(A1262)=5,"款","项"))</f>
        <v>项</v>
      </c>
    </row>
    <row r="1263" ht="36" customHeight="1" spans="1:7">
      <c r="A1263" s="546" t="s">
        <v>2395</v>
      </c>
      <c r="B1263" s="375" t="s">
        <v>1662</v>
      </c>
      <c r="C1263" s="547">
        <v>348</v>
      </c>
      <c r="D1263" s="555">
        <v>292</v>
      </c>
      <c r="E1263" s="360">
        <v>-0.1609</v>
      </c>
      <c r="F1263" s="326" t="str">
        <f>IF(LEN(A1263)=3,"是",IF(B1263&lt;&gt;"",IF(SUM(C1263:D1263)&lt;&gt;0,"是","否"),"是"))</f>
        <v>是</v>
      </c>
      <c r="G1263" s="223" t="str">
        <f>IF(LEN(A1263)=3,"类",IF(LEN(A1263)=5,"款","项"))</f>
        <v>项</v>
      </c>
    </row>
    <row r="1264" ht="36" customHeight="1" spans="1:7">
      <c r="A1264" s="546" t="s">
        <v>2396</v>
      </c>
      <c r="B1264" s="375" t="s">
        <v>1664</v>
      </c>
      <c r="C1264" s="547"/>
      <c r="D1264" s="555">
        <v>0</v>
      </c>
      <c r="E1264" s="360" t="s">
        <v>80</v>
      </c>
      <c r="F1264" s="326" t="str">
        <f>IF(LEN(A1264)=3,"是",IF(B1264&lt;&gt;"",IF(SUM(C1264:D1264)&lt;&gt;0,"是","否"),"是"))</f>
        <v>否</v>
      </c>
      <c r="G1264" s="223" t="str">
        <f>IF(LEN(A1264)=3,"类",IF(LEN(A1264)=5,"款","项"))</f>
        <v>项</v>
      </c>
    </row>
    <row r="1265" ht="36" customHeight="1" spans="1:7">
      <c r="A1265" s="546" t="s">
        <v>2397</v>
      </c>
      <c r="B1265" s="375" t="s">
        <v>1666</v>
      </c>
      <c r="C1265" s="547"/>
      <c r="D1265" s="553">
        <v>0</v>
      </c>
      <c r="E1265" s="360" t="s">
        <v>80</v>
      </c>
      <c r="F1265" s="326" t="str">
        <f>IF(LEN(A1265)=3,"是",IF(B1265&lt;&gt;"",IF(SUM(C1265:D1265)&lt;&gt;0,"是","否"),"是"))</f>
        <v>否</v>
      </c>
      <c r="G1265" s="223" t="str">
        <f>IF(LEN(A1265)=3,"类",IF(LEN(A1265)=5,"款","项"))</f>
        <v>项</v>
      </c>
    </row>
    <row r="1266" ht="36" customHeight="1" spans="1:7">
      <c r="A1266" s="546" t="s">
        <v>2398</v>
      </c>
      <c r="B1266" s="375" t="s">
        <v>2399</v>
      </c>
      <c r="C1266" s="547"/>
      <c r="D1266" s="548">
        <v>0</v>
      </c>
      <c r="E1266" s="360" t="s">
        <v>80</v>
      </c>
      <c r="F1266" s="326" t="str">
        <f>IF(LEN(A1266)=3,"是",IF(B1266&lt;&gt;"",IF(SUM(C1266:D1266)&lt;&gt;0,"是","否"),"是"))</f>
        <v>否</v>
      </c>
      <c r="G1266" s="223" t="str">
        <f>IF(LEN(A1266)=3,"类",IF(LEN(A1266)=5,"款","项"))</f>
        <v>项</v>
      </c>
    </row>
    <row r="1267" ht="36" customHeight="1" spans="1:7">
      <c r="A1267" s="542" t="s">
        <v>2400</v>
      </c>
      <c r="B1267" s="375" t="s">
        <v>2401</v>
      </c>
      <c r="C1267" s="547"/>
      <c r="D1267" s="548">
        <v>0</v>
      </c>
      <c r="E1267" s="365" t="s">
        <v>80</v>
      </c>
      <c r="F1267" s="326" t="str">
        <f>IF(LEN(A1267)=3,"是",IF(B1267&lt;&gt;"",IF(SUM(C1267:D1267)&lt;&gt;0,"是","否"),"是"))</f>
        <v>否</v>
      </c>
      <c r="G1267" s="223" t="str">
        <f>IF(LEN(A1267)=3,"类",IF(LEN(A1267)=5,"款","项"))</f>
        <v>款</v>
      </c>
    </row>
    <row r="1268" ht="36" customHeight="1" spans="1:7">
      <c r="A1268" s="546" t="s">
        <v>2402</v>
      </c>
      <c r="B1268" s="375" t="s">
        <v>2403</v>
      </c>
      <c r="C1268" s="547">
        <v>13</v>
      </c>
      <c r="D1268" s="548">
        <v>13</v>
      </c>
      <c r="E1268" s="360">
        <v>0</v>
      </c>
      <c r="F1268" s="326" t="str">
        <f>IF(LEN(A1268)=3,"是",IF(B1268&lt;&gt;"",IF(SUM(C1268:D1268)&lt;&gt;0,"是","否"),"是"))</f>
        <v>是</v>
      </c>
      <c r="G1268" s="223" t="str">
        <f>IF(LEN(A1268)=3,"类",IF(LEN(A1268)=5,"款","项"))</f>
        <v>项</v>
      </c>
    </row>
    <row r="1269" ht="36" customHeight="1" spans="1:7">
      <c r="A1269" s="546" t="s">
        <v>2404</v>
      </c>
      <c r="B1269" s="375" t="s">
        <v>2405</v>
      </c>
      <c r="C1269" s="547"/>
      <c r="D1269" s="545">
        <v>0</v>
      </c>
      <c r="E1269" s="360" t="s">
        <v>80</v>
      </c>
      <c r="F1269" s="326" t="str">
        <f>IF(LEN(A1269)=3,"是",IF(B1269&lt;&gt;"",IF(SUM(C1269:D1269)&lt;&gt;0,"是","否"),"是"))</f>
        <v>否</v>
      </c>
      <c r="G1269" s="223" t="str">
        <f>IF(LEN(A1269)=3,"类",IF(LEN(A1269)=5,"款","项"))</f>
        <v>项</v>
      </c>
    </row>
    <row r="1270" ht="36" customHeight="1" spans="1:7">
      <c r="A1270" s="546" t="s">
        <v>2406</v>
      </c>
      <c r="B1270" s="375" t="s">
        <v>2407</v>
      </c>
      <c r="C1270" s="547">
        <v>27</v>
      </c>
      <c r="D1270" s="553">
        <v>27</v>
      </c>
      <c r="E1270" s="360">
        <v>0</v>
      </c>
      <c r="F1270" s="326" t="str">
        <f>IF(LEN(A1270)=3,"是",IF(B1270&lt;&gt;"",IF(SUM(C1270:D1270)&lt;&gt;0,"是","否"),"是"))</f>
        <v>是</v>
      </c>
      <c r="G1270" s="223" t="str">
        <f>IF(LEN(A1270)=3,"类",IF(LEN(A1270)=5,"款","项"))</f>
        <v>项</v>
      </c>
    </row>
    <row r="1271" ht="36" customHeight="1" spans="1:7">
      <c r="A1271" s="546" t="s">
        <v>2408</v>
      </c>
      <c r="B1271" s="375" t="s">
        <v>1711</v>
      </c>
      <c r="C1271" s="547"/>
      <c r="D1271" s="548">
        <v>0</v>
      </c>
      <c r="E1271" s="360" t="s">
        <v>80</v>
      </c>
      <c r="F1271" s="326" t="str">
        <f>IF(LEN(A1271)=3,"是",IF(B1271&lt;&gt;"",IF(SUM(C1271:D1271)&lt;&gt;0,"是","否"),"是"))</f>
        <v>否</v>
      </c>
      <c r="G1271" s="223" t="str">
        <f>IF(LEN(A1271)=3,"类",IF(LEN(A1271)=5,"款","项"))</f>
        <v>项</v>
      </c>
    </row>
    <row r="1272" ht="36" customHeight="1" spans="1:7">
      <c r="A1272" s="546" t="s">
        <v>2409</v>
      </c>
      <c r="B1272" s="375" t="s">
        <v>2410</v>
      </c>
      <c r="C1272" s="547"/>
      <c r="D1272" s="548">
        <v>0</v>
      </c>
      <c r="E1272" s="360" t="s">
        <v>80</v>
      </c>
      <c r="F1272" s="326" t="str">
        <f>IF(LEN(A1272)=3,"是",IF(B1272&lt;&gt;"",IF(SUM(C1272:D1272)&lt;&gt;0,"是","否"),"是"))</f>
        <v>否</v>
      </c>
      <c r="G1272" s="223" t="str">
        <f>IF(LEN(A1272)=3,"类",IF(LEN(A1272)=5,"款","项"))</f>
        <v>项</v>
      </c>
    </row>
    <row r="1273" ht="36" customHeight="1" spans="1:7">
      <c r="A1273" s="546" t="s">
        <v>2411</v>
      </c>
      <c r="B1273" s="375" t="s">
        <v>2412</v>
      </c>
      <c r="C1273" s="547">
        <v>683</v>
      </c>
      <c r="D1273" s="555">
        <v>721</v>
      </c>
      <c r="E1273" s="360">
        <v>0.0556</v>
      </c>
      <c r="F1273" s="326" t="str">
        <f>IF(LEN(A1273)=3,"是",IF(B1273&lt;&gt;"",IF(SUM(C1273:D1273)&lt;&gt;0,"是","否"),"是"))</f>
        <v>是</v>
      </c>
      <c r="G1273" s="223" t="str">
        <f>IF(LEN(A1273)=3,"类",IF(LEN(A1273)=5,"款","项"))</f>
        <v>项</v>
      </c>
    </row>
    <row r="1274" ht="36" customHeight="1" spans="1:7">
      <c r="A1274" s="546" t="s">
        <v>2413</v>
      </c>
      <c r="B1274" s="375" t="s">
        <v>1662</v>
      </c>
      <c r="C1274" s="562">
        <v>683</v>
      </c>
      <c r="D1274" s="562">
        <v>721</v>
      </c>
      <c r="E1274" s="360">
        <v>0.0556</v>
      </c>
      <c r="F1274" s="326" t="str">
        <f>IF(LEN(A1274)=3,"是",IF(B1274&lt;&gt;"",IF(SUM(C1274:D1274)&lt;&gt;0,"是","否"),"是"))</f>
        <v>是</v>
      </c>
      <c r="G1274" s="223" t="str">
        <f>IF(LEN(A1274)=3,"类",IF(LEN(A1274)=5,"款","项"))</f>
        <v>项</v>
      </c>
    </row>
    <row r="1275" ht="36" customHeight="1" spans="1:7">
      <c r="A1275" s="546" t="s">
        <v>2414</v>
      </c>
      <c r="B1275" s="375" t="s">
        <v>1664</v>
      </c>
      <c r="C1275" s="552"/>
      <c r="D1275" s="552">
        <v>0</v>
      </c>
      <c r="E1275" s="360" t="s">
        <v>80</v>
      </c>
      <c r="F1275" s="326" t="str">
        <f>IF(LEN(A1275)=3,"是",IF(B1275&lt;&gt;"",IF(SUM(C1275:D1275)&lt;&gt;0,"是","否"),"是"))</f>
        <v>否</v>
      </c>
      <c r="G1275" s="223" t="str">
        <f>IF(LEN(A1275)=3,"类",IF(LEN(A1275)=5,"款","项"))</f>
        <v>项</v>
      </c>
    </row>
    <row r="1276" ht="36" customHeight="1" spans="1:7">
      <c r="A1276" s="546" t="s">
        <v>2415</v>
      </c>
      <c r="B1276" s="375" t="s">
        <v>1666</v>
      </c>
      <c r="C1276" s="547"/>
      <c r="D1276" s="548">
        <v>0</v>
      </c>
      <c r="E1276" s="360" t="s">
        <v>80</v>
      </c>
      <c r="F1276" s="326" t="str">
        <f>IF(LEN(A1276)=3,"是",IF(B1276&lt;&gt;"",IF(SUM(C1276:D1276)&lt;&gt;0,"是","否"),"是"))</f>
        <v>否</v>
      </c>
      <c r="G1276" s="223" t="str">
        <f>IF(LEN(A1276)=3,"类",IF(LEN(A1276)=5,"款","项"))</f>
        <v>项</v>
      </c>
    </row>
    <row r="1277" ht="36" customHeight="1" spans="1:7">
      <c r="A1277" s="546" t="s">
        <v>2416</v>
      </c>
      <c r="B1277" s="375" t="s">
        <v>2417</v>
      </c>
      <c r="C1277" s="547"/>
      <c r="D1277" s="548">
        <v>0</v>
      </c>
      <c r="E1277" s="360" t="s">
        <v>80</v>
      </c>
      <c r="F1277" s="326" t="str">
        <f>IF(LEN(A1277)=3,"是",IF(B1277&lt;&gt;"",IF(SUM(C1277:D1277)&lt;&gt;0,"是","否"),"是"))</f>
        <v>否</v>
      </c>
      <c r="G1277" s="223" t="str">
        <f>IF(LEN(A1277)=3,"类",IF(LEN(A1277)=5,"款","项"))</f>
        <v>项</v>
      </c>
    </row>
    <row r="1278" ht="36" customHeight="1" spans="1:7">
      <c r="A1278" s="561">
        <v>2220511</v>
      </c>
      <c r="B1278" s="375" t="s">
        <v>1711</v>
      </c>
      <c r="C1278" s="547"/>
      <c r="D1278" s="548">
        <v>0</v>
      </c>
      <c r="E1278" s="360" t="s">
        <v>80</v>
      </c>
      <c r="F1278" s="326" t="str">
        <f>IF(LEN(A1278)=3,"是",IF(B1278&lt;&gt;"",IF(SUM(C1278:D1278)&lt;&gt;0,"是","否"),"是"))</f>
        <v>否</v>
      </c>
      <c r="G1278" s="223" t="str">
        <f>IF(LEN(A1278)=3,"类",IF(LEN(A1278)=5,"款","项"))</f>
        <v>项</v>
      </c>
    </row>
    <row r="1279" ht="36" customHeight="1" spans="1:7">
      <c r="A1279" s="546" t="s">
        <v>2418</v>
      </c>
      <c r="B1279" s="375" t="s">
        <v>2419</v>
      </c>
      <c r="C1279" s="547"/>
      <c r="D1279" s="548">
        <v>0</v>
      </c>
      <c r="E1279" s="360" t="s">
        <v>80</v>
      </c>
      <c r="F1279" s="326" t="str">
        <f>IF(LEN(A1279)=3,"是",IF(B1279&lt;&gt;"",IF(SUM(C1279:D1279)&lt;&gt;0,"是","否"),"是"))</f>
        <v>否</v>
      </c>
      <c r="G1279" s="223" t="str">
        <f>IF(LEN(A1279)=3,"类",IF(LEN(A1279)=5,"款","项"))</f>
        <v>项</v>
      </c>
    </row>
    <row r="1280" ht="36" customHeight="1" spans="1:7">
      <c r="A1280" s="542" t="s">
        <v>2420</v>
      </c>
      <c r="B1280" s="375" t="s">
        <v>2421</v>
      </c>
      <c r="C1280" s="547">
        <v>0</v>
      </c>
      <c r="D1280" s="548">
        <v>0</v>
      </c>
      <c r="E1280" s="365" t="s">
        <v>80</v>
      </c>
      <c r="F1280" s="326" t="str">
        <f>IF(LEN(A1280)=3,"是",IF(B1280&lt;&gt;"",IF(SUM(C1280:D1280)&lt;&gt;0,"是","否"),"是"))</f>
        <v>否</v>
      </c>
      <c r="G1280" s="223" t="str">
        <f>IF(LEN(A1280)=3,"类",IF(LEN(A1280)=5,"款","项"))</f>
        <v>项</v>
      </c>
    </row>
    <row r="1281" ht="36" customHeight="1" spans="1:7">
      <c r="A1281" s="542" t="s">
        <v>2422</v>
      </c>
      <c r="B1281" s="375" t="s">
        <v>1662</v>
      </c>
      <c r="C1281" s="547"/>
      <c r="D1281" s="553">
        <v>0</v>
      </c>
      <c r="E1281" s="365" t="s">
        <v>80</v>
      </c>
      <c r="F1281" s="326" t="str">
        <f>IF(LEN(A1281)=3,"是",IF(B1281&lt;&gt;"",IF(SUM(C1281:D1281)&lt;&gt;0,"是","否"),"是"))</f>
        <v>是</v>
      </c>
      <c r="G1281" s="223" t="str">
        <f>IF(LEN(A1281)=3,"类",IF(LEN(A1281)=5,"款","项"))</f>
        <v>类</v>
      </c>
    </row>
    <row r="1282" ht="36" customHeight="1" spans="1:7">
      <c r="A1282" s="542" t="s">
        <v>2423</v>
      </c>
      <c r="B1282" s="375" t="s">
        <v>1664</v>
      </c>
      <c r="C1282" s="547"/>
      <c r="D1282" s="555">
        <v>0</v>
      </c>
      <c r="E1282" s="365" t="s">
        <v>80</v>
      </c>
      <c r="F1282" s="326" t="str">
        <f>IF(LEN(A1282)=3,"是",IF(B1282&lt;&gt;"",IF(SUM(C1282:D1282)&lt;&gt;0,"是","否"),"是"))</f>
        <v>否</v>
      </c>
      <c r="G1282" s="223" t="str">
        <f>IF(LEN(A1282)=3,"类",IF(LEN(A1282)=5,"款","项"))</f>
        <v>款</v>
      </c>
    </row>
    <row r="1283" ht="36" customHeight="1" spans="1:7">
      <c r="A1283" s="546" t="s">
        <v>2424</v>
      </c>
      <c r="B1283" s="375" t="s">
        <v>1666</v>
      </c>
      <c r="C1283" s="547"/>
      <c r="D1283" s="548">
        <v>0</v>
      </c>
      <c r="E1283" s="360" t="s">
        <v>80</v>
      </c>
      <c r="F1283" s="326" t="str">
        <f>IF(LEN(A1283)=3,"是",IF(B1283&lt;&gt;"",IF(SUM(C1283:D1283)&lt;&gt;0,"是","否"),"是"))</f>
        <v>否</v>
      </c>
      <c r="G1283" s="223" t="str">
        <f>IF(LEN(A1283)=3,"类",IF(LEN(A1283)=5,"款","项"))</f>
        <v>项</v>
      </c>
    </row>
    <row r="1284" ht="36" customHeight="1" spans="1:7">
      <c r="A1284" s="546" t="s">
        <v>2425</v>
      </c>
      <c r="B1284" s="375" t="s">
        <v>2426</v>
      </c>
      <c r="C1284" s="547"/>
      <c r="D1284" s="548">
        <v>0</v>
      </c>
      <c r="E1284" s="360" t="s">
        <v>80</v>
      </c>
      <c r="F1284" s="326" t="str">
        <f>IF(LEN(A1284)=3,"是",IF(B1284&lt;&gt;"",IF(SUM(C1284:D1284)&lt;&gt;0,"是","否"),"是"))</f>
        <v>否</v>
      </c>
      <c r="G1284" s="223" t="str">
        <f>IF(LEN(A1284)=3,"类",IF(LEN(A1284)=5,"款","项"))</f>
        <v>项</v>
      </c>
    </row>
    <row r="1285" ht="36" customHeight="1" spans="1:7">
      <c r="A1285" s="546" t="s">
        <v>2427</v>
      </c>
      <c r="B1285" s="375" t="s">
        <v>2428</v>
      </c>
      <c r="C1285" s="547"/>
      <c r="D1285" s="553">
        <v>0</v>
      </c>
      <c r="E1285" s="360" t="s">
        <v>80</v>
      </c>
      <c r="F1285" s="326" t="str">
        <f>IF(LEN(A1285)=3,"是",IF(B1285&lt;&gt;"",IF(SUM(C1285:D1285)&lt;&gt;0,"是","否"),"是"))</f>
        <v>否</v>
      </c>
      <c r="G1285" s="223" t="str">
        <f>IF(LEN(A1285)=3,"类",IF(LEN(A1285)=5,"款","项"))</f>
        <v>项</v>
      </c>
    </row>
    <row r="1286" ht="36" customHeight="1" spans="1:7">
      <c r="A1286" s="546" t="s">
        <v>2429</v>
      </c>
      <c r="B1286" s="375" t="s">
        <v>1711</v>
      </c>
      <c r="C1286" s="552"/>
      <c r="D1286" s="552">
        <v>0</v>
      </c>
      <c r="E1286" s="360" t="s">
        <v>80</v>
      </c>
      <c r="F1286" s="326" t="str">
        <f>IF(LEN(A1286)=3,"是",IF(B1286&lt;&gt;"",IF(SUM(C1286:D1286)&lt;&gt;0,"是","否"),"是"))</f>
        <v>否</v>
      </c>
      <c r="G1286" s="223" t="str">
        <f>IF(LEN(A1286)=3,"类",IF(LEN(A1286)=5,"款","项"))</f>
        <v>项</v>
      </c>
    </row>
    <row r="1287" ht="36" customHeight="1" spans="1:7">
      <c r="A1287" s="546" t="s">
        <v>2430</v>
      </c>
      <c r="B1287" s="375" t="s">
        <v>2431</v>
      </c>
      <c r="C1287" s="547"/>
      <c r="D1287" s="548">
        <v>0</v>
      </c>
      <c r="E1287" s="360" t="s">
        <v>80</v>
      </c>
      <c r="F1287" s="326" t="str">
        <f>IF(LEN(A1287)=3,"是",IF(B1287&lt;&gt;"",IF(SUM(C1287:D1287)&lt;&gt;0,"是","否"),"是"))</f>
        <v>否</v>
      </c>
      <c r="G1287" s="223" t="str">
        <f>IF(LEN(A1287)=3,"类",IF(LEN(A1287)=5,"款","项"))</f>
        <v>项</v>
      </c>
    </row>
    <row r="1288" ht="36" customHeight="1" spans="1:7">
      <c r="A1288" s="546" t="s">
        <v>2432</v>
      </c>
      <c r="B1288" s="371" t="s">
        <v>2433</v>
      </c>
      <c r="C1288" s="547">
        <v>19</v>
      </c>
      <c r="D1288" s="548">
        <v>19</v>
      </c>
      <c r="E1288" s="360">
        <v>0</v>
      </c>
      <c r="F1288" s="326" t="str">
        <f>IF(LEN(A1288)=3,"是",IF(B1288&lt;&gt;"",IF(SUM(C1288:D1288)&lt;&gt;0,"是","否"),"是"))</f>
        <v>是</v>
      </c>
      <c r="G1288" s="223" t="str">
        <f>IF(LEN(A1288)=3,"类",IF(LEN(A1288)=5,"款","项"))</f>
        <v>项</v>
      </c>
    </row>
    <row r="1289" ht="36" customHeight="1" spans="1:7">
      <c r="A1289" s="546" t="s">
        <v>2434</v>
      </c>
      <c r="B1289" s="371" t="s">
        <v>1662</v>
      </c>
      <c r="C1289" s="547">
        <v>19</v>
      </c>
      <c r="D1289" s="555">
        <v>19</v>
      </c>
      <c r="E1289" s="360">
        <v>0</v>
      </c>
      <c r="F1289" s="326" t="str">
        <f>IF(LEN(A1289)=3,"是",IF(B1289&lt;&gt;"",IF(SUM(C1289:D1289)&lt;&gt;0,"是","否"),"是"))</f>
        <v>是</v>
      </c>
      <c r="G1289" s="223" t="str">
        <f>IF(LEN(A1289)=3,"类",IF(LEN(A1289)=5,"款","项"))</f>
        <v>项</v>
      </c>
    </row>
    <row r="1290" ht="36" customHeight="1" spans="1:7">
      <c r="A1290" s="546" t="s">
        <v>2435</v>
      </c>
      <c r="B1290" s="371" t="s">
        <v>1664</v>
      </c>
      <c r="C1290" s="547"/>
      <c r="D1290" s="555">
        <v>0</v>
      </c>
      <c r="E1290" s="360" t="s">
        <v>80</v>
      </c>
      <c r="F1290" s="326" t="str">
        <f>IF(LEN(A1290)=3,"是",IF(B1290&lt;&gt;"",IF(SUM(C1290:D1290)&lt;&gt;0,"是","否"),"是"))</f>
        <v>否</v>
      </c>
      <c r="G1290" s="223" t="str">
        <f>IF(LEN(A1290)=3,"类",IF(LEN(A1290)=5,"款","项"))</f>
        <v>项</v>
      </c>
    </row>
    <row r="1291" ht="36" customHeight="1" spans="1:7">
      <c r="A1291" s="546" t="s">
        <v>2436</v>
      </c>
      <c r="B1291" s="371" t="s">
        <v>1666</v>
      </c>
      <c r="C1291" s="547"/>
      <c r="D1291" s="548">
        <v>0</v>
      </c>
      <c r="E1291" s="360" t="s">
        <v>80</v>
      </c>
      <c r="F1291" s="326" t="str">
        <f>IF(LEN(A1291)=3,"是",IF(B1291&lt;&gt;"",IF(SUM(C1291:D1291)&lt;&gt;0,"是","否"),"是"))</f>
        <v>否</v>
      </c>
      <c r="G1291" s="223" t="str">
        <f>IF(LEN(A1291)=3,"类",IF(LEN(A1291)=5,"款","项"))</f>
        <v>项</v>
      </c>
    </row>
    <row r="1292" ht="36" customHeight="1" spans="1:7">
      <c r="A1292" s="546" t="s">
        <v>2437</v>
      </c>
      <c r="B1292" s="371" t="s">
        <v>2438</v>
      </c>
      <c r="C1292" s="547"/>
      <c r="D1292" s="548">
        <v>0</v>
      </c>
      <c r="E1292" s="360" t="s">
        <v>80</v>
      </c>
      <c r="F1292" s="326" t="str">
        <f>IF(LEN(A1292)=3,"是",IF(B1292&lt;&gt;"",IF(SUM(C1292:D1292)&lt;&gt;0,"是","否"),"是"))</f>
        <v>否</v>
      </c>
      <c r="G1292" s="223" t="str">
        <f>IF(LEN(A1292)=3,"类",IF(LEN(A1292)=5,"款","项"))</f>
        <v>项</v>
      </c>
    </row>
    <row r="1293" ht="36" customHeight="1" spans="1:7">
      <c r="A1293" s="546" t="s">
        <v>2439</v>
      </c>
      <c r="B1293" s="371" t="s">
        <v>2440</v>
      </c>
      <c r="C1293" s="552"/>
      <c r="D1293" s="552">
        <v>0</v>
      </c>
      <c r="E1293" s="360" t="s">
        <v>80</v>
      </c>
      <c r="F1293" s="326" t="str">
        <f>IF(LEN(A1293)=3,"是",IF(B1293&lt;&gt;"",IF(SUM(C1293:D1293)&lt;&gt;0,"是","否"),"是"))</f>
        <v>否</v>
      </c>
      <c r="G1293" s="223" t="str">
        <f>IF(LEN(A1293)=3,"类",IF(LEN(A1293)=5,"款","项"))</f>
        <v>项</v>
      </c>
    </row>
    <row r="1294" ht="36" customHeight="1" spans="1:7">
      <c r="A1294" s="542" t="s">
        <v>2441</v>
      </c>
      <c r="B1294" s="371" t="s">
        <v>2442</v>
      </c>
      <c r="C1294" s="547"/>
      <c r="D1294" s="548">
        <v>0</v>
      </c>
      <c r="E1294" s="365" t="s">
        <v>80</v>
      </c>
      <c r="F1294" s="326" t="str">
        <f>IF(LEN(A1294)=3,"是",IF(B1294&lt;&gt;"",IF(SUM(C1294:D1294)&lt;&gt;0,"是","否"),"是"))</f>
        <v>否</v>
      </c>
      <c r="G1294" s="223" t="str">
        <f>IF(LEN(A1294)=3,"类",IF(LEN(A1294)=5,"款","项"))</f>
        <v>款</v>
      </c>
    </row>
    <row r="1295" ht="36" customHeight="1" spans="1:7">
      <c r="A1295" s="546" t="s">
        <v>2443</v>
      </c>
      <c r="B1295" s="371" t="s">
        <v>2444</v>
      </c>
      <c r="C1295" s="547"/>
      <c r="D1295" s="548">
        <v>0</v>
      </c>
      <c r="E1295" s="360" t="s">
        <v>80</v>
      </c>
      <c r="F1295" s="326" t="str">
        <f>IF(LEN(A1295)=3,"是",IF(B1295&lt;&gt;"",IF(SUM(C1295:D1295)&lt;&gt;0,"是","否"),"是"))</f>
        <v>否</v>
      </c>
      <c r="G1295" s="223" t="str">
        <f>IF(LEN(A1295)=3,"类",IF(LEN(A1295)=5,"款","项"))</f>
        <v>项</v>
      </c>
    </row>
    <row r="1296" ht="36" customHeight="1" spans="1:7">
      <c r="A1296" s="546" t="s">
        <v>2445</v>
      </c>
      <c r="B1296" s="371" t="s">
        <v>2446</v>
      </c>
      <c r="C1296" s="547"/>
      <c r="D1296" s="548">
        <v>0</v>
      </c>
      <c r="E1296" s="360" t="s">
        <v>80</v>
      </c>
      <c r="F1296" s="326" t="str">
        <f>IF(LEN(A1296)=3,"是",IF(B1296&lt;&gt;"",IF(SUM(C1296:D1296)&lt;&gt;0,"是","否"),"是"))</f>
        <v>否</v>
      </c>
      <c r="G1296" s="223" t="str">
        <f>IF(LEN(A1296)=3,"类",IF(LEN(A1296)=5,"款","项"))</f>
        <v>项</v>
      </c>
    </row>
    <row r="1297" ht="36" customHeight="1" spans="1:7">
      <c r="A1297" s="546" t="s">
        <v>2447</v>
      </c>
      <c r="B1297" s="371" t="s">
        <v>2448</v>
      </c>
      <c r="C1297" s="547"/>
      <c r="D1297" s="548">
        <v>0</v>
      </c>
      <c r="E1297" s="360" t="s">
        <v>80</v>
      </c>
      <c r="F1297" s="326" t="str">
        <f>IF(LEN(A1297)=3,"是",IF(B1297&lt;&gt;"",IF(SUM(C1297:D1297)&lt;&gt;0,"是","否"),"是"))</f>
        <v>否</v>
      </c>
      <c r="G1297" s="223" t="str">
        <f>IF(LEN(A1297)=3,"类",IF(LEN(A1297)=5,"款","项"))</f>
        <v>项</v>
      </c>
    </row>
    <row r="1298" ht="36" customHeight="1" spans="1:7">
      <c r="A1298" s="546" t="s">
        <v>2449</v>
      </c>
      <c r="B1298" s="371" t="s">
        <v>2450</v>
      </c>
      <c r="C1298" s="547"/>
      <c r="D1298" s="548">
        <v>0</v>
      </c>
      <c r="E1298" s="360" t="s">
        <v>80</v>
      </c>
      <c r="F1298" s="326" t="str">
        <f>IF(LEN(A1298)=3,"是",IF(B1298&lt;&gt;"",IF(SUM(C1298:D1298)&lt;&gt;0,"是","否"),"是"))</f>
        <v>否</v>
      </c>
      <c r="G1298" s="223" t="str">
        <f>IF(LEN(A1298)=3,"类",IF(LEN(A1298)=5,"款","项"))</f>
        <v>项</v>
      </c>
    </row>
    <row r="1299" ht="36" customHeight="1" spans="1:7">
      <c r="A1299" s="546" t="s">
        <v>2451</v>
      </c>
      <c r="B1299" s="371" t="s">
        <v>2452</v>
      </c>
      <c r="C1299" s="547"/>
      <c r="D1299" s="553">
        <v>0</v>
      </c>
      <c r="E1299" s="360" t="s">
        <v>80</v>
      </c>
      <c r="F1299" s="326" t="str">
        <f>IF(LEN(A1299)=3,"是",IF(B1299&lt;&gt;"",IF(SUM(C1299:D1299)&lt;&gt;0,"是","否"),"是"))</f>
        <v>否</v>
      </c>
      <c r="G1299" s="223" t="str">
        <f>IF(LEN(A1299)=3,"类",IF(LEN(A1299)=5,"款","项"))</f>
        <v>项</v>
      </c>
    </row>
    <row r="1300" ht="36" customHeight="1" spans="1:7">
      <c r="A1300" s="542" t="s">
        <v>2453</v>
      </c>
      <c r="B1300" s="371" t="s">
        <v>2454</v>
      </c>
      <c r="C1300" s="547"/>
      <c r="D1300" s="548">
        <v>0</v>
      </c>
      <c r="E1300" s="365" t="s">
        <v>80</v>
      </c>
      <c r="F1300" s="326" t="str">
        <f>IF(LEN(A1300)=3,"是",IF(B1300&lt;&gt;"",IF(SUM(C1300:D1300)&lt;&gt;0,"是","否"),"是"))</f>
        <v>否</v>
      </c>
      <c r="G1300" s="223" t="str">
        <f>IF(LEN(A1300)=3,"类",IF(LEN(A1300)=5,"款","项"))</f>
        <v>款</v>
      </c>
    </row>
    <row r="1301" ht="36" customHeight="1" spans="1:7">
      <c r="A1301" s="546" t="s">
        <v>2455</v>
      </c>
      <c r="B1301" s="375" t="s">
        <v>2456</v>
      </c>
      <c r="C1301" s="552">
        <v>48</v>
      </c>
      <c r="D1301" s="552">
        <v>0</v>
      </c>
      <c r="E1301" s="360" t="s">
        <v>80</v>
      </c>
      <c r="F1301" s="326" t="str">
        <f>IF(LEN(A1301)=3,"是",IF(B1301&lt;&gt;"",IF(SUM(C1301:D1301)&lt;&gt;0,"是","否"),"是"))</f>
        <v>是</v>
      </c>
      <c r="G1301" s="223" t="str">
        <f>IF(LEN(A1301)=3,"类",IF(LEN(A1301)=5,"款","项"))</f>
        <v>项</v>
      </c>
    </row>
    <row r="1302" ht="36" customHeight="1" spans="1:7">
      <c r="A1302" s="546" t="s">
        <v>2457</v>
      </c>
      <c r="B1302" s="375" t="s">
        <v>2458</v>
      </c>
      <c r="C1302" s="547">
        <v>48</v>
      </c>
      <c r="D1302" s="548">
        <v>0</v>
      </c>
      <c r="E1302" s="360" t="s">
        <v>80</v>
      </c>
      <c r="F1302" s="326" t="str">
        <f>IF(LEN(A1302)=3,"是",IF(B1302&lt;&gt;"",IF(SUM(C1302:D1302)&lt;&gt;0,"是","否"),"是"))</f>
        <v>是</v>
      </c>
      <c r="G1302" s="223" t="str">
        <f>IF(LEN(A1302)=3,"类",IF(LEN(A1302)=5,"款","项"))</f>
        <v>项</v>
      </c>
    </row>
    <row r="1303" ht="36" customHeight="1" spans="1:7">
      <c r="A1303" s="546" t="s">
        <v>2459</v>
      </c>
      <c r="B1303" s="375" t="s">
        <v>2460</v>
      </c>
      <c r="C1303" s="547"/>
      <c r="D1303" s="555">
        <v>0</v>
      </c>
      <c r="E1303" s="360" t="s">
        <v>80</v>
      </c>
      <c r="F1303" s="326" t="str">
        <f>IF(LEN(A1303)=3,"是",IF(B1303&lt;&gt;"",IF(SUM(C1303:D1303)&lt;&gt;0,"是","否"),"是"))</f>
        <v>否</v>
      </c>
      <c r="G1303" s="223" t="str">
        <f>IF(LEN(A1303)=3,"类",IF(LEN(A1303)=5,"款","项"))</f>
        <v>项</v>
      </c>
    </row>
    <row r="1304" ht="36" customHeight="1" spans="1:7">
      <c r="A1304" s="546" t="s">
        <v>2461</v>
      </c>
      <c r="B1304" s="375" t="s">
        <v>2462</v>
      </c>
      <c r="C1304" s="547"/>
      <c r="D1304" s="548">
        <v>0</v>
      </c>
      <c r="E1304" s="360" t="s">
        <v>80</v>
      </c>
      <c r="F1304" s="326" t="str">
        <f>IF(LEN(A1304)=3,"是",IF(B1304&lt;&gt;"",IF(SUM(C1304:D1304)&lt;&gt;0,"是","否"),"是"))</f>
        <v>否</v>
      </c>
      <c r="G1304" s="223" t="str">
        <f>IF(LEN(A1304)=3,"类",IF(LEN(A1304)=5,"款","项"))</f>
        <v>项</v>
      </c>
    </row>
    <row r="1305" ht="36" customHeight="1" spans="1:7">
      <c r="A1305" s="546" t="s">
        <v>2463</v>
      </c>
      <c r="B1305" s="375" t="s">
        <v>2464</v>
      </c>
      <c r="C1305" s="547">
        <v>21</v>
      </c>
      <c r="D1305" s="553">
        <v>21</v>
      </c>
      <c r="E1305" s="360">
        <v>0</v>
      </c>
      <c r="F1305" s="326" t="str">
        <f>IF(LEN(A1305)=3,"是",IF(B1305&lt;&gt;"",IF(SUM(C1305:D1305)&lt;&gt;0,"是","否"),"是"))</f>
        <v>是</v>
      </c>
      <c r="G1305" s="223" t="str">
        <f>IF(LEN(A1305)=3,"类",IF(LEN(A1305)=5,"款","项"))</f>
        <v>项</v>
      </c>
    </row>
    <row r="1306" ht="36" customHeight="1" spans="1:7">
      <c r="A1306" s="542" t="s">
        <v>2465</v>
      </c>
      <c r="B1306" s="375" t="s">
        <v>2466</v>
      </c>
      <c r="C1306" s="547">
        <v>21</v>
      </c>
      <c r="D1306" s="548">
        <v>21</v>
      </c>
      <c r="E1306" s="365">
        <v>0</v>
      </c>
      <c r="F1306" s="326" t="str">
        <f>IF(LEN(A1306)=3,"是",IF(B1306&lt;&gt;"",IF(SUM(C1306:D1306)&lt;&gt;0,"是","否"),"是"))</f>
        <v>是</v>
      </c>
      <c r="G1306" s="223" t="str">
        <f>IF(LEN(A1306)=3,"类",IF(LEN(A1306)=5,"款","项"))</f>
        <v>款</v>
      </c>
    </row>
    <row r="1307" ht="36" customHeight="1" spans="1:7">
      <c r="A1307" s="546" t="s">
        <v>2467</v>
      </c>
      <c r="B1307" s="375" t="s">
        <v>2468</v>
      </c>
      <c r="C1307" s="547"/>
      <c r="D1307" s="555">
        <v>0</v>
      </c>
      <c r="E1307" s="360" t="s">
        <v>80</v>
      </c>
      <c r="F1307" s="326" t="str">
        <f>IF(LEN(A1307)=3,"是",IF(B1307&lt;&gt;"",IF(SUM(C1307:D1307)&lt;&gt;0,"是","否"),"是"))</f>
        <v>否</v>
      </c>
      <c r="G1307" s="223" t="str">
        <f>IF(LEN(A1307)=3,"类",IF(LEN(A1307)=5,"款","项"))</f>
        <v>项</v>
      </c>
    </row>
    <row r="1308" ht="36" customHeight="1" spans="1:7">
      <c r="A1308" s="546" t="s">
        <v>2469</v>
      </c>
      <c r="B1308" s="375" t="s">
        <v>2470</v>
      </c>
      <c r="C1308" s="547"/>
      <c r="D1308" s="548">
        <v>0</v>
      </c>
      <c r="E1308" s="360" t="s">
        <v>80</v>
      </c>
      <c r="F1308" s="326" t="str">
        <f>IF(LEN(A1308)=3,"是",IF(B1308&lt;&gt;"",IF(SUM(C1308:D1308)&lt;&gt;0,"是","否"),"是"))</f>
        <v>否</v>
      </c>
      <c r="G1308" s="223" t="str">
        <f>IF(LEN(A1308)=3,"类",IF(LEN(A1308)=5,"款","项"))</f>
        <v>项</v>
      </c>
    </row>
    <row r="1309" ht="36" customHeight="1" spans="1:7">
      <c r="A1309" s="546" t="s">
        <v>2471</v>
      </c>
      <c r="B1309" s="375" t="s">
        <v>2472</v>
      </c>
      <c r="C1309" s="547">
        <v>0</v>
      </c>
      <c r="D1309" s="548">
        <v>0</v>
      </c>
      <c r="E1309" s="360" t="s">
        <v>80</v>
      </c>
      <c r="F1309" s="326" t="str">
        <f>IF(LEN(A1309)=3,"是",IF(B1309&lt;&gt;"",IF(SUM(C1309:D1309)&lt;&gt;0,"是","否"),"是"))</f>
        <v>否</v>
      </c>
      <c r="G1309" s="223" t="str">
        <f>IF(LEN(A1309)=3,"类",IF(LEN(A1309)=5,"款","项"))</f>
        <v>项</v>
      </c>
    </row>
    <row r="1310" ht="36" customHeight="1" spans="1:7">
      <c r="A1310" s="546" t="s">
        <v>2473</v>
      </c>
      <c r="B1310" s="375" t="s">
        <v>2474</v>
      </c>
      <c r="C1310" s="547"/>
      <c r="D1310" s="555">
        <v>0</v>
      </c>
      <c r="E1310" s="360" t="s">
        <v>80</v>
      </c>
      <c r="F1310" s="326" t="str">
        <f>IF(LEN(A1310)=3,"是",IF(B1310&lt;&gt;"",IF(SUM(C1310:D1310)&lt;&gt;0,"是","否"),"是"))</f>
        <v>否</v>
      </c>
      <c r="G1310" s="223" t="str">
        <f>IF(LEN(A1310)=3,"类",IF(LEN(A1310)=5,"款","项"))</f>
        <v>项</v>
      </c>
    </row>
    <row r="1311" ht="36" customHeight="1" spans="1:7">
      <c r="A1311" s="546" t="s">
        <v>2475</v>
      </c>
      <c r="B1311" s="385" t="s">
        <v>2476</v>
      </c>
      <c r="C1311" s="547">
        <v>2751</v>
      </c>
      <c r="D1311" s="555">
        <v>2601</v>
      </c>
      <c r="E1311" s="360">
        <v>-0.0545</v>
      </c>
      <c r="F1311" s="326" t="str">
        <f>IF(LEN(A1311)=3,"是",IF(B1311&lt;&gt;"",IF(SUM(C1311:D1311)&lt;&gt;0,"是","否"),"是"))</f>
        <v>是</v>
      </c>
      <c r="G1311" s="223" t="str">
        <f>IF(LEN(A1311)=3,"类",IF(LEN(A1311)=5,"款","项"))</f>
        <v>项</v>
      </c>
    </row>
    <row r="1312" ht="36" customHeight="1" spans="1:7">
      <c r="A1312" s="546" t="s">
        <v>2477</v>
      </c>
      <c r="B1312" s="385" t="s">
        <v>2478</v>
      </c>
      <c r="C1312" s="547">
        <v>3532</v>
      </c>
      <c r="D1312" s="548">
        <v>3502</v>
      </c>
      <c r="E1312" s="360">
        <v>-0.0085</v>
      </c>
      <c r="F1312" s="326" t="str">
        <f>IF(LEN(A1312)=3,"是",IF(B1312&lt;&gt;"",IF(SUM(C1312:D1312)&lt;&gt;0,"是","否"),"是"))</f>
        <v>是</v>
      </c>
      <c r="G1312" s="223" t="str">
        <f>IF(LEN(A1312)=3,"类",IF(LEN(A1312)=5,"款","项"))</f>
        <v>项</v>
      </c>
    </row>
    <row r="1313" ht="36" customHeight="1" spans="1:7">
      <c r="A1313" s="546" t="s">
        <v>2479</v>
      </c>
      <c r="B1313" s="375" t="s">
        <v>2480</v>
      </c>
      <c r="C1313" s="547">
        <v>0</v>
      </c>
      <c r="D1313" s="555">
        <v>0</v>
      </c>
      <c r="E1313" s="360" t="s">
        <v>80</v>
      </c>
      <c r="F1313" s="326" t="str">
        <f>IF(LEN(A1313)=3,"是",IF(B1313&lt;&gt;"",IF(SUM(C1313:D1313)&lt;&gt;0,"是","否"),"是"))</f>
        <v>否</v>
      </c>
      <c r="G1313" s="223" t="str">
        <f>IF(LEN(A1313)=3,"类",IF(LEN(A1313)=5,"款","项"))</f>
        <v>项</v>
      </c>
    </row>
    <row r="1314" ht="36" customHeight="1" spans="1:7">
      <c r="A1314" s="542" t="s">
        <v>2481</v>
      </c>
      <c r="B1314" s="375" t="s">
        <v>2482</v>
      </c>
      <c r="C1314" s="552"/>
      <c r="D1314" s="552">
        <v>0</v>
      </c>
      <c r="E1314" s="365" t="s">
        <v>80</v>
      </c>
      <c r="F1314" s="326" t="str">
        <f>IF(LEN(A1314)=3,"是",IF(B1314&lt;&gt;"",IF(SUM(C1314:D1314)&lt;&gt;0,"是","否"),"是"))</f>
        <v>否</v>
      </c>
      <c r="G1314" s="223" t="str">
        <f>IF(LEN(A1314)=3,"类",IF(LEN(A1314)=5,"款","项"))</f>
        <v>款</v>
      </c>
    </row>
    <row r="1315" ht="36" customHeight="1" spans="1:7">
      <c r="A1315" s="546" t="s">
        <v>2483</v>
      </c>
      <c r="B1315" s="375" t="s">
        <v>2189</v>
      </c>
      <c r="C1315" s="547">
        <v>3532</v>
      </c>
      <c r="D1315" s="548">
        <v>3502</v>
      </c>
      <c r="E1315" s="360">
        <v>-0.0085</v>
      </c>
      <c r="F1315" s="326" t="str">
        <f>IF(LEN(A1315)=3,"是",IF(B1315&lt;&gt;"",IF(SUM(C1315:D1315)&lt;&gt;0,"是","否"),"是"))</f>
        <v>是</v>
      </c>
      <c r="G1315" s="223" t="str">
        <f>IF(LEN(A1315)=3,"类",IF(LEN(A1315)=5,"款","项"))</f>
        <v>项</v>
      </c>
    </row>
    <row r="1316" ht="36" customHeight="1" spans="1:7">
      <c r="A1316" s="546" t="s">
        <v>2484</v>
      </c>
      <c r="B1316" s="576" t="s">
        <v>2485</v>
      </c>
      <c r="C1316" s="547">
        <v>3532</v>
      </c>
      <c r="D1316" s="548">
        <v>3502</v>
      </c>
      <c r="E1316" s="360">
        <v>-0.0085</v>
      </c>
      <c r="F1316" s="326" t="str">
        <f>IF(LEN(A1316)=3,"是",IF(B1316&lt;&gt;"",IF(SUM(C1316:D1316)&lt;&gt;0,"是","否"),"是"))</f>
        <v>是</v>
      </c>
      <c r="G1316" s="223" t="str">
        <f>IF(LEN(A1316)=3,"类",IF(LEN(A1316)=5,"款","项"))</f>
        <v>项</v>
      </c>
    </row>
    <row r="1317" ht="36" customHeight="1" spans="1:7">
      <c r="A1317" s="546" t="s">
        <v>2486</v>
      </c>
      <c r="B1317" s="577" t="s">
        <v>2487</v>
      </c>
      <c r="C1317" s="547">
        <v>0</v>
      </c>
      <c r="D1317" s="555">
        <v>0</v>
      </c>
      <c r="E1317" s="360" t="s">
        <v>80</v>
      </c>
      <c r="F1317" s="326" t="str">
        <f>IF(LEN(A1317)=3,"是",IF(B1317&lt;&gt;"",IF(SUM(C1317:D1317)&lt;&gt;0,"是","否"),"是"))</f>
        <v>否</v>
      </c>
      <c r="G1317" s="223" t="str">
        <f>IF(LEN(A1317)=3,"类",IF(LEN(A1317)=5,"款","项"))</f>
        <v>项</v>
      </c>
    </row>
    <row r="1318" ht="36" customHeight="1" spans="1:7">
      <c r="A1318" s="546" t="s">
        <v>2488</v>
      </c>
      <c r="B1318" s="375" t="s">
        <v>2489</v>
      </c>
      <c r="C1318" s="552"/>
      <c r="D1318" s="552">
        <v>0</v>
      </c>
      <c r="E1318" s="360" t="s">
        <v>80</v>
      </c>
      <c r="F1318" s="326" t="str">
        <f>IF(LEN(A1318)=3,"是",IF(B1318&lt;&gt;"",IF(SUM(C1318:D1318)&lt;&gt;0,"是","否"),"是"))</f>
        <v>否</v>
      </c>
      <c r="G1318" s="223" t="str">
        <f>IF(LEN(A1318)=3,"类",IF(LEN(A1318)=5,"款","项"))</f>
        <v>项</v>
      </c>
    </row>
    <row r="1319" ht="36" customHeight="1" spans="1:7">
      <c r="A1319" s="546" t="s">
        <v>2490</v>
      </c>
      <c r="B1319" s="375" t="s">
        <v>2491</v>
      </c>
      <c r="C1319" s="547"/>
      <c r="D1319" s="548">
        <v>0</v>
      </c>
      <c r="E1319" s="360" t="s">
        <v>80</v>
      </c>
      <c r="F1319" s="326" t="str">
        <f>IF(LEN(A1319)=3,"是",IF(B1319&lt;&gt;"",IF(SUM(C1319:D1319)&lt;&gt;0,"是","否"),"是"))</f>
        <v>否</v>
      </c>
      <c r="G1319" s="223" t="str">
        <f>IF(LEN(A1319)=3,"类",IF(LEN(A1319)=5,"款","项"))</f>
        <v>项</v>
      </c>
    </row>
    <row r="1320" ht="36" customHeight="1" spans="1:7">
      <c r="A1320" s="546" t="s">
        <v>2492</v>
      </c>
      <c r="B1320" s="375" t="s">
        <v>2493</v>
      </c>
      <c r="C1320" s="547">
        <v>0</v>
      </c>
      <c r="D1320" s="548">
        <v>0</v>
      </c>
      <c r="E1320" s="360" t="s">
        <v>80</v>
      </c>
      <c r="F1320" s="326" t="str">
        <f>IF(LEN(A1320)=3,"是",IF(B1320&lt;&gt;"",IF(SUM(C1320:D1320)&lt;&gt;0,"是","否"),"是"))</f>
        <v>否</v>
      </c>
      <c r="G1320" s="223" t="str">
        <f>IF(LEN(A1320)=3,"类",IF(LEN(A1320)=5,"款","项"))</f>
        <v>项</v>
      </c>
    </row>
    <row r="1321" ht="36" customHeight="1" spans="1:7">
      <c r="A1321" s="546" t="s">
        <v>2494</v>
      </c>
      <c r="B1321" s="375" t="s">
        <v>2495</v>
      </c>
      <c r="C1321" s="547"/>
      <c r="D1321" s="555">
        <v>0</v>
      </c>
      <c r="E1321" s="360" t="s">
        <v>80</v>
      </c>
      <c r="F1321" s="326" t="str">
        <f>IF(LEN(A1321)=3,"是",IF(B1321&lt;&gt;"",IF(SUM(C1321:D1321)&lt;&gt;0,"是","否"),"是"))</f>
        <v>否</v>
      </c>
      <c r="G1321" s="223" t="str">
        <f>IF(LEN(A1321)=3,"类",IF(LEN(A1321)=5,"款","项"))</f>
        <v>项</v>
      </c>
    </row>
    <row r="1322" ht="36" customHeight="1" spans="1:7">
      <c r="A1322" s="546" t="s">
        <v>2496</v>
      </c>
      <c r="B1322" s="375" t="s">
        <v>2497</v>
      </c>
      <c r="C1322" s="552"/>
      <c r="D1322" s="552">
        <v>0</v>
      </c>
      <c r="E1322" s="360" t="s">
        <v>80</v>
      </c>
      <c r="F1322" s="326" t="str">
        <f>IF(LEN(A1322)=3,"是",IF(B1322&lt;&gt;"",IF(SUM(C1322:D1322)&lt;&gt;0,"是","否"),"是"))</f>
        <v>否</v>
      </c>
      <c r="G1322" s="223" t="str">
        <f>IF(LEN(A1322)=3,"类",IF(LEN(A1322)=5,"款","项"))</f>
        <v>项</v>
      </c>
    </row>
    <row r="1323" ht="36" customHeight="1" spans="1:7">
      <c r="A1323" s="546" t="s">
        <v>2498</v>
      </c>
      <c r="B1323" s="375" t="s">
        <v>2499</v>
      </c>
      <c r="C1323" s="547"/>
      <c r="D1323" s="555">
        <v>0</v>
      </c>
      <c r="E1323" s="360" t="s">
        <v>80</v>
      </c>
      <c r="F1323" s="326" t="str">
        <f>IF(LEN(A1323)=3,"是",IF(B1323&lt;&gt;"",IF(SUM(C1323:D1323)&lt;&gt;0,"是","否"),"是"))</f>
        <v>否</v>
      </c>
      <c r="G1323" s="223" t="str">
        <f>IF(LEN(A1323)=3,"类",IF(LEN(A1323)=5,"款","项"))</f>
        <v>项</v>
      </c>
    </row>
    <row r="1324" ht="36" customHeight="1" spans="1:7">
      <c r="A1324" s="546" t="s">
        <v>2500</v>
      </c>
      <c r="B1324" s="375" t="s">
        <v>2501</v>
      </c>
      <c r="C1324" s="562"/>
      <c r="D1324" s="562">
        <v>0</v>
      </c>
      <c r="E1324" s="360" t="s">
        <v>80</v>
      </c>
      <c r="F1324" s="326" t="str">
        <f>IF(LEN(A1324)=3,"是",IF(B1324&lt;&gt;"",IF(SUM(C1324:D1324)&lt;&gt;0,"是","否"),"是"))</f>
        <v>否</v>
      </c>
      <c r="G1324" s="223" t="str">
        <f>IF(LEN(A1324)=3,"类",IF(LEN(A1324)=5,"款","项"))</f>
        <v>项</v>
      </c>
    </row>
    <row r="1325" ht="36" customHeight="1" spans="1:7">
      <c r="A1325" s="546" t="s">
        <v>2502</v>
      </c>
      <c r="B1325" s="385" t="s">
        <v>2503</v>
      </c>
      <c r="C1325" s="543">
        <v>6116</v>
      </c>
      <c r="D1325" s="543">
        <v>5739</v>
      </c>
      <c r="E1325" s="360">
        <v>-0.0616</v>
      </c>
      <c r="F1325" s="326" t="str">
        <f>IF(LEN(A1325)=3,"是",IF(B1325&lt;&gt;"",IF(SUM(C1325:D1325)&lt;&gt;0,"是","否"),"是"))</f>
        <v>是</v>
      </c>
      <c r="G1325" s="223" t="str">
        <f>IF(LEN(A1325)=3,"类",IF(LEN(A1325)=5,"款","项"))</f>
        <v>项</v>
      </c>
    </row>
    <row r="1326" ht="36" customHeight="1" spans="1:7">
      <c r="A1326" s="546" t="s">
        <v>2504</v>
      </c>
      <c r="B1326" s="375" t="s">
        <v>2505</v>
      </c>
      <c r="C1326" s="552"/>
      <c r="D1326" s="552">
        <v>0</v>
      </c>
      <c r="E1326" s="360" t="s">
        <v>80</v>
      </c>
      <c r="F1326" s="326" t="str">
        <f>IF(LEN(A1326)=3,"是",IF(B1326&lt;&gt;"",IF(SUM(C1326:D1326)&lt;&gt;0,"是","否"),"是"))</f>
        <v>否</v>
      </c>
      <c r="G1326" s="223" t="str">
        <f>IF(LEN(A1326)=3,"类",IF(LEN(A1326)=5,"款","项"))</f>
        <v>项</v>
      </c>
    </row>
    <row r="1327" ht="36" customHeight="1" spans="1:7">
      <c r="A1327" s="542" t="s">
        <v>2506</v>
      </c>
      <c r="B1327" s="375" t="s">
        <v>2507</v>
      </c>
      <c r="C1327" s="547"/>
      <c r="D1327" s="545">
        <v>0</v>
      </c>
      <c r="E1327" s="365" t="s">
        <v>80</v>
      </c>
      <c r="F1327" s="326" t="str">
        <f>IF(LEN(A1327)=3,"是",IF(B1327&lt;&gt;"",IF(SUM(C1327:D1327)&lt;&gt;0,"是","否"),"是"))</f>
        <v>否</v>
      </c>
      <c r="G1327" s="223" t="str">
        <f>IF(LEN(A1327)=3,"类",IF(LEN(A1327)=5,"款","项"))</f>
        <v>款</v>
      </c>
    </row>
    <row r="1328" ht="36" customHeight="1" spans="1:7">
      <c r="A1328" s="546" t="s">
        <v>2508</v>
      </c>
      <c r="B1328" s="375" t="s">
        <v>2509</v>
      </c>
      <c r="C1328" s="555">
        <v>6116</v>
      </c>
      <c r="D1328" s="555">
        <v>5739</v>
      </c>
      <c r="E1328" s="360">
        <v>-0.0616</v>
      </c>
      <c r="F1328" s="326" t="str">
        <f>IF(LEN(A1328)=3,"是",IF(B1328&lt;&gt;"",IF(SUM(C1328:D1328)&lt;&gt;0,"是","否"),"是"))</f>
        <v>是</v>
      </c>
      <c r="G1328" s="223" t="str">
        <f>IF(LEN(A1328)=3,"类",IF(LEN(A1328)=5,"款","项"))</f>
        <v>项</v>
      </c>
    </row>
    <row r="1329" ht="36" customHeight="1" spans="1:7">
      <c r="A1329" s="546" t="s">
        <v>2510</v>
      </c>
      <c r="B1329" s="375" t="s">
        <v>2511</v>
      </c>
      <c r="C1329" s="547">
        <v>5900</v>
      </c>
      <c r="D1329" s="548">
        <v>5739</v>
      </c>
      <c r="E1329" s="360">
        <v>-0.0273</v>
      </c>
      <c r="F1329" s="326" t="str">
        <f>IF(LEN(A1329)=3,"是",IF(B1329&lt;&gt;"",IF(SUM(C1329:D1329)&lt;&gt;0,"是","否"),"是"))</f>
        <v>是</v>
      </c>
      <c r="G1329" s="223" t="str">
        <f>IF(LEN(A1329)=3,"类",IF(LEN(A1329)=5,"款","项"))</f>
        <v>项</v>
      </c>
    </row>
    <row r="1330" ht="36" customHeight="1" spans="1:7">
      <c r="A1330" s="546" t="s">
        <v>2512</v>
      </c>
      <c r="B1330" s="375" t="s">
        <v>2513</v>
      </c>
      <c r="C1330" s="575"/>
      <c r="D1330" s="575"/>
      <c r="E1330" s="360" t="s">
        <v>80</v>
      </c>
      <c r="F1330" s="326" t="str">
        <f>IF(LEN(A1330)=3,"是",IF(B1330&lt;&gt;"",IF(SUM(C1330:D1330)&lt;&gt;0,"是","否"),"是"))</f>
        <v>否</v>
      </c>
      <c r="G1330" s="223" t="str">
        <f>IF(LEN(A1330)=3,"类",IF(LEN(A1330)=5,"款","项"))</f>
        <v>项</v>
      </c>
    </row>
    <row r="1331" ht="36" customHeight="1" spans="1:7">
      <c r="A1331" s="542" t="s">
        <v>2514</v>
      </c>
      <c r="B1331" s="375" t="s">
        <v>2515</v>
      </c>
      <c r="C1331" s="578"/>
      <c r="D1331" s="548"/>
      <c r="E1331" s="365" t="s">
        <v>80</v>
      </c>
      <c r="F1331" s="326" t="str">
        <f>IF(LEN(A1331)=3,"是",IF(B1331&lt;&gt;"",IF(SUM(C1331:D1331)&lt;&gt;0,"是","否"),"是"))</f>
        <v>否</v>
      </c>
      <c r="G1331" s="223" t="str">
        <f>IF(LEN(A1331)=3,"类",IF(LEN(A1331)=5,"款","项"))</f>
        <v>款</v>
      </c>
    </row>
    <row r="1332" ht="36" customHeight="1" spans="1:7">
      <c r="A1332" s="546" t="s">
        <v>2516</v>
      </c>
      <c r="B1332" s="375" t="s">
        <v>2517</v>
      </c>
      <c r="C1332" s="578">
        <v>216</v>
      </c>
      <c r="D1332" s="548"/>
      <c r="E1332" s="360" t="s">
        <v>80</v>
      </c>
      <c r="F1332" s="326" t="str">
        <f>IF(LEN(A1332)=3,"是",IF(B1332&lt;&gt;"",IF(SUM(C1332:D1332)&lt;&gt;0,"是","否"),"是"))</f>
        <v>是</v>
      </c>
      <c r="G1332" s="223" t="str">
        <f>IF(LEN(A1332)=3,"类",IF(LEN(A1332)=5,"款","项"))</f>
        <v>项</v>
      </c>
    </row>
    <row r="1333" ht="36" customHeight="1" spans="1:7">
      <c r="A1333" s="546" t="s">
        <v>2518</v>
      </c>
      <c r="B1333" s="397" t="s">
        <v>2519</v>
      </c>
      <c r="C1333" s="555">
        <v>20</v>
      </c>
      <c r="D1333" s="555">
        <v>18</v>
      </c>
      <c r="E1333" s="360">
        <v>-0.1</v>
      </c>
      <c r="F1333" s="326" t="str">
        <f>IF(LEN(A1333)=3,"是",IF(B1333&lt;&gt;"",IF(SUM(C1333:D1333)&lt;&gt;0,"是","否"),"是"))</f>
        <v>是</v>
      </c>
      <c r="G1333" s="223" t="str">
        <f>IF(LEN(A1333)=3,"类",IF(LEN(A1333)=5,"款","项"))</f>
        <v>项</v>
      </c>
    </row>
    <row r="1334" ht="36" customHeight="1" spans="1:7">
      <c r="A1334" s="546" t="s">
        <v>2520</v>
      </c>
      <c r="B1334" s="375" t="s">
        <v>2521</v>
      </c>
      <c r="C1334" s="547"/>
      <c r="D1334" s="548"/>
      <c r="E1334" s="360" t="s">
        <v>80</v>
      </c>
      <c r="F1334" s="326" t="str">
        <f>IF(LEN(A1334)=3,"是",IF(B1334&lt;&gt;"",IF(SUM(C1334:D1334)&lt;&gt;0,"是","否"),"是"))</f>
        <v>否</v>
      </c>
      <c r="G1334" s="223" t="str">
        <f>IF(LEN(A1334)=3,"类",IF(LEN(A1334)=5,"款","项"))</f>
        <v>项</v>
      </c>
    </row>
    <row r="1335" ht="36" customHeight="1" spans="1:7">
      <c r="A1335" s="546" t="s">
        <v>2522</v>
      </c>
      <c r="B1335" s="579" t="s">
        <v>2523</v>
      </c>
      <c r="C1335" s="547"/>
      <c r="D1335" s="580"/>
      <c r="E1335" s="360" t="s">
        <v>80</v>
      </c>
      <c r="F1335" s="326" t="str">
        <f>IF(LEN(A1335)=3,"是",IF(B1335&lt;&gt;"",IF(SUM(C1335:D1335)&lt;&gt;0,"是","否"),"是"))</f>
        <v>否</v>
      </c>
      <c r="G1335" s="223" t="str">
        <f>IF(LEN(A1335)=3,"类",IF(LEN(A1335)=5,"款","项"))</f>
        <v>项</v>
      </c>
    </row>
    <row r="1336" ht="36" customHeight="1" spans="1:7">
      <c r="A1336" s="546" t="s">
        <v>2524</v>
      </c>
      <c r="B1336" s="375" t="s">
        <v>2525</v>
      </c>
      <c r="C1336" s="547">
        <v>20</v>
      </c>
      <c r="D1336" s="548">
        <v>18</v>
      </c>
      <c r="E1336" s="360">
        <v>-0.1</v>
      </c>
      <c r="F1336" s="326" t="str">
        <f>IF(LEN(A1336)=3,"是",IF(B1336&lt;&gt;"",IF(SUM(C1336:D1336)&lt;&gt;0,"是","否"),"是"))</f>
        <v>是</v>
      </c>
      <c r="G1336" s="223" t="str">
        <f>IF(LEN(A1336)=3,"类",IF(LEN(A1336)=5,"款","项"))</f>
        <v>项</v>
      </c>
    </row>
    <row r="1337" ht="36" customHeight="1" spans="1:7">
      <c r="A1337" s="542" t="s">
        <v>2526</v>
      </c>
      <c r="B1337" s="375" t="s">
        <v>2527</v>
      </c>
      <c r="C1337" s="547">
        <v>20</v>
      </c>
      <c r="D1337" s="548">
        <v>18</v>
      </c>
      <c r="E1337" s="365">
        <v>-0.1</v>
      </c>
      <c r="F1337" s="326" t="str">
        <f>IF(LEN(A1337)=3,"是",IF(B1337&lt;&gt;"",IF(SUM(C1337:D1337)&lt;&gt;0,"是","否"),"是"))</f>
        <v>是</v>
      </c>
      <c r="G1337" s="223" t="str">
        <f>IF(LEN(A1337)=3,"类",IF(LEN(A1337)=5,"款","项"))</f>
        <v>款</v>
      </c>
    </row>
    <row r="1338" ht="36" customHeight="1" spans="1:7">
      <c r="A1338" s="561" t="s">
        <v>2528</v>
      </c>
      <c r="B1338" s="581" t="s">
        <v>211</v>
      </c>
      <c r="C1338" s="543">
        <v>274311</v>
      </c>
      <c r="D1338" s="543">
        <v>262614</v>
      </c>
      <c r="E1338" s="360">
        <v>-0.0426</v>
      </c>
      <c r="F1338" s="326" t="str">
        <f>IF(LEN(A1338)=3,"是",IF(B1338&lt;&gt;"",IF(SUM(C1338:D1338)&lt;&gt;0,"是","否"),"是"))</f>
        <v>是</v>
      </c>
      <c r="G1338" s="223" t="str">
        <f>IF(LEN(A1338)=3,"类",IF(LEN(A1338)=5,"款","项"))</f>
        <v>项</v>
      </c>
    </row>
    <row r="1339" ht="28" customHeight="1" spans="2:5">
      <c r="B1339" s="582" t="s">
        <v>2529</v>
      </c>
      <c r="C1339" s="583"/>
      <c r="D1339" s="583"/>
      <c r="E1339" s="584"/>
    </row>
    <row r="1340" spans="3:3">
      <c r="C1340" s="489"/>
    </row>
    <row r="1341" spans="3:3">
      <c r="C1341" s="462"/>
    </row>
    <row r="1342" spans="3:3">
      <c r="C1342" s="489"/>
    </row>
    <row r="1343" spans="3:3">
      <c r="C1343" s="462"/>
    </row>
    <row r="1344" spans="3:3">
      <c r="C1344" s="462"/>
    </row>
    <row r="1345" spans="3:3">
      <c r="C1345" s="489"/>
    </row>
    <row r="1346" spans="3:3">
      <c r="C1346" s="462"/>
    </row>
    <row r="1347" spans="3:3">
      <c r="C1347" s="462"/>
    </row>
    <row r="1348" spans="3:3">
      <c r="C1348" s="462"/>
    </row>
    <row r="1349" spans="3:3">
      <c r="C1349" s="462"/>
    </row>
    <row r="1350" spans="3:5">
      <c r="C1350" s="489"/>
      <c r="E1350" s="528" t="e">
        <f>IF(#REF!&lt;&gt;0,IF((#REF!/#REF!-1)&lt;-30%,"",IF((#REF!/#REF!-1)&gt;150%,"",#REF!/#REF!-1)),"")</f>
        <v>#REF!</v>
      </c>
    </row>
    <row r="1351" spans="3:3">
      <c r="C1351" s="462"/>
    </row>
  </sheetData>
  <mergeCells count="2">
    <mergeCell ref="B1:E1"/>
    <mergeCell ref="B1339:E1339"/>
  </mergeCells>
  <conditionalFormatting sqref="F5">
    <cfRule type="cellIs" dxfId="2" priority="1353" stopIfTrue="1" operator="lessThan">
      <formula>0</formula>
    </cfRule>
  </conditionalFormatting>
  <conditionalFormatting sqref="F9">
    <cfRule type="cellIs" dxfId="2" priority="1349" stopIfTrue="1" operator="lessThan">
      <formula>0</formula>
    </cfRule>
  </conditionalFormatting>
  <conditionalFormatting sqref="F10">
    <cfRule type="cellIs" dxfId="2" priority="1348" stopIfTrue="1" operator="lessThan">
      <formula>0</formula>
    </cfRule>
  </conditionalFormatting>
  <conditionalFormatting sqref="F12">
    <cfRule type="cellIs" dxfId="2" priority="1346" stopIfTrue="1" operator="lessThan">
      <formula>0</formula>
    </cfRule>
  </conditionalFormatting>
  <conditionalFormatting sqref="F15">
    <cfRule type="cellIs" dxfId="2" priority="1343" stopIfTrue="1" operator="lessThan">
      <formula>0</formula>
    </cfRule>
  </conditionalFormatting>
  <conditionalFormatting sqref="F16">
    <cfRule type="cellIs" dxfId="2" priority="1342" stopIfTrue="1" operator="lessThan">
      <formula>0</formula>
    </cfRule>
  </conditionalFormatting>
  <conditionalFormatting sqref="F17">
    <cfRule type="cellIs" dxfId="2" priority="1341" stopIfTrue="1" operator="lessThan">
      <formula>0</formula>
    </cfRule>
  </conditionalFormatting>
  <conditionalFormatting sqref="F18">
    <cfRule type="cellIs" dxfId="2" priority="1340" stopIfTrue="1" operator="lessThan">
      <formula>0</formula>
    </cfRule>
  </conditionalFormatting>
  <conditionalFormatting sqref="F19">
    <cfRule type="cellIs" dxfId="2" priority="1339" stopIfTrue="1" operator="lessThan">
      <formula>0</formula>
    </cfRule>
  </conditionalFormatting>
  <conditionalFormatting sqref="F21">
    <cfRule type="cellIs" dxfId="2" priority="1337" stopIfTrue="1" operator="lessThan">
      <formula>0</formula>
    </cfRule>
  </conditionalFormatting>
  <conditionalFormatting sqref="F23">
    <cfRule type="cellIs" dxfId="2" priority="1335" stopIfTrue="1" operator="lessThan">
      <formula>0</formula>
    </cfRule>
  </conditionalFormatting>
  <conditionalFormatting sqref="F24">
    <cfRule type="cellIs" dxfId="2" priority="1334" stopIfTrue="1" operator="lessThan">
      <formula>0</formula>
    </cfRule>
  </conditionalFormatting>
  <conditionalFormatting sqref="F25">
    <cfRule type="cellIs" dxfId="2" priority="1333" stopIfTrue="1" operator="lessThan">
      <formula>0</formula>
    </cfRule>
  </conditionalFormatting>
  <conditionalFormatting sqref="F26">
    <cfRule type="cellIs" dxfId="2" priority="1332" stopIfTrue="1" operator="lessThan">
      <formula>0</formula>
    </cfRule>
  </conditionalFormatting>
  <conditionalFormatting sqref="F27">
    <cfRule type="cellIs" dxfId="2" priority="1331" stopIfTrue="1" operator="lessThan">
      <formula>0</formula>
    </cfRule>
  </conditionalFormatting>
  <conditionalFormatting sqref="F28">
    <cfRule type="cellIs" dxfId="2" priority="1330" stopIfTrue="1" operator="lessThan">
      <formula>0</formula>
    </cfRule>
  </conditionalFormatting>
  <conditionalFormatting sqref="F29">
    <cfRule type="cellIs" dxfId="2" priority="1329" stopIfTrue="1" operator="lessThan">
      <formula>0</formula>
    </cfRule>
  </conditionalFormatting>
  <conditionalFormatting sqref="F30">
    <cfRule type="cellIs" dxfId="2" priority="1328" stopIfTrue="1" operator="lessThan">
      <formula>0</formula>
    </cfRule>
  </conditionalFormatting>
  <conditionalFormatting sqref="F31">
    <cfRule type="cellIs" dxfId="2" priority="1327" stopIfTrue="1" operator="lessThan">
      <formula>0</formula>
    </cfRule>
  </conditionalFormatting>
  <conditionalFormatting sqref="F32">
    <cfRule type="cellIs" dxfId="2" priority="1326" stopIfTrue="1" operator="lessThan">
      <formula>0</formula>
    </cfRule>
  </conditionalFormatting>
  <conditionalFormatting sqref="F33">
    <cfRule type="cellIs" dxfId="2" priority="1325" stopIfTrue="1" operator="lessThan">
      <formula>0</formula>
    </cfRule>
  </conditionalFormatting>
  <conditionalFormatting sqref="F34">
    <cfRule type="cellIs" dxfId="2" priority="1324" stopIfTrue="1" operator="lessThan">
      <formula>0</formula>
    </cfRule>
  </conditionalFormatting>
  <conditionalFormatting sqref="F35">
    <cfRule type="cellIs" dxfId="2" priority="1323" stopIfTrue="1" operator="lessThan">
      <formula>0</formula>
    </cfRule>
  </conditionalFormatting>
  <conditionalFormatting sqref="F36">
    <cfRule type="cellIs" dxfId="2" priority="1322" stopIfTrue="1" operator="lessThan">
      <formula>0</formula>
    </cfRule>
  </conditionalFormatting>
  <conditionalFormatting sqref="F38">
    <cfRule type="cellIs" dxfId="2" priority="1320" stopIfTrue="1" operator="lessThan">
      <formula>0</formula>
    </cfRule>
  </conditionalFormatting>
  <conditionalFormatting sqref="F39">
    <cfRule type="cellIs" dxfId="2" priority="1319" stopIfTrue="1" operator="lessThan">
      <formula>0</formula>
    </cfRule>
  </conditionalFormatting>
  <conditionalFormatting sqref="F41">
    <cfRule type="cellIs" dxfId="2" priority="1317" stopIfTrue="1" operator="lessThan">
      <formula>0</formula>
    </cfRule>
  </conditionalFormatting>
  <conditionalFormatting sqref="F42">
    <cfRule type="cellIs" dxfId="2" priority="1316" stopIfTrue="1" operator="lessThan">
      <formula>0</formula>
    </cfRule>
  </conditionalFormatting>
  <conditionalFormatting sqref="F43">
    <cfRule type="cellIs" dxfId="2" priority="1315" stopIfTrue="1" operator="lessThan">
      <formula>0</formula>
    </cfRule>
  </conditionalFormatting>
  <conditionalFormatting sqref="F44">
    <cfRule type="cellIs" dxfId="2" priority="1314" stopIfTrue="1" operator="lessThan">
      <formula>0</formula>
    </cfRule>
  </conditionalFormatting>
  <conditionalFormatting sqref="F45">
    <cfRule type="cellIs" dxfId="2" priority="1313" stopIfTrue="1" operator="lessThan">
      <formula>0</formula>
    </cfRule>
  </conditionalFormatting>
  <conditionalFormatting sqref="F46">
    <cfRule type="cellIs" dxfId="2" priority="1312" stopIfTrue="1" operator="lessThan">
      <formula>0</formula>
    </cfRule>
  </conditionalFormatting>
  <conditionalFormatting sqref="F47">
    <cfRule type="cellIs" dxfId="2" priority="1311" stopIfTrue="1" operator="lessThan">
      <formula>0</formula>
    </cfRule>
  </conditionalFormatting>
  <conditionalFormatting sqref="F48">
    <cfRule type="cellIs" dxfId="2" priority="1310" stopIfTrue="1" operator="lessThan">
      <formula>0</formula>
    </cfRule>
  </conditionalFormatting>
  <conditionalFormatting sqref="F49">
    <cfRule type="cellIs" dxfId="2" priority="1309" stopIfTrue="1" operator="lessThan">
      <formula>0</formula>
    </cfRule>
  </conditionalFormatting>
  <conditionalFormatting sqref="F50">
    <cfRule type="cellIs" dxfId="2" priority="1308" stopIfTrue="1" operator="lessThan">
      <formula>0</formula>
    </cfRule>
  </conditionalFormatting>
  <conditionalFormatting sqref="F51">
    <cfRule type="cellIs" dxfId="2" priority="1307" stopIfTrue="1" operator="lessThan">
      <formula>0</formula>
    </cfRule>
  </conditionalFormatting>
  <conditionalFormatting sqref="F52">
    <cfRule type="cellIs" dxfId="2" priority="1306" stopIfTrue="1" operator="lessThan">
      <formula>0</formula>
    </cfRule>
  </conditionalFormatting>
  <conditionalFormatting sqref="F53">
    <cfRule type="cellIs" dxfId="2" priority="1305" stopIfTrue="1" operator="lessThan">
      <formula>0</formula>
    </cfRule>
  </conditionalFormatting>
  <conditionalFormatting sqref="F54">
    <cfRule type="cellIs" dxfId="2" priority="1304" stopIfTrue="1" operator="lessThan">
      <formula>0</formula>
    </cfRule>
  </conditionalFormatting>
  <conditionalFormatting sqref="F55">
    <cfRule type="cellIs" dxfId="2" priority="1303" stopIfTrue="1" operator="lessThan">
      <formula>0</formula>
    </cfRule>
  </conditionalFormatting>
  <conditionalFormatting sqref="F56">
    <cfRule type="cellIs" dxfId="2" priority="1302" stopIfTrue="1" operator="lessThan">
      <formula>0</formula>
    </cfRule>
  </conditionalFormatting>
  <conditionalFormatting sqref="F57">
    <cfRule type="cellIs" dxfId="2" priority="1301" stopIfTrue="1" operator="lessThan">
      <formula>0</formula>
    </cfRule>
  </conditionalFormatting>
  <conditionalFormatting sqref="F58">
    <cfRule type="cellIs" dxfId="2" priority="1300" stopIfTrue="1" operator="lessThan">
      <formula>0</formula>
    </cfRule>
  </conditionalFormatting>
  <conditionalFormatting sqref="F59">
    <cfRule type="cellIs" dxfId="2" priority="1299" stopIfTrue="1" operator="lessThan">
      <formula>0</formula>
    </cfRule>
  </conditionalFormatting>
  <conditionalFormatting sqref="F60">
    <cfRule type="cellIs" dxfId="2" priority="1298" stopIfTrue="1" operator="lessThan">
      <formula>0</formula>
    </cfRule>
  </conditionalFormatting>
  <conditionalFormatting sqref="F61">
    <cfRule type="cellIs" dxfId="2" priority="1297" stopIfTrue="1" operator="lessThan">
      <formula>0</formula>
    </cfRule>
  </conditionalFormatting>
  <conditionalFormatting sqref="F62">
    <cfRule type="cellIs" dxfId="2" priority="1296" stopIfTrue="1" operator="lessThan">
      <formula>0</formula>
    </cfRule>
  </conditionalFormatting>
  <conditionalFormatting sqref="F63">
    <cfRule type="cellIs" dxfId="2" priority="1295" stopIfTrue="1" operator="lessThan">
      <formula>0</formula>
    </cfRule>
  </conditionalFormatting>
  <conditionalFormatting sqref="F64">
    <cfRule type="cellIs" dxfId="2" priority="1294" stopIfTrue="1" operator="lessThan">
      <formula>0</formula>
    </cfRule>
  </conditionalFormatting>
  <conditionalFormatting sqref="F65">
    <cfRule type="cellIs" dxfId="2" priority="1293" stopIfTrue="1" operator="lessThan">
      <formula>0</formula>
    </cfRule>
  </conditionalFormatting>
  <conditionalFormatting sqref="F66">
    <cfRule type="cellIs" dxfId="2" priority="1292" stopIfTrue="1" operator="lessThan">
      <formula>0</formula>
    </cfRule>
  </conditionalFormatting>
  <conditionalFormatting sqref="F67">
    <cfRule type="cellIs" dxfId="2" priority="1291" stopIfTrue="1" operator="lessThan">
      <formula>0</formula>
    </cfRule>
  </conditionalFormatting>
  <conditionalFormatting sqref="F68">
    <cfRule type="cellIs" dxfId="2" priority="1290" stopIfTrue="1" operator="lessThan">
      <formula>0</formula>
    </cfRule>
  </conditionalFormatting>
  <conditionalFormatting sqref="F69">
    <cfRule type="cellIs" dxfId="2" priority="1289" stopIfTrue="1" operator="lessThan">
      <formula>0</formula>
    </cfRule>
  </conditionalFormatting>
  <conditionalFormatting sqref="F70">
    <cfRule type="cellIs" dxfId="2" priority="1288" stopIfTrue="1" operator="lessThan">
      <formula>0</formula>
    </cfRule>
  </conditionalFormatting>
  <conditionalFormatting sqref="F71">
    <cfRule type="cellIs" dxfId="2" priority="1287" stopIfTrue="1" operator="lessThan">
      <formula>0</formula>
    </cfRule>
  </conditionalFormatting>
  <conditionalFormatting sqref="F72">
    <cfRule type="cellIs" dxfId="2" priority="1286" stopIfTrue="1" operator="lessThan">
      <formula>0</formula>
    </cfRule>
  </conditionalFormatting>
  <conditionalFormatting sqref="F73">
    <cfRule type="cellIs" dxfId="2" priority="1285" stopIfTrue="1" operator="lessThan">
      <formula>0</formula>
    </cfRule>
  </conditionalFormatting>
  <conditionalFormatting sqref="F74">
    <cfRule type="cellIs" dxfId="2" priority="1284" stopIfTrue="1" operator="lessThan">
      <formula>0</formula>
    </cfRule>
  </conditionalFormatting>
  <conditionalFormatting sqref="F75">
    <cfRule type="cellIs" dxfId="2" priority="1283" stopIfTrue="1" operator="lessThan">
      <formula>0</formula>
    </cfRule>
  </conditionalFormatting>
  <conditionalFormatting sqref="F76">
    <cfRule type="cellIs" dxfId="2" priority="1282" stopIfTrue="1" operator="lessThan">
      <formula>0</formula>
    </cfRule>
  </conditionalFormatting>
  <conditionalFormatting sqref="F77">
    <cfRule type="cellIs" dxfId="2" priority="1281" stopIfTrue="1" operator="lessThan">
      <formula>0</formula>
    </cfRule>
  </conditionalFormatting>
  <conditionalFormatting sqref="F78">
    <cfRule type="cellIs" dxfId="2" priority="1280" stopIfTrue="1" operator="lessThan">
      <formula>0</formula>
    </cfRule>
  </conditionalFormatting>
  <conditionalFormatting sqref="F79">
    <cfRule type="cellIs" dxfId="2" priority="1279" stopIfTrue="1" operator="lessThan">
      <formula>0</formula>
    </cfRule>
  </conditionalFormatting>
  <conditionalFormatting sqref="F80">
    <cfRule type="cellIs" dxfId="2" priority="1278" stopIfTrue="1" operator="lessThan">
      <formula>0</formula>
    </cfRule>
  </conditionalFormatting>
  <conditionalFormatting sqref="F81">
    <cfRule type="cellIs" dxfId="2" priority="1277" stopIfTrue="1" operator="lessThan">
      <formula>0</formula>
    </cfRule>
  </conditionalFormatting>
  <conditionalFormatting sqref="F82">
    <cfRule type="cellIs" dxfId="2" priority="1276" stopIfTrue="1" operator="lessThan">
      <formula>0</formula>
    </cfRule>
  </conditionalFormatting>
  <conditionalFormatting sqref="F83">
    <cfRule type="cellIs" dxfId="2" priority="1275" stopIfTrue="1" operator="lessThan">
      <formula>0</formula>
    </cfRule>
  </conditionalFormatting>
  <conditionalFormatting sqref="F84">
    <cfRule type="cellIs" dxfId="2" priority="1274" stopIfTrue="1" operator="lessThan">
      <formula>0</formula>
    </cfRule>
  </conditionalFormatting>
  <conditionalFormatting sqref="F85">
    <cfRule type="cellIs" dxfId="2" priority="1273" stopIfTrue="1" operator="lessThan">
      <formula>0</formula>
    </cfRule>
  </conditionalFormatting>
  <conditionalFormatting sqref="F86">
    <cfRule type="cellIs" dxfId="2" priority="1272" stopIfTrue="1" operator="lessThan">
      <formula>0</formula>
    </cfRule>
  </conditionalFormatting>
  <conditionalFormatting sqref="F87">
    <cfRule type="cellIs" dxfId="2" priority="1271" stopIfTrue="1" operator="lessThan">
      <formula>0</formula>
    </cfRule>
  </conditionalFormatting>
  <conditionalFormatting sqref="F88">
    <cfRule type="cellIs" dxfId="2" priority="1270" stopIfTrue="1" operator="lessThan">
      <formula>0</formula>
    </cfRule>
  </conditionalFormatting>
  <conditionalFormatting sqref="F89">
    <cfRule type="cellIs" dxfId="2" priority="1269" stopIfTrue="1" operator="lessThan">
      <formula>0</formula>
    </cfRule>
  </conditionalFormatting>
  <conditionalFormatting sqref="F90">
    <cfRule type="cellIs" dxfId="2" priority="1268" stopIfTrue="1" operator="lessThan">
      <formula>0</formula>
    </cfRule>
  </conditionalFormatting>
  <conditionalFormatting sqref="F91">
    <cfRule type="cellIs" dxfId="2" priority="1267" stopIfTrue="1" operator="lessThan">
      <formula>0</formula>
    </cfRule>
  </conditionalFormatting>
  <conditionalFormatting sqref="F92">
    <cfRule type="cellIs" dxfId="2" priority="1266" stopIfTrue="1" operator="lessThan">
      <formula>0</formula>
    </cfRule>
  </conditionalFormatting>
  <conditionalFormatting sqref="F93">
    <cfRule type="cellIs" dxfId="2" priority="1265" stopIfTrue="1" operator="lessThan">
      <formula>0</formula>
    </cfRule>
  </conditionalFormatting>
  <conditionalFormatting sqref="F94">
    <cfRule type="cellIs" dxfId="2" priority="1264" stopIfTrue="1" operator="lessThan">
      <formula>0</formula>
    </cfRule>
  </conditionalFormatting>
  <conditionalFormatting sqref="F95">
    <cfRule type="cellIs" dxfId="2" priority="1263" stopIfTrue="1" operator="lessThan">
      <formula>0</formula>
    </cfRule>
  </conditionalFormatting>
  <conditionalFormatting sqref="F96">
    <cfRule type="cellIs" dxfId="2" priority="1262" stopIfTrue="1" operator="lessThan">
      <formula>0</formula>
    </cfRule>
  </conditionalFormatting>
  <conditionalFormatting sqref="F97">
    <cfRule type="cellIs" dxfId="2" priority="1261" stopIfTrue="1" operator="lessThan">
      <formula>0</formula>
    </cfRule>
  </conditionalFormatting>
  <conditionalFormatting sqref="F98">
    <cfRule type="cellIs" dxfId="2" priority="1260" stopIfTrue="1" operator="lessThan">
      <formula>0</formula>
    </cfRule>
  </conditionalFormatting>
  <conditionalFormatting sqref="F99">
    <cfRule type="cellIs" dxfId="2" priority="1259" stopIfTrue="1" operator="lessThan">
      <formula>0</formula>
    </cfRule>
  </conditionalFormatting>
  <conditionalFormatting sqref="F100">
    <cfRule type="cellIs" dxfId="2" priority="1258" stopIfTrue="1" operator="lessThan">
      <formula>0</formula>
    </cfRule>
  </conditionalFormatting>
  <conditionalFormatting sqref="F101">
    <cfRule type="cellIs" dxfId="2" priority="1257" stopIfTrue="1" operator="lessThan">
      <formula>0</formula>
    </cfRule>
  </conditionalFormatting>
  <conditionalFormatting sqref="F102">
    <cfRule type="cellIs" dxfId="2" priority="1256" stopIfTrue="1" operator="lessThan">
      <formula>0</formula>
    </cfRule>
  </conditionalFormatting>
  <conditionalFormatting sqref="F103">
    <cfRule type="cellIs" dxfId="2" priority="1255" stopIfTrue="1" operator="lessThan">
      <formula>0</formula>
    </cfRule>
  </conditionalFormatting>
  <conditionalFormatting sqref="F104">
    <cfRule type="cellIs" dxfId="2" priority="1254" stopIfTrue="1" operator="lessThan">
      <formula>0</formula>
    </cfRule>
  </conditionalFormatting>
  <conditionalFormatting sqref="F105">
    <cfRule type="cellIs" dxfId="2" priority="1253" stopIfTrue="1" operator="lessThan">
      <formula>0</formula>
    </cfRule>
  </conditionalFormatting>
  <conditionalFormatting sqref="F106">
    <cfRule type="cellIs" dxfId="2" priority="1252" stopIfTrue="1" operator="lessThan">
      <formula>0</formula>
    </cfRule>
  </conditionalFormatting>
  <conditionalFormatting sqref="F107">
    <cfRule type="cellIs" dxfId="2" priority="1251" stopIfTrue="1" operator="lessThan">
      <formula>0</formula>
    </cfRule>
  </conditionalFormatting>
  <conditionalFormatting sqref="F108">
    <cfRule type="cellIs" dxfId="2" priority="1250" stopIfTrue="1" operator="lessThan">
      <formula>0</formula>
    </cfRule>
  </conditionalFormatting>
  <conditionalFormatting sqref="F109">
    <cfRule type="cellIs" dxfId="2" priority="1249" stopIfTrue="1" operator="lessThan">
      <formula>0</formula>
    </cfRule>
  </conditionalFormatting>
  <conditionalFormatting sqref="F110">
    <cfRule type="cellIs" dxfId="2" priority="1248" stopIfTrue="1" operator="lessThan">
      <formula>0</formula>
    </cfRule>
  </conditionalFormatting>
  <conditionalFormatting sqref="F111">
    <cfRule type="cellIs" dxfId="2" priority="1247" stopIfTrue="1" operator="lessThan">
      <formula>0</formula>
    </cfRule>
  </conditionalFormatting>
  <conditionalFormatting sqref="F112">
    <cfRule type="cellIs" dxfId="2" priority="1246" stopIfTrue="1" operator="lessThan">
      <formula>0</formula>
    </cfRule>
  </conditionalFormatting>
  <conditionalFormatting sqref="F113">
    <cfRule type="cellIs" dxfId="2" priority="1245" stopIfTrue="1" operator="lessThan">
      <formula>0</formula>
    </cfRule>
  </conditionalFormatting>
  <conditionalFormatting sqref="F114">
    <cfRule type="cellIs" dxfId="2" priority="1244" stopIfTrue="1" operator="lessThan">
      <formula>0</formula>
    </cfRule>
  </conditionalFormatting>
  <conditionalFormatting sqref="F115">
    <cfRule type="cellIs" dxfId="2" priority="1243" stopIfTrue="1" operator="lessThan">
      <formula>0</formula>
    </cfRule>
  </conditionalFormatting>
  <conditionalFormatting sqref="F116">
    <cfRule type="cellIs" dxfId="2" priority="1242" stopIfTrue="1" operator="lessThan">
      <formula>0</formula>
    </cfRule>
  </conditionalFormatting>
  <conditionalFormatting sqref="F117">
    <cfRule type="cellIs" dxfId="2" priority="1241" stopIfTrue="1" operator="lessThan">
      <formula>0</formula>
    </cfRule>
  </conditionalFormatting>
  <conditionalFormatting sqref="F118">
    <cfRule type="cellIs" dxfId="2" priority="1240" stopIfTrue="1" operator="lessThan">
      <formula>0</formula>
    </cfRule>
  </conditionalFormatting>
  <conditionalFormatting sqref="F119">
    <cfRule type="cellIs" dxfId="2" priority="1239" stopIfTrue="1" operator="lessThan">
      <formula>0</formula>
    </cfRule>
  </conditionalFormatting>
  <conditionalFormatting sqref="F120">
    <cfRule type="cellIs" dxfId="2" priority="1238" stopIfTrue="1" operator="lessThan">
      <formula>0</formula>
    </cfRule>
  </conditionalFormatting>
  <conditionalFormatting sqref="F121">
    <cfRule type="cellIs" dxfId="2" priority="1237" stopIfTrue="1" operator="lessThan">
      <formula>0</formula>
    </cfRule>
  </conditionalFormatting>
  <conditionalFormatting sqref="F122">
    <cfRule type="cellIs" dxfId="2" priority="1236" stopIfTrue="1" operator="lessThan">
      <formula>0</formula>
    </cfRule>
  </conditionalFormatting>
  <conditionalFormatting sqref="F123">
    <cfRule type="cellIs" dxfId="2" priority="1235" stopIfTrue="1" operator="lessThan">
      <formula>0</formula>
    </cfRule>
  </conditionalFormatting>
  <conditionalFormatting sqref="F124">
    <cfRule type="cellIs" dxfId="2" priority="1234" stopIfTrue="1" operator="lessThan">
      <formula>0</formula>
    </cfRule>
  </conditionalFormatting>
  <conditionalFormatting sqref="F125">
    <cfRule type="cellIs" dxfId="2" priority="1233" stopIfTrue="1" operator="lessThan">
      <formula>0</formula>
    </cfRule>
  </conditionalFormatting>
  <conditionalFormatting sqref="F126">
    <cfRule type="cellIs" dxfId="2" priority="1232" stopIfTrue="1" operator="lessThan">
      <formula>0</formula>
    </cfRule>
  </conditionalFormatting>
  <conditionalFormatting sqref="F127">
    <cfRule type="cellIs" dxfId="2" priority="1231" stopIfTrue="1" operator="lessThan">
      <formula>0</formula>
    </cfRule>
  </conditionalFormatting>
  <conditionalFormatting sqref="F128">
    <cfRule type="cellIs" dxfId="2" priority="1230" stopIfTrue="1" operator="lessThan">
      <formula>0</formula>
    </cfRule>
  </conditionalFormatting>
  <conditionalFormatting sqref="F129">
    <cfRule type="cellIs" dxfId="2" priority="1229" stopIfTrue="1" operator="lessThan">
      <formula>0</formula>
    </cfRule>
  </conditionalFormatting>
  <conditionalFormatting sqref="F130">
    <cfRule type="cellIs" dxfId="2" priority="1228" stopIfTrue="1" operator="lessThan">
      <formula>0</formula>
    </cfRule>
  </conditionalFormatting>
  <conditionalFormatting sqref="F131">
    <cfRule type="cellIs" dxfId="2" priority="1227" stopIfTrue="1" operator="lessThan">
      <formula>0</formula>
    </cfRule>
  </conditionalFormatting>
  <conditionalFormatting sqref="F132">
    <cfRule type="cellIs" dxfId="2" priority="1226" stopIfTrue="1" operator="lessThan">
      <formula>0</formula>
    </cfRule>
  </conditionalFormatting>
  <conditionalFormatting sqref="F133">
    <cfRule type="cellIs" dxfId="2" priority="1225" stopIfTrue="1" operator="lessThan">
      <formula>0</formula>
    </cfRule>
  </conditionalFormatting>
  <conditionalFormatting sqref="F134">
    <cfRule type="cellIs" dxfId="2" priority="1224" stopIfTrue="1" operator="lessThan">
      <formula>0</formula>
    </cfRule>
  </conditionalFormatting>
  <conditionalFormatting sqref="F135">
    <cfRule type="cellIs" dxfId="2" priority="1223" stopIfTrue="1" operator="lessThan">
      <formula>0</formula>
    </cfRule>
  </conditionalFormatting>
  <conditionalFormatting sqref="F136">
    <cfRule type="cellIs" dxfId="2" priority="1222" stopIfTrue="1" operator="lessThan">
      <formula>0</formula>
    </cfRule>
  </conditionalFormatting>
  <conditionalFormatting sqref="F137">
    <cfRule type="cellIs" dxfId="2" priority="1221" stopIfTrue="1" operator="lessThan">
      <formula>0</formula>
    </cfRule>
  </conditionalFormatting>
  <conditionalFormatting sqref="F138">
    <cfRule type="cellIs" dxfId="2" priority="1220" stopIfTrue="1" operator="lessThan">
      <formula>0</formula>
    </cfRule>
  </conditionalFormatting>
  <conditionalFormatting sqref="F139">
    <cfRule type="cellIs" dxfId="2" priority="1219" stopIfTrue="1" operator="lessThan">
      <formula>0</formula>
    </cfRule>
  </conditionalFormatting>
  <conditionalFormatting sqref="F140">
    <cfRule type="cellIs" dxfId="2" priority="1218" stopIfTrue="1" operator="lessThan">
      <formula>0</formula>
    </cfRule>
  </conditionalFormatting>
  <conditionalFormatting sqref="F141">
    <cfRule type="cellIs" dxfId="2" priority="1217" stopIfTrue="1" operator="lessThan">
      <formula>0</formula>
    </cfRule>
  </conditionalFormatting>
  <conditionalFormatting sqref="F142">
    <cfRule type="cellIs" dxfId="2" priority="1216" stopIfTrue="1" operator="lessThan">
      <formula>0</formula>
    </cfRule>
  </conditionalFormatting>
  <conditionalFormatting sqref="F143">
    <cfRule type="cellIs" dxfId="2" priority="1215" stopIfTrue="1" operator="lessThan">
      <formula>0</formula>
    </cfRule>
  </conditionalFormatting>
  <conditionalFormatting sqref="F144">
    <cfRule type="cellIs" dxfId="2" priority="1214" stopIfTrue="1" operator="lessThan">
      <formula>0</formula>
    </cfRule>
  </conditionalFormatting>
  <conditionalFormatting sqref="F145">
    <cfRule type="cellIs" dxfId="2" priority="1213" stopIfTrue="1" operator="lessThan">
      <formula>0</formula>
    </cfRule>
  </conditionalFormatting>
  <conditionalFormatting sqref="F146">
    <cfRule type="cellIs" dxfId="2" priority="1212" stopIfTrue="1" operator="lessThan">
      <formula>0</formula>
    </cfRule>
  </conditionalFormatting>
  <conditionalFormatting sqref="F147">
    <cfRule type="cellIs" dxfId="2" priority="1211" stopIfTrue="1" operator="lessThan">
      <formula>0</formula>
    </cfRule>
  </conditionalFormatting>
  <conditionalFormatting sqref="F148">
    <cfRule type="cellIs" dxfId="2" priority="1210" stopIfTrue="1" operator="lessThan">
      <formula>0</formula>
    </cfRule>
  </conditionalFormatting>
  <conditionalFormatting sqref="F149">
    <cfRule type="cellIs" dxfId="2" priority="1209" stopIfTrue="1" operator="lessThan">
      <formula>0</formula>
    </cfRule>
  </conditionalFormatting>
  <conditionalFormatting sqref="F150">
    <cfRule type="cellIs" dxfId="2" priority="1208" stopIfTrue="1" operator="lessThan">
      <formula>0</formula>
    </cfRule>
  </conditionalFormatting>
  <conditionalFormatting sqref="F151">
    <cfRule type="cellIs" dxfId="2" priority="1207" stopIfTrue="1" operator="lessThan">
      <formula>0</formula>
    </cfRule>
  </conditionalFormatting>
  <conditionalFormatting sqref="F152">
    <cfRule type="cellIs" dxfId="2" priority="1206" stopIfTrue="1" operator="lessThan">
      <formula>0</formula>
    </cfRule>
  </conditionalFormatting>
  <conditionalFormatting sqref="F153">
    <cfRule type="cellIs" dxfId="2" priority="1205" stopIfTrue="1" operator="lessThan">
      <formula>0</formula>
    </cfRule>
  </conditionalFormatting>
  <conditionalFormatting sqref="F154">
    <cfRule type="cellIs" dxfId="2" priority="1204" stopIfTrue="1" operator="lessThan">
      <formula>0</formula>
    </cfRule>
  </conditionalFormatting>
  <conditionalFormatting sqref="F155">
    <cfRule type="cellIs" dxfId="2" priority="1203" stopIfTrue="1" operator="lessThan">
      <formula>0</formula>
    </cfRule>
  </conditionalFormatting>
  <conditionalFormatting sqref="F156">
    <cfRule type="cellIs" dxfId="2" priority="1202" stopIfTrue="1" operator="lessThan">
      <formula>0</formula>
    </cfRule>
  </conditionalFormatting>
  <conditionalFormatting sqref="F157">
    <cfRule type="cellIs" dxfId="2" priority="1201" stopIfTrue="1" operator="lessThan">
      <formula>0</formula>
    </cfRule>
  </conditionalFormatting>
  <conditionalFormatting sqref="F158">
    <cfRule type="cellIs" dxfId="2" priority="1200" stopIfTrue="1" operator="lessThan">
      <formula>0</formula>
    </cfRule>
  </conditionalFormatting>
  <conditionalFormatting sqref="F159">
    <cfRule type="cellIs" dxfId="2" priority="1199" stopIfTrue="1" operator="lessThan">
      <formula>0</formula>
    </cfRule>
  </conditionalFormatting>
  <conditionalFormatting sqref="F160">
    <cfRule type="cellIs" dxfId="2" priority="1198" stopIfTrue="1" operator="lessThan">
      <formula>0</formula>
    </cfRule>
  </conditionalFormatting>
  <conditionalFormatting sqref="F161">
    <cfRule type="cellIs" dxfId="2" priority="1197" stopIfTrue="1" operator="lessThan">
      <formula>0</formula>
    </cfRule>
  </conditionalFormatting>
  <conditionalFormatting sqref="F162">
    <cfRule type="cellIs" dxfId="2" priority="1196" stopIfTrue="1" operator="lessThan">
      <formula>0</formula>
    </cfRule>
  </conditionalFormatting>
  <conditionalFormatting sqref="F163">
    <cfRule type="cellIs" dxfId="2" priority="1195" stopIfTrue="1" operator="lessThan">
      <formula>0</formula>
    </cfRule>
  </conditionalFormatting>
  <conditionalFormatting sqref="F164">
    <cfRule type="cellIs" dxfId="2" priority="1194" stopIfTrue="1" operator="lessThan">
      <formula>0</formula>
    </cfRule>
  </conditionalFormatting>
  <conditionalFormatting sqref="F165">
    <cfRule type="cellIs" dxfId="2" priority="1193" stopIfTrue="1" operator="lessThan">
      <formula>0</formula>
    </cfRule>
  </conditionalFormatting>
  <conditionalFormatting sqref="F166">
    <cfRule type="cellIs" dxfId="2" priority="1192" stopIfTrue="1" operator="lessThan">
      <formula>0</formula>
    </cfRule>
  </conditionalFormatting>
  <conditionalFormatting sqref="F167">
    <cfRule type="cellIs" dxfId="2" priority="1191" stopIfTrue="1" operator="lessThan">
      <formula>0</formula>
    </cfRule>
  </conditionalFormatting>
  <conditionalFormatting sqref="F168">
    <cfRule type="cellIs" dxfId="2" priority="1190" stopIfTrue="1" operator="lessThan">
      <formula>0</formula>
    </cfRule>
  </conditionalFormatting>
  <conditionalFormatting sqref="F169">
    <cfRule type="cellIs" dxfId="2" priority="1189" stopIfTrue="1" operator="lessThan">
      <formula>0</formula>
    </cfRule>
  </conditionalFormatting>
  <conditionalFormatting sqref="F170">
    <cfRule type="cellIs" dxfId="2" priority="1188" stopIfTrue="1" operator="lessThan">
      <formula>0</formula>
    </cfRule>
  </conditionalFormatting>
  <conditionalFormatting sqref="F171">
    <cfRule type="cellIs" dxfId="2" priority="1187" stopIfTrue="1" operator="lessThan">
      <formula>0</formula>
    </cfRule>
  </conditionalFormatting>
  <conditionalFormatting sqref="F172">
    <cfRule type="cellIs" dxfId="2" priority="1186" stopIfTrue="1" operator="lessThan">
      <formula>0</formula>
    </cfRule>
  </conditionalFormatting>
  <conditionalFormatting sqref="F173">
    <cfRule type="cellIs" dxfId="2" priority="1185" stopIfTrue="1" operator="lessThan">
      <formula>0</formula>
    </cfRule>
  </conditionalFormatting>
  <conditionalFormatting sqref="F174">
    <cfRule type="cellIs" dxfId="2" priority="1184" stopIfTrue="1" operator="lessThan">
      <formula>0</formula>
    </cfRule>
  </conditionalFormatting>
  <conditionalFormatting sqref="F175">
    <cfRule type="cellIs" dxfId="2" priority="1183" stopIfTrue="1" operator="lessThan">
      <formula>0</formula>
    </cfRule>
  </conditionalFormatting>
  <conditionalFormatting sqref="F176">
    <cfRule type="cellIs" dxfId="2" priority="1182" stopIfTrue="1" operator="lessThan">
      <formula>0</formula>
    </cfRule>
  </conditionalFormatting>
  <conditionalFormatting sqref="F177">
    <cfRule type="cellIs" dxfId="2" priority="1181" stopIfTrue="1" operator="lessThan">
      <formula>0</formula>
    </cfRule>
  </conditionalFormatting>
  <conditionalFormatting sqref="F178">
    <cfRule type="cellIs" dxfId="2" priority="1180" stopIfTrue="1" operator="lessThan">
      <formula>0</formula>
    </cfRule>
  </conditionalFormatting>
  <conditionalFormatting sqref="F179">
    <cfRule type="cellIs" dxfId="2" priority="1179" stopIfTrue="1" operator="lessThan">
      <formula>0</formula>
    </cfRule>
  </conditionalFormatting>
  <conditionalFormatting sqref="F180">
    <cfRule type="cellIs" dxfId="2" priority="1178" stopIfTrue="1" operator="lessThan">
      <formula>0</formula>
    </cfRule>
  </conditionalFormatting>
  <conditionalFormatting sqref="F181">
    <cfRule type="cellIs" dxfId="2" priority="1177" stopIfTrue="1" operator="lessThan">
      <formula>0</formula>
    </cfRule>
  </conditionalFormatting>
  <conditionalFormatting sqref="F182">
    <cfRule type="cellIs" dxfId="2" priority="1176" stopIfTrue="1" operator="lessThan">
      <formula>0</formula>
    </cfRule>
  </conditionalFormatting>
  <conditionalFormatting sqref="F183">
    <cfRule type="cellIs" dxfId="2" priority="1175" stopIfTrue="1" operator="lessThan">
      <formula>0</formula>
    </cfRule>
  </conditionalFormatting>
  <conditionalFormatting sqref="F184">
    <cfRule type="cellIs" dxfId="2" priority="1174" stopIfTrue="1" operator="lessThan">
      <formula>0</formula>
    </cfRule>
  </conditionalFormatting>
  <conditionalFormatting sqref="F185">
    <cfRule type="cellIs" dxfId="2" priority="1173" stopIfTrue="1" operator="lessThan">
      <formula>0</formula>
    </cfRule>
  </conditionalFormatting>
  <conditionalFormatting sqref="F186">
    <cfRule type="cellIs" dxfId="2" priority="1172" stopIfTrue="1" operator="lessThan">
      <formula>0</formula>
    </cfRule>
  </conditionalFormatting>
  <conditionalFormatting sqref="F187">
    <cfRule type="cellIs" dxfId="2" priority="1171" stopIfTrue="1" operator="lessThan">
      <formula>0</formula>
    </cfRule>
  </conditionalFormatting>
  <conditionalFormatting sqref="F188">
    <cfRule type="cellIs" dxfId="2" priority="1170" stopIfTrue="1" operator="lessThan">
      <formula>0</formula>
    </cfRule>
  </conditionalFormatting>
  <conditionalFormatting sqref="F189">
    <cfRule type="cellIs" dxfId="2" priority="1169" stopIfTrue="1" operator="lessThan">
      <formula>0</formula>
    </cfRule>
  </conditionalFormatting>
  <conditionalFormatting sqref="F190">
    <cfRule type="cellIs" dxfId="2" priority="1168" stopIfTrue="1" operator="lessThan">
      <formula>0</formula>
    </cfRule>
  </conditionalFormatting>
  <conditionalFormatting sqref="F191">
    <cfRule type="cellIs" dxfId="2" priority="1167" stopIfTrue="1" operator="lessThan">
      <formula>0</formula>
    </cfRule>
  </conditionalFormatting>
  <conditionalFormatting sqref="F192">
    <cfRule type="cellIs" dxfId="2" priority="1166" stopIfTrue="1" operator="lessThan">
      <formula>0</formula>
    </cfRule>
  </conditionalFormatting>
  <conditionalFormatting sqref="F193">
    <cfRule type="cellIs" dxfId="2" priority="1165" stopIfTrue="1" operator="lessThan">
      <formula>0</formula>
    </cfRule>
  </conditionalFormatting>
  <conditionalFormatting sqref="F194">
    <cfRule type="cellIs" dxfId="2" priority="1164" stopIfTrue="1" operator="lessThan">
      <formula>0</formula>
    </cfRule>
  </conditionalFormatting>
  <conditionalFormatting sqref="F195">
    <cfRule type="cellIs" dxfId="2" priority="1163" stopIfTrue="1" operator="lessThan">
      <formula>0</formula>
    </cfRule>
  </conditionalFormatting>
  <conditionalFormatting sqref="F196">
    <cfRule type="cellIs" dxfId="2" priority="1162" stopIfTrue="1" operator="lessThan">
      <formula>0</formula>
    </cfRule>
  </conditionalFormatting>
  <conditionalFormatting sqref="F197">
    <cfRule type="cellIs" dxfId="2" priority="1161" stopIfTrue="1" operator="lessThan">
      <formula>0</formula>
    </cfRule>
  </conditionalFormatting>
  <conditionalFormatting sqref="F198">
    <cfRule type="cellIs" dxfId="2" priority="1160" stopIfTrue="1" operator="lessThan">
      <formula>0</formula>
    </cfRule>
  </conditionalFormatting>
  <conditionalFormatting sqref="F199">
    <cfRule type="cellIs" dxfId="2" priority="1159" stopIfTrue="1" operator="lessThan">
      <formula>0</formula>
    </cfRule>
  </conditionalFormatting>
  <conditionalFormatting sqref="F200">
    <cfRule type="cellIs" dxfId="2" priority="1158" stopIfTrue="1" operator="lessThan">
      <formula>0</formula>
    </cfRule>
  </conditionalFormatting>
  <conditionalFormatting sqref="F201">
    <cfRule type="cellIs" dxfId="2" priority="1157" stopIfTrue="1" operator="lessThan">
      <formula>0</formula>
    </cfRule>
  </conditionalFormatting>
  <conditionalFormatting sqref="F202">
    <cfRule type="cellIs" dxfId="2" priority="1156" stopIfTrue="1" operator="lessThan">
      <formula>0</formula>
    </cfRule>
  </conditionalFormatting>
  <conditionalFormatting sqref="F203">
    <cfRule type="cellIs" dxfId="2" priority="1155" stopIfTrue="1" operator="lessThan">
      <formula>0</formula>
    </cfRule>
  </conditionalFormatting>
  <conditionalFormatting sqref="F204">
    <cfRule type="cellIs" dxfId="2" priority="1154" stopIfTrue="1" operator="lessThan">
      <formula>0</formula>
    </cfRule>
  </conditionalFormatting>
  <conditionalFormatting sqref="F205">
    <cfRule type="cellIs" dxfId="2" priority="1153" stopIfTrue="1" operator="lessThan">
      <formula>0</formula>
    </cfRule>
  </conditionalFormatting>
  <conditionalFormatting sqref="F206">
    <cfRule type="cellIs" dxfId="2" priority="1152" stopIfTrue="1" operator="lessThan">
      <formula>0</formula>
    </cfRule>
  </conditionalFormatting>
  <conditionalFormatting sqref="F207">
    <cfRule type="cellIs" dxfId="2" priority="1151" stopIfTrue="1" operator="lessThan">
      <formula>0</formula>
    </cfRule>
  </conditionalFormatting>
  <conditionalFormatting sqref="F208">
    <cfRule type="cellIs" dxfId="2" priority="1150" stopIfTrue="1" operator="lessThan">
      <formula>0</formula>
    </cfRule>
  </conditionalFormatting>
  <conditionalFormatting sqref="F209">
    <cfRule type="cellIs" dxfId="2" priority="1149" stopIfTrue="1" operator="lessThan">
      <formula>0</formula>
    </cfRule>
  </conditionalFormatting>
  <conditionalFormatting sqref="F210">
    <cfRule type="cellIs" dxfId="2" priority="1148" stopIfTrue="1" operator="lessThan">
      <formula>0</formula>
    </cfRule>
  </conditionalFormatting>
  <conditionalFormatting sqref="F211">
    <cfRule type="cellIs" dxfId="2" priority="1147" stopIfTrue="1" operator="lessThan">
      <formula>0</formula>
    </cfRule>
  </conditionalFormatting>
  <conditionalFormatting sqref="F212">
    <cfRule type="cellIs" dxfId="2" priority="1146" stopIfTrue="1" operator="lessThan">
      <formula>0</formula>
    </cfRule>
  </conditionalFormatting>
  <conditionalFormatting sqref="F213">
    <cfRule type="cellIs" dxfId="2" priority="1145" stopIfTrue="1" operator="lessThan">
      <formula>0</formula>
    </cfRule>
  </conditionalFormatting>
  <conditionalFormatting sqref="F214">
    <cfRule type="cellIs" dxfId="2" priority="1144" stopIfTrue="1" operator="lessThan">
      <formula>0</formula>
    </cfRule>
  </conditionalFormatting>
  <conditionalFormatting sqref="F215">
    <cfRule type="cellIs" dxfId="2" priority="1143" stopIfTrue="1" operator="lessThan">
      <formula>0</formula>
    </cfRule>
  </conditionalFormatting>
  <conditionalFormatting sqref="F216">
    <cfRule type="cellIs" dxfId="2" priority="1142" stopIfTrue="1" operator="lessThan">
      <formula>0</formula>
    </cfRule>
  </conditionalFormatting>
  <conditionalFormatting sqref="F217">
    <cfRule type="cellIs" dxfId="2" priority="1141" stopIfTrue="1" operator="lessThan">
      <formula>0</formula>
    </cfRule>
  </conditionalFormatting>
  <conditionalFormatting sqref="F218">
    <cfRule type="cellIs" dxfId="2" priority="1140" stopIfTrue="1" operator="lessThan">
      <formula>0</formula>
    </cfRule>
  </conditionalFormatting>
  <conditionalFormatting sqref="F219">
    <cfRule type="cellIs" dxfId="2" priority="1139" stopIfTrue="1" operator="lessThan">
      <formula>0</formula>
    </cfRule>
  </conditionalFormatting>
  <conditionalFormatting sqref="F220">
    <cfRule type="cellIs" dxfId="2" priority="1138" stopIfTrue="1" operator="lessThan">
      <formula>0</formula>
    </cfRule>
  </conditionalFormatting>
  <conditionalFormatting sqref="F221">
    <cfRule type="cellIs" dxfId="2" priority="1137" stopIfTrue="1" operator="lessThan">
      <formula>0</formula>
    </cfRule>
  </conditionalFormatting>
  <conditionalFormatting sqref="F222">
    <cfRule type="cellIs" dxfId="2" priority="1136" stopIfTrue="1" operator="lessThan">
      <formula>0</formula>
    </cfRule>
  </conditionalFormatting>
  <conditionalFormatting sqref="F223">
    <cfRule type="cellIs" dxfId="2" priority="1135" stopIfTrue="1" operator="lessThan">
      <formula>0</formula>
    </cfRule>
  </conditionalFormatting>
  <conditionalFormatting sqref="F224">
    <cfRule type="cellIs" dxfId="2" priority="1134" stopIfTrue="1" operator="lessThan">
      <formula>0</formula>
    </cfRule>
  </conditionalFormatting>
  <conditionalFormatting sqref="F225">
    <cfRule type="cellIs" dxfId="2" priority="1133" stopIfTrue="1" operator="lessThan">
      <formula>0</formula>
    </cfRule>
  </conditionalFormatting>
  <conditionalFormatting sqref="F226">
    <cfRule type="cellIs" dxfId="2" priority="1132" stopIfTrue="1" operator="lessThan">
      <formula>0</formula>
    </cfRule>
  </conditionalFormatting>
  <conditionalFormatting sqref="F227">
    <cfRule type="cellIs" dxfId="2" priority="1131" stopIfTrue="1" operator="lessThan">
      <formula>0</formula>
    </cfRule>
  </conditionalFormatting>
  <conditionalFormatting sqref="F228">
    <cfRule type="cellIs" dxfId="2" priority="1130" stopIfTrue="1" operator="lessThan">
      <formula>0</formula>
    </cfRule>
  </conditionalFormatting>
  <conditionalFormatting sqref="F229">
    <cfRule type="cellIs" dxfId="2" priority="1129" stopIfTrue="1" operator="lessThan">
      <formula>0</formula>
    </cfRule>
  </conditionalFormatting>
  <conditionalFormatting sqref="F230">
    <cfRule type="cellIs" dxfId="2" priority="1128" stopIfTrue="1" operator="lessThan">
      <formula>0</formula>
    </cfRule>
  </conditionalFormatting>
  <conditionalFormatting sqref="F231">
    <cfRule type="cellIs" dxfId="2" priority="1127" stopIfTrue="1" operator="lessThan">
      <formula>0</formula>
    </cfRule>
  </conditionalFormatting>
  <conditionalFormatting sqref="F232">
    <cfRule type="cellIs" dxfId="2" priority="1126" stopIfTrue="1" operator="lessThan">
      <formula>0</formula>
    </cfRule>
  </conditionalFormatting>
  <conditionalFormatting sqref="F233">
    <cfRule type="cellIs" dxfId="2" priority="1125" stopIfTrue="1" operator="lessThan">
      <formula>0</formula>
    </cfRule>
  </conditionalFormatting>
  <conditionalFormatting sqref="F234">
    <cfRule type="cellIs" dxfId="2" priority="1124" stopIfTrue="1" operator="lessThan">
      <formula>0</formula>
    </cfRule>
  </conditionalFormatting>
  <conditionalFormatting sqref="F235">
    <cfRule type="cellIs" dxfId="2" priority="1123" stopIfTrue="1" operator="lessThan">
      <formula>0</formula>
    </cfRule>
  </conditionalFormatting>
  <conditionalFormatting sqref="F236">
    <cfRule type="cellIs" dxfId="2" priority="1122" stopIfTrue="1" operator="lessThan">
      <formula>0</formula>
    </cfRule>
  </conditionalFormatting>
  <conditionalFormatting sqref="F237">
    <cfRule type="cellIs" dxfId="2" priority="1121" stopIfTrue="1" operator="lessThan">
      <formula>0</formula>
    </cfRule>
  </conditionalFormatting>
  <conditionalFormatting sqref="F238">
    <cfRule type="cellIs" dxfId="2" priority="1120" stopIfTrue="1" operator="lessThan">
      <formula>0</formula>
    </cfRule>
  </conditionalFormatting>
  <conditionalFormatting sqref="F239">
    <cfRule type="cellIs" dxfId="2" priority="1119" stopIfTrue="1" operator="lessThan">
      <formula>0</formula>
    </cfRule>
  </conditionalFormatting>
  <conditionalFormatting sqref="F240">
    <cfRule type="cellIs" dxfId="2" priority="1118" stopIfTrue="1" operator="lessThan">
      <formula>0</formula>
    </cfRule>
  </conditionalFormatting>
  <conditionalFormatting sqref="F241">
    <cfRule type="cellIs" dxfId="2" priority="1117" stopIfTrue="1" operator="lessThan">
      <formula>0</formula>
    </cfRule>
  </conditionalFormatting>
  <conditionalFormatting sqref="F242">
    <cfRule type="cellIs" dxfId="2" priority="1116" stopIfTrue="1" operator="lessThan">
      <formula>0</formula>
    </cfRule>
  </conditionalFormatting>
  <conditionalFormatting sqref="F243">
    <cfRule type="cellIs" dxfId="2" priority="1115" stopIfTrue="1" operator="lessThan">
      <formula>0</formula>
    </cfRule>
  </conditionalFormatting>
  <conditionalFormatting sqref="F244">
    <cfRule type="cellIs" dxfId="2" priority="1114" stopIfTrue="1" operator="lessThan">
      <formula>0</formula>
    </cfRule>
  </conditionalFormatting>
  <conditionalFormatting sqref="F245">
    <cfRule type="cellIs" dxfId="2" priority="1113" stopIfTrue="1" operator="lessThan">
      <formula>0</formula>
    </cfRule>
  </conditionalFormatting>
  <conditionalFormatting sqref="F246">
    <cfRule type="cellIs" dxfId="2" priority="1112" stopIfTrue="1" operator="lessThan">
      <formula>0</formula>
    </cfRule>
  </conditionalFormatting>
  <conditionalFormatting sqref="F247">
    <cfRule type="cellIs" dxfId="2" priority="1111" stopIfTrue="1" operator="lessThan">
      <formula>0</formula>
    </cfRule>
  </conditionalFormatting>
  <conditionalFormatting sqref="F248">
    <cfRule type="cellIs" dxfId="2" priority="1110" stopIfTrue="1" operator="lessThan">
      <formula>0</formula>
    </cfRule>
  </conditionalFormatting>
  <conditionalFormatting sqref="F249">
    <cfRule type="cellIs" dxfId="2" priority="1109" stopIfTrue="1" operator="lessThan">
      <formula>0</formula>
    </cfRule>
  </conditionalFormatting>
  <conditionalFormatting sqref="F250">
    <cfRule type="cellIs" dxfId="2" priority="1108" stopIfTrue="1" operator="lessThan">
      <formula>0</formula>
    </cfRule>
  </conditionalFormatting>
  <conditionalFormatting sqref="F251">
    <cfRule type="cellIs" dxfId="2" priority="1107" stopIfTrue="1" operator="lessThan">
      <formula>0</formula>
    </cfRule>
  </conditionalFormatting>
  <conditionalFormatting sqref="F252">
    <cfRule type="cellIs" dxfId="2" priority="1106" stopIfTrue="1" operator="lessThan">
      <formula>0</formula>
    </cfRule>
  </conditionalFormatting>
  <conditionalFormatting sqref="F253">
    <cfRule type="cellIs" dxfId="2" priority="1105" stopIfTrue="1" operator="lessThan">
      <formula>0</formula>
    </cfRule>
  </conditionalFormatting>
  <conditionalFormatting sqref="F254">
    <cfRule type="cellIs" dxfId="2" priority="1104" stopIfTrue="1" operator="lessThan">
      <formula>0</formula>
    </cfRule>
  </conditionalFormatting>
  <conditionalFormatting sqref="F255">
    <cfRule type="cellIs" dxfId="2" priority="1103" stopIfTrue="1" operator="lessThan">
      <formula>0</formula>
    </cfRule>
  </conditionalFormatting>
  <conditionalFormatting sqref="F256">
    <cfRule type="cellIs" dxfId="2" priority="1102" stopIfTrue="1" operator="lessThan">
      <formula>0</formula>
    </cfRule>
  </conditionalFormatting>
  <conditionalFormatting sqref="F257">
    <cfRule type="cellIs" dxfId="2" priority="1101" stopIfTrue="1" operator="lessThan">
      <formula>0</formula>
    </cfRule>
  </conditionalFormatting>
  <conditionalFormatting sqref="F258">
    <cfRule type="cellIs" dxfId="2" priority="1100" stopIfTrue="1" operator="lessThan">
      <formula>0</formula>
    </cfRule>
  </conditionalFormatting>
  <conditionalFormatting sqref="F259">
    <cfRule type="cellIs" dxfId="2" priority="1099" stopIfTrue="1" operator="lessThan">
      <formula>0</formula>
    </cfRule>
  </conditionalFormatting>
  <conditionalFormatting sqref="F260">
    <cfRule type="cellIs" dxfId="2" priority="1098" stopIfTrue="1" operator="lessThan">
      <formula>0</formula>
    </cfRule>
  </conditionalFormatting>
  <conditionalFormatting sqref="F261">
    <cfRule type="cellIs" dxfId="2" priority="1097" stopIfTrue="1" operator="lessThan">
      <formula>0</formula>
    </cfRule>
  </conditionalFormatting>
  <conditionalFormatting sqref="F262">
    <cfRule type="cellIs" dxfId="2" priority="1096" stopIfTrue="1" operator="lessThan">
      <formula>0</formula>
    </cfRule>
  </conditionalFormatting>
  <conditionalFormatting sqref="F263">
    <cfRule type="cellIs" dxfId="2" priority="1095" stopIfTrue="1" operator="lessThan">
      <formula>0</formula>
    </cfRule>
  </conditionalFormatting>
  <conditionalFormatting sqref="F264">
    <cfRule type="cellIs" dxfId="2" priority="1094" stopIfTrue="1" operator="lessThan">
      <formula>0</formula>
    </cfRule>
  </conditionalFormatting>
  <conditionalFormatting sqref="F265">
    <cfRule type="cellIs" dxfId="2" priority="1093" stopIfTrue="1" operator="lessThan">
      <formula>0</formula>
    </cfRule>
  </conditionalFormatting>
  <conditionalFormatting sqref="F266">
    <cfRule type="cellIs" dxfId="2" priority="1092" stopIfTrue="1" operator="lessThan">
      <formula>0</formula>
    </cfRule>
  </conditionalFormatting>
  <conditionalFormatting sqref="F267">
    <cfRule type="cellIs" dxfId="2" priority="1091" stopIfTrue="1" operator="lessThan">
      <formula>0</formula>
    </cfRule>
  </conditionalFormatting>
  <conditionalFormatting sqref="F268">
    <cfRule type="cellIs" dxfId="2" priority="1090" stopIfTrue="1" operator="lessThan">
      <formula>0</formula>
    </cfRule>
  </conditionalFormatting>
  <conditionalFormatting sqref="F269">
    <cfRule type="cellIs" dxfId="2" priority="1089" stopIfTrue="1" operator="lessThan">
      <formula>0</formula>
    </cfRule>
  </conditionalFormatting>
  <conditionalFormatting sqref="F270">
    <cfRule type="cellIs" dxfId="2" priority="1088" stopIfTrue="1" operator="lessThan">
      <formula>0</formula>
    </cfRule>
  </conditionalFormatting>
  <conditionalFormatting sqref="F271">
    <cfRule type="cellIs" dxfId="2" priority="1087" stopIfTrue="1" operator="lessThan">
      <formula>0</formula>
    </cfRule>
  </conditionalFormatting>
  <conditionalFormatting sqref="F272">
    <cfRule type="cellIs" dxfId="2" priority="1086" stopIfTrue="1" operator="lessThan">
      <formula>0</formula>
    </cfRule>
  </conditionalFormatting>
  <conditionalFormatting sqref="F273">
    <cfRule type="cellIs" dxfId="2" priority="1085" stopIfTrue="1" operator="lessThan">
      <formula>0</formula>
    </cfRule>
  </conditionalFormatting>
  <conditionalFormatting sqref="F274">
    <cfRule type="cellIs" dxfId="2" priority="1084" stopIfTrue="1" operator="lessThan">
      <formula>0</formula>
    </cfRule>
  </conditionalFormatting>
  <conditionalFormatting sqref="F275">
    <cfRule type="cellIs" dxfId="2" priority="1083" stopIfTrue="1" operator="lessThan">
      <formula>0</formula>
    </cfRule>
  </conditionalFormatting>
  <conditionalFormatting sqref="F276">
    <cfRule type="cellIs" dxfId="2" priority="1082" stopIfTrue="1" operator="lessThan">
      <formula>0</formula>
    </cfRule>
  </conditionalFormatting>
  <conditionalFormatting sqref="F277">
    <cfRule type="cellIs" dxfId="2" priority="1081" stopIfTrue="1" operator="lessThan">
      <formula>0</formula>
    </cfRule>
  </conditionalFormatting>
  <conditionalFormatting sqref="F278">
    <cfRule type="cellIs" dxfId="2" priority="1080" stopIfTrue="1" operator="lessThan">
      <formula>0</formula>
    </cfRule>
  </conditionalFormatting>
  <conditionalFormatting sqref="F279">
    <cfRule type="cellIs" dxfId="2" priority="1079" stopIfTrue="1" operator="lessThan">
      <formula>0</formula>
    </cfRule>
  </conditionalFormatting>
  <conditionalFormatting sqref="F280">
    <cfRule type="cellIs" dxfId="2" priority="1078" stopIfTrue="1" operator="lessThan">
      <formula>0</formula>
    </cfRule>
  </conditionalFormatting>
  <conditionalFormatting sqref="F281">
    <cfRule type="cellIs" dxfId="2" priority="1077" stopIfTrue="1" operator="lessThan">
      <formula>0</formula>
    </cfRule>
  </conditionalFormatting>
  <conditionalFormatting sqref="F282">
    <cfRule type="cellIs" dxfId="2" priority="1076" stopIfTrue="1" operator="lessThan">
      <formula>0</formula>
    </cfRule>
  </conditionalFormatting>
  <conditionalFormatting sqref="F283">
    <cfRule type="cellIs" dxfId="2" priority="1075" stopIfTrue="1" operator="lessThan">
      <formula>0</formula>
    </cfRule>
  </conditionalFormatting>
  <conditionalFormatting sqref="F284">
    <cfRule type="cellIs" dxfId="2" priority="1074" stopIfTrue="1" operator="lessThan">
      <formula>0</formula>
    </cfRule>
  </conditionalFormatting>
  <conditionalFormatting sqref="F285">
    <cfRule type="cellIs" dxfId="2" priority="1073" stopIfTrue="1" operator="lessThan">
      <formula>0</formula>
    </cfRule>
  </conditionalFormatting>
  <conditionalFormatting sqref="F286">
    <cfRule type="cellIs" dxfId="2" priority="1072" stopIfTrue="1" operator="lessThan">
      <formula>0</formula>
    </cfRule>
  </conditionalFormatting>
  <conditionalFormatting sqref="F287">
    <cfRule type="cellIs" dxfId="2" priority="1071" stopIfTrue="1" operator="lessThan">
      <formula>0</formula>
    </cfRule>
  </conditionalFormatting>
  <conditionalFormatting sqref="F288">
    <cfRule type="cellIs" dxfId="2" priority="1070" stopIfTrue="1" operator="lessThan">
      <formula>0</formula>
    </cfRule>
  </conditionalFormatting>
  <conditionalFormatting sqref="F289">
    <cfRule type="cellIs" dxfId="2" priority="1069" stopIfTrue="1" operator="lessThan">
      <formula>0</formula>
    </cfRule>
  </conditionalFormatting>
  <conditionalFormatting sqref="F290">
    <cfRule type="cellIs" dxfId="2" priority="1068" stopIfTrue="1" operator="lessThan">
      <formula>0</formula>
    </cfRule>
  </conditionalFormatting>
  <conditionalFormatting sqref="F291">
    <cfRule type="cellIs" dxfId="2" priority="1067" stopIfTrue="1" operator="lessThan">
      <formula>0</formula>
    </cfRule>
  </conditionalFormatting>
  <conditionalFormatting sqref="F292">
    <cfRule type="cellIs" dxfId="2" priority="1066" stopIfTrue="1" operator="lessThan">
      <formula>0</formula>
    </cfRule>
  </conditionalFormatting>
  <conditionalFormatting sqref="F293">
    <cfRule type="cellIs" dxfId="2" priority="1065" stopIfTrue="1" operator="lessThan">
      <formula>0</formula>
    </cfRule>
  </conditionalFormatting>
  <conditionalFormatting sqref="F294">
    <cfRule type="cellIs" dxfId="2" priority="1064" stopIfTrue="1" operator="lessThan">
      <formula>0</formula>
    </cfRule>
  </conditionalFormatting>
  <conditionalFormatting sqref="F295">
    <cfRule type="cellIs" dxfId="2" priority="1063" stopIfTrue="1" operator="lessThan">
      <formula>0</formula>
    </cfRule>
  </conditionalFormatting>
  <conditionalFormatting sqref="F296">
    <cfRule type="cellIs" dxfId="2" priority="1062" stopIfTrue="1" operator="lessThan">
      <formula>0</formula>
    </cfRule>
  </conditionalFormatting>
  <conditionalFormatting sqref="F297">
    <cfRule type="cellIs" dxfId="2" priority="1061" stopIfTrue="1" operator="lessThan">
      <formula>0</formula>
    </cfRule>
  </conditionalFormatting>
  <conditionalFormatting sqref="F298">
    <cfRule type="cellIs" dxfId="2" priority="1060" stopIfTrue="1" operator="lessThan">
      <formula>0</formula>
    </cfRule>
  </conditionalFormatting>
  <conditionalFormatting sqref="F299">
    <cfRule type="cellIs" dxfId="2" priority="1059" stopIfTrue="1" operator="lessThan">
      <formula>0</formula>
    </cfRule>
  </conditionalFormatting>
  <conditionalFormatting sqref="F300">
    <cfRule type="cellIs" dxfId="2" priority="1058" stopIfTrue="1" operator="lessThan">
      <formula>0</formula>
    </cfRule>
  </conditionalFormatting>
  <conditionalFormatting sqref="F301">
    <cfRule type="cellIs" dxfId="2" priority="1057" stopIfTrue="1" operator="lessThan">
      <formula>0</formula>
    </cfRule>
  </conditionalFormatting>
  <conditionalFormatting sqref="F302">
    <cfRule type="cellIs" dxfId="2" priority="1056" stopIfTrue="1" operator="lessThan">
      <formula>0</formula>
    </cfRule>
  </conditionalFormatting>
  <conditionalFormatting sqref="F303">
    <cfRule type="cellIs" dxfId="2" priority="1055" stopIfTrue="1" operator="lessThan">
      <formula>0</formula>
    </cfRule>
  </conditionalFormatting>
  <conditionalFormatting sqref="F304">
    <cfRule type="cellIs" dxfId="2" priority="1054" stopIfTrue="1" operator="lessThan">
      <formula>0</formula>
    </cfRule>
  </conditionalFormatting>
  <conditionalFormatting sqref="F305">
    <cfRule type="cellIs" dxfId="2" priority="1053" stopIfTrue="1" operator="lessThan">
      <formula>0</formula>
    </cfRule>
  </conditionalFormatting>
  <conditionalFormatting sqref="F306">
    <cfRule type="cellIs" dxfId="2" priority="1052" stopIfTrue="1" operator="lessThan">
      <formula>0</formula>
    </cfRule>
  </conditionalFormatting>
  <conditionalFormatting sqref="F307">
    <cfRule type="cellIs" dxfId="2" priority="1051" stopIfTrue="1" operator="lessThan">
      <formula>0</formula>
    </cfRule>
  </conditionalFormatting>
  <conditionalFormatting sqref="F308">
    <cfRule type="cellIs" dxfId="2" priority="1050" stopIfTrue="1" operator="lessThan">
      <formula>0</formula>
    </cfRule>
  </conditionalFormatting>
  <conditionalFormatting sqref="F309">
    <cfRule type="cellIs" dxfId="2" priority="1049" stopIfTrue="1" operator="lessThan">
      <formula>0</formula>
    </cfRule>
  </conditionalFormatting>
  <conditionalFormatting sqref="F310">
    <cfRule type="cellIs" dxfId="2" priority="1048" stopIfTrue="1" operator="lessThan">
      <formula>0</formula>
    </cfRule>
  </conditionalFormatting>
  <conditionalFormatting sqref="F311">
    <cfRule type="cellIs" dxfId="2" priority="1047" stopIfTrue="1" operator="lessThan">
      <formula>0</formula>
    </cfRule>
  </conditionalFormatting>
  <conditionalFormatting sqref="F312">
    <cfRule type="cellIs" dxfId="2" priority="1046" stopIfTrue="1" operator="lessThan">
      <formula>0</formula>
    </cfRule>
  </conditionalFormatting>
  <conditionalFormatting sqref="F313">
    <cfRule type="cellIs" dxfId="2" priority="1045" stopIfTrue="1" operator="lessThan">
      <formula>0</formula>
    </cfRule>
  </conditionalFormatting>
  <conditionalFormatting sqref="F314">
    <cfRule type="cellIs" dxfId="2" priority="1044" stopIfTrue="1" operator="lessThan">
      <formula>0</formula>
    </cfRule>
  </conditionalFormatting>
  <conditionalFormatting sqref="F315">
    <cfRule type="cellIs" dxfId="2" priority="1043" stopIfTrue="1" operator="lessThan">
      <formula>0</formula>
    </cfRule>
  </conditionalFormatting>
  <conditionalFormatting sqref="F316">
    <cfRule type="cellIs" dxfId="2" priority="1042" stopIfTrue="1" operator="lessThan">
      <formula>0</formula>
    </cfRule>
  </conditionalFormatting>
  <conditionalFormatting sqref="F317">
    <cfRule type="cellIs" dxfId="2" priority="1041" stopIfTrue="1" operator="lessThan">
      <formula>0</formula>
    </cfRule>
  </conditionalFormatting>
  <conditionalFormatting sqref="F318">
    <cfRule type="cellIs" dxfId="2" priority="1040" stopIfTrue="1" operator="lessThan">
      <formula>0</formula>
    </cfRule>
  </conditionalFormatting>
  <conditionalFormatting sqref="F319">
    <cfRule type="cellIs" dxfId="2" priority="1039" stopIfTrue="1" operator="lessThan">
      <formula>0</formula>
    </cfRule>
  </conditionalFormatting>
  <conditionalFormatting sqref="F320">
    <cfRule type="cellIs" dxfId="2" priority="1038" stopIfTrue="1" operator="lessThan">
      <formula>0</formula>
    </cfRule>
  </conditionalFormatting>
  <conditionalFormatting sqref="F321">
    <cfRule type="cellIs" dxfId="2" priority="1037" stopIfTrue="1" operator="lessThan">
      <formula>0</formula>
    </cfRule>
  </conditionalFormatting>
  <conditionalFormatting sqref="F322">
    <cfRule type="cellIs" dxfId="2" priority="1036" stopIfTrue="1" operator="lessThan">
      <formula>0</formula>
    </cfRule>
  </conditionalFormatting>
  <conditionalFormatting sqref="F323">
    <cfRule type="cellIs" dxfId="2" priority="1035" stopIfTrue="1" operator="lessThan">
      <formula>0</formula>
    </cfRule>
  </conditionalFormatting>
  <conditionalFormatting sqref="F324">
    <cfRule type="cellIs" dxfId="2" priority="1034" stopIfTrue="1" operator="lessThan">
      <formula>0</formula>
    </cfRule>
  </conditionalFormatting>
  <conditionalFormatting sqref="F325">
    <cfRule type="cellIs" dxfId="2" priority="1033" stopIfTrue="1" operator="lessThan">
      <formula>0</formula>
    </cfRule>
  </conditionalFormatting>
  <conditionalFormatting sqref="F326">
    <cfRule type="cellIs" dxfId="2" priority="1032" stopIfTrue="1" operator="lessThan">
      <formula>0</formula>
    </cfRule>
  </conditionalFormatting>
  <conditionalFormatting sqref="F327">
    <cfRule type="cellIs" dxfId="2" priority="1031" stopIfTrue="1" operator="lessThan">
      <formula>0</formula>
    </cfRule>
  </conditionalFormatting>
  <conditionalFormatting sqref="F328">
    <cfRule type="cellIs" dxfId="2" priority="1030" stopIfTrue="1" operator="lessThan">
      <formula>0</formula>
    </cfRule>
  </conditionalFormatting>
  <conditionalFormatting sqref="F329">
    <cfRule type="cellIs" dxfId="2" priority="1029" stopIfTrue="1" operator="lessThan">
      <formula>0</formula>
    </cfRule>
  </conditionalFormatting>
  <conditionalFormatting sqref="F330">
    <cfRule type="cellIs" dxfId="2" priority="1028" stopIfTrue="1" operator="lessThan">
      <formula>0</formula>
    </cfRule>
  </conditionalFormatting>
  <conditionalFormatting sqref="F331">
    <cfRule type="cellIs" dxfId="2" priority="1027" stopIfTrue="1" operator="lessThan">
      <formula>0</formula>
    </cfRule>
  </conditionalFormatting>
  <conditionalFormatting sqref="F332">
    <cfRule type="cellIs" dxfId="2" priority="1026" stopIfTrue="1" operator="lessThan">
      <formula>0</formula>
    </cfRule>
  </conditionalFormatting>
  <conditionalFormatting sqref="F333">
    <cfRule type="cellIs" dxfId="2" priority="1025" stopIfTrue="1" operator="lessThan">
      <formula>0</formula>
    </cfRule>
  </conditionalFormatting>
  <conditionalFormatting sqref="F334">
    <cfRule type="cellIs" dxfId="2" priority="1024" stopIfTrue="1" operator="lessThan">
      <formula>0</formula>
    </cfRule>
  </conditionalFormatting>
  <conditionalFormatting sqref="F335">
    <cfRule type="cellIs" dxfId="2" priority="1023" stopIfTrue="1" operator="lessThan">
      <formula>0</formula>
    </cfRule>
  </conditionalFormatting>
  <conditionalFormatting sqref="F336">
    <cfRule type="cellIs" dxfId="2" priority="1022" stopIfTrue="1" operator="lessThan">
      <formula>0</formula>
    </cfRule>
  </conditionalFormatting>
  <conditionalFormatting sqref="F337">
    <cfRule type="cellIs" dxfId="2" priority="1021" stopIfTrue="1" operator="lessThan">
      <formula>0</formula>
    </cfRule>
  </conditionalFormatting>
  <conditionalFormatting sqref="F338">
    <cfRule type="cellIs" dxfId="2" priority="1020" stopIfTrue="1" operator="lessThan">
      <formula>0</formula>
    </cfRule>
  </conditionalFormatting>
  <conditionalFormatting sqref="F339">
    <cfRule type="cellIs" dxfId="2" priority="1019" stopIfTrue="1" operator="lessThan">
      <formula>0</formula>
    </cfRule>
  </conditionalFormatting>
  <conditionalFormatting sqref="F340">
    <cfRule type="cellIs" dxfId="2" priority="1018" stopIfTrue="1" operator="lessThan">
      <formula>0</formula>
    </cfRule>
  </conditionalFormatting>
  <conditionalFormatting sqref="F341">
    <cfRule type="cellIs" dxfId="2" priority="1017" stopIfTrue="1" operator="lessThan">
      <formula>0</formula>
    </cfRule>
  </conditionalFormatting>
  <conditionalFormatting sqref="F342">
    <cfRule type="cellIs" dxfId="2" priority="1016" stopIfTrue="1" operator="lessThan">
      <formula>0</formula>
    </cfRule>
  </conditionalFormatting>
  <conditionalFormatting sqref="F343">
    <cfRule type="cellIs" dxfId="2" priority="1015" stopIfTrue="1" operator="lessThan">
      <formula>0</formula>
    </cfRule>
  </conditionalFormatting>
  <conditionalFormatting sqref="F344">
    <cfRule type="cellIs" dxfId="2" priority="1014" stopIfTrue="1" operator="lessThan">
      <formula>0</formula>
    </cfRule>
  </conditionalFormatting>
  <conditionalFormatting sqref="F345">
    <cfRule type="cellIs" dxfId="2" priority="1013" stopIfTrue="1" operator="lessThan">
      <formula>0</formula>
    </cfRule>
  </conditionalFormatting>
  <conditionalFormatting sqref="F346">
    <cfRule type="cellIs" dxfId="2" priority="1012" stopIfTrue="1" operator="lessThan">
      <formula>0</formula>
    </cfRule>
  </conditionalFormatting>
  <conditionalFormatting sqref="F347">
    <cfRule type="cellIs" dxfId="2" priority="1011" stopIfTrue="1" operator="lessThan">
      <formula>0</formula>
    </cfRule>
  </conditionalFormatting>
  <conditionalFormatting sqref="F348">
    <cfRule type="cellIs" dxfId="2" priority="1010" stopIfTrue="1" operator="lessThan">
      <formula>0</formula>
    </cfRule>
  </conditionalFormatting>
  <conditionalFormatting sqref="F349">
    <cfRule type="cellIs" dxfId="2" priority="1009" stopIfTrue="1" operator="lessThan">
      <formula>0</formula>
    </cfRule>
  </conditionalFormatting>
  <conditionalFormatting sqref="F350">
    <cfRule type="cellIs" dxfId="2" priority="1008" stopIfTrue="1" operator="lessThan">
      <formula>0</formula>
    </cfRule>
  </conditionalFormatting>
  <conditionalFormatting sqref="F351">
    <cfRule type="cellIs" dxfId="2" priority="1007" stopIfTrue="1" operator="lessThan">
      <formula>0</formula>
    </cfRule>
  </conditionalFormatting>
  <conditionalFormatting sqref="F352">
    <cfRule type="cellIs" dxfId="2" priority="1006" stopIfTrue="1" operator="lessThan">
      <formula>0</formula>
    </cfRule>
  </conditionalFormatting>
  <conditionalFormatting sqref="F353">
    <cfRule type="cellIs" dxfId="2" priority="1005" stopIfTrue="1" operator="lessThan">
      <formula>0</formula>
    </cfRule>
  </conditionalFormatting>
  <conditionalFormatting sqref="F354">
    <cfRule type="cellIs" dxfId="2" priority="1004" stopIfTrue="1" operator="lessThan">
      <formula>0</formula>
    </cfRule>
  </conditionalFormatting>
  <conditionalFormatting sqref="F355">
    <cfRule type="cellIs" dxfId="2" priority="1003" stopIfTrue="1" operator="lessThan">
      <formula>0</formula>
    </cfRule>
  </conditionalFormatting>
  <conditionalFormatting sqref="F356">
    <cfRule type="cellIs" dxfId="2" priority="1002" stopIfTrue="1" operator="lessThan">
      <formula>0</formula>
    </cfRule>
  </conditionalFormatting>
  <conditionalFormatting sqref="F357">
    <cfRule type="cellIs" dxfId="2" priority="1001" stopIfTrue="1" operator="lessThan">
      <formula>0</formula>
    </cfRule>
  </conditionalFormatting>
  <conditionalFormatting sqref="F358">
    <cfRule type="cellIs" dxfId="2" priority="1000" stopIfTrue="1" operator="lessThan">
      <formula>0</formula>
    </cfRule>
  </conditionalFormatting>
  <conditionalFormatting sqref="F359">
    <cfRule type="cellIs" dxfId="2" priority="999" stopIfTrue="1" operator="lessThan">
      <formula>0</formula>
    </cfRule>
  </conditionalFormatting>
  <conditionalFormatting sqref="F360">
    <cfRule type="cellIs" dxfId="2" priority="998" stopIfTrue="1" operator="lessThan">
      <formula>0</formula>
    </cfRule>
  </conditionalFormatting>
  <conditionalFormatting sqref="F361">
    <cfRule type="cellIs" dxfId="2" priority="997" stopIfTrue="1" operator="lessThan">
      <formula>0</formula>
    </cfRule>
  </conditionalFormatting>
  <conditionalFormatting sqref="F362">
    <cfRule type="cellIs" dxfId="2" priority="996" stopIfTrue="1" operator="lessThan">
      <formula>0</formula>
    </cfRule>
  </conditionalFormatting>
  <conditionalFormatting sqref="F363">
    <cfRule type="cellIs" dxfId="2" priority="995" stopIfTrue="1" operator="lessThan">
      <formula>0</formula>
    </cfRule>
  </conditionalFormatting>
  <conditionalFormatting sqref="F364">
    <cfRule type="cellIs" dxfId="2" priority="994" stopIfTrue="1" operator="lessThan">
      <formula>0</formula>
    </cfRule>
  </conditionalFormatting>
  <conditionalFormatting sqref="F365">
    <cfRule type="cellIs" dxfId="2" priority="993" stopIfTrue="1" operator="lessThan">
      <formula>0</formula>
    </cfRule>
  </conditionalFormatting>
  <conditionalFormatting sqref="F366">
    <cfRule type="cellIs" dxfId="2" priority="992" stopIfTrue="1" operator="lessThan">
      <formula>0</formula>
    </cfRule>
  </conditionalFormatting>
  <conditionalFormatting sqref="F367">
    <cfRule type="cellIs" dxfId="2" priority="991" stopIfTrue="1" operator="lessThan">
      <formula>0</formula>
    </cfRule>
  </conditionalFormatting>
  <conditionalFormatting sqref="F368">
    <cfRule type="cellIs" dxfId="2" priority="990" stopIfTrue="1" operator="lessThan">
      <formula>0</formula>
    </cfRule>
  </conditionalFormatting>
  <conditionalFormatting sqref="F369">
    <cfRule type="cellIs" dxfId="2" priority="989" stopIfTrue="1" operator="lessThan">
      <formula>0</formula>
    </cfRule>
  </conditionalFormatting>
  <conditionalFormatting sqref="F370">
    <cfRule type="cellIs" dxfId="2" priority="988" stopIfTrue="1" operator="lessThan">
      <formula>0</formula>
    </cfRule>
  </conditionalFormatting>
  <conditionalFormatting sqref="F371">
    <cfRule type="cellIs" dxfId="2" priority="987" stopIfTrue="1" operator="lessThan">
      <formula>0</formula>
    </cfRule>
  </conditionalFormatting>
  <conditionalFormatting sqref="F372">
    <cfRule type="cellIs" dxfId="2" priority="986" stopIfTrue="1" operator="lessThan">
      <formula>0</formula>
    </cfRule>
  </conditionalFormatting>
  <conditionalFormatting sqref="F373">
    <cfRule type="cellIs" dxfId="2" priority="985" stopIfTrue="1" operator="lessThan">
      <formula>0</formula>
    </cfRule>
  </conditionalFormatting>
  <conditionalFormatting sqref="F374">
    <cfRule type="cellIs" dxfId="2" priority="984" stopIfTrue="1" operator="lessThan">
      <formula>0</formula>
    </cfRule>
  </conditionalFormatting>
  <conditionalFormatting sqref="F375">
    <cfRule type="cellIs" dxfId="2" priority="983" stopIfTrue="1" operator="lessThan">
      <formula>0</formula>
    </cfRule>
  </conditionalFormatting>
  <conditionalFormatting sqref="F376">
    <cfRule type="cellIs" dxfId="2" priority="982" stopIfTrue="1" operator="lessThan">
      <formula>0</formula>
    </cfRule>
  </conditionalFormatting>
  <conditionalFormatting sqref="F377">
    <cfRule type="cellIs" dxfId="2" priority="981" stopIfTrue="1" operator="lessThan">
      <formula>0</formula>
    </cfRule>
  </conditionalFormatting>
  <conditionalFormatting sqref="F378">
    <cfRule type="cellIs" dxfId="2" priority="980" stopIfTrue="1" operator="lessThan">
      <formula>0</formula>
    </cfRule>
  </conditionalFormatting>
  <conditionalFormatting sqref="F379">
    <cfRule type="cellIs" dxfId="2" priority="979" stopIfTrue="1" operator="lessThan">
      <formula>0</formula>
    </cfRule>
  </conditionalFormatting>
  <conditionalFormatting sqref="F380">
    <cfRule type="cellIs" dxfId="2" priority="978" stopIfTrue="1" operator="lessThan">
      <formula>0</formula>
    </cfRule>
  </conditionalFormatting>
  <conditionalFormatting sqref="F381">
    <cfRule type="cellIs" dxfId="2" priority="977" stopIfTrue="1" operator="lessThan">
      <formula>0</formula>
    </cfRule>
  </conditionalFormatting>
  <conditionalFormatting sqref="F382">
    <cfRule type="cellIs" dxfId="2" priority="976" stopIfTrue="1" operator="lessThan">
      <formula>0</formula>
    </cfRule>
  </conditionalFormatting>
  <conditionalFormatting sqref="F383">
    <cfRule type="cellIs" dxfId="2" priority="975" stopIfTrue="1" operator="lessThan">
      <formula>0</formula>
    </cfRule>
  </conditionalFormatting>
  <conditionalFormatting sqref="F384">
    <cfRule type="cellIs" dxfId="2" priority="974" stopIfTrue="1" operator="lessThan">
      <formula>0</formula>
    </cfRule>
  </conditionalFormatting>
  <conditionalFormatting sqref="F385">
    <cfRule type="cellIs" dxfId="2" priority="973" stopIfTrue="1" operator="lessThan">
      <formula>0</formula>
    </cfRule>
  </conditionalFormatting>
  <conditionalFormatting sqref="F386">
    <cfRule type="cellIs" dxfId="2" priority="972" stopIfTrue="1" operator="lessThan">
      <formula>0</formula>
    </cfRule>
  </conditionalFormatting>
  <conditionalFormatting sqref="F387">
    <cfRule type="cellIs" dxfId="2" priority="971" stopIfTrue="1" operator="lessThan">
      <formula>0</formula>
    </cfRule>
  </conditionalFormatting>
  <conditionalFormatting sqref="F388">
    <cfRule type="cellIs" dxfId="2" priority="970" stopIfTrue="1" operator="lessThan">
      <formula>0</formula>
    </cfRule>
  </conditionalFormatting>
  <conditionalFormatting sqref="F389">
    <cfRule type="cellIs" dxfId="2" priority="969" stopIfTrue="1" operator="lessThan">
      <formula>0</formula>
    </cfRule>
  </conditionalFormatting>
  <conditionalFormatting sqref="F390">
    <cfRule type="cellIs" dxfId="2" priority="968" stopIfTrue="1" operator="lessThan">
      <formula>0</formula>
    </cfRule>
  </conditionalFormatting>
  <conditionalFormatting sqref="F391">
    <cfRule type="cellIs" dxfId="2" priority="967" stopIfTrue="1" operator="lessThan">
      <formula>0</formula>
    </cfRule>
  </conditionalFormatting>
  <conditionalFormatting sqref="F392">
    <cfRule type="cellIs" dxfId="2" priority="966" stopIfTrue="1" operator="lessThan">
      <formula>0</formula>
    </cfRule>
  </conditionalFormatting>
  <conditionalFormatting sqref="F393">
    <cfRule type="cellIs" dxfId="2" priority="965" stopIfTrue="1" operator="lessThan">
      <formula>0</formula>
    </cfRule>
  </conditionalFormatting>
  <conditionalFormatting sqref="F394">
    <cfRule type="cellIs" dxfId="2" priority="964" stopIfTrue="1" operator="lessThan">
      <formula>0</formula>
    </cfRule>
  </conditionalFormatting>
  <conditionalFormatting sqref="F395">
    <cfRule type="cellIs" dxfId="2" priority="963" stopIfTrue="1" operator="lessThan">
      <formula>0</formula>
    </cfRule>
  </conditionalFormatting>
  <conditionalFormatting sqref="F396">
    <cfRule type="cellIs" dxfId="2" priority="962" stopIfTrue="1" operator="lessThan">
      <formula>0</formula>
    </cfRule>
  </conditionalFormatting>
  <conditionalFormatting sqref="F397">
    <cfRule type="cellIs" dxfId="2" priority="961" stopIfTrue="1" operator="lessThan">
      <formula>0</formula>
    </cfRule>
  </conditionalFormatting>
  <conditionalFormatting sqref="F398">
    <cfRule type="cellIs" dxfId="2" priority="960" stopIfTrue="1" operator="lessThan">
      <formula>0</formula>
    </cfRule>
  </conditionalFormatting>
  <conditionalFormatting sqref="F399">
    <cfRule type="cellIs" dxfId="2" priority="959" stopIfTrue="1" operator="lessThan">
      <formula>0</formula>
    </cfRule>
  </conditionalFormatting>
  <conditionalFormatting sqref="F400">
    <cfRule type="cellIs" dxfId="2" priority="958" stopIfTrue="1" operator="lessThan">
      <formula>0</formula>
    </cfRule>
  </conditionalFormatting>
  <conditionalFormatting sqref="F401">
    <cfRule type="cellIs" dxfId="2" priority="957" stopIfTrue="1" operator="lessThan">
      <formula>0</formula>
    </cfRule>
  </conditionalFormatting>
  <conditionalFormatting sqref="F402">
    <cfRule type="cellIs" dxfId="2" priority="956" stopIfTrue="1" operator="lessThan">
      <formula>0</formula>
    </cfRule>
  </conditionalFormatting>
  <conditionalFormatting sqref="F403">
    <cfRule type="cellIs" dxfId="2" priority="955" stopIfTrue="1" operator="lessThan">
      <formula>0</formula>
    </cfRule>
  </conditionalFormatting>
  <conditionalFormatting sqref="F404">
    <cfRule type="cellIs" dxfId="2" priority="954" stopIfTrue="1" operator="lessThan">
      <formula>0</formula>
    </cfRule>
  </conditionalFormatting>
  <conditionalFormatting sqref="F405">
    <cfRule type="cellIs" dxfId="2" priority="953" stopIfTrue="1" operator="lessThan">
      <formula>0</formula>
    </cfRule>
  </conditionalFormatting>
  <conditionalFormatting sqref="F406">
    <cfRule type="cellIs" dxfId="2" priority="952" stopIfTrue="1" operator="lessThan">
      <formula>0</formula>
    </cfRule>
  </conditionalFormatting>
  <conditionalFormatting sqref="F407">
    <cfRule type="cellIs" dxfId="2" priority="951" stopIfTrue="1" operator="lessThan">
      <formula>0</formula>
    </cfRule>
  </conditionalFormatting>
  <conditionalFormatting sqref="F408">
    <cfRule type="cellIs" dxfId="2" priority="950" stopIfTrue="1" operator="lessThan">
      <formula>0</formula>
    </cfRule>
  </conditionalFormatting>
  <conditionalFormatting sqref="F409">
    <cfRule type="cellIs" dxfId="2" priority="949" stopIfTrue="1" operator="lessThan">
      <formula>0</formula>
    </cfRule>
  </conditionalFormatting>
  <conditionalFormatting sqref="F410">
    <cfRule type="cellIs" dxfId="2" priority="948" stopIfTrue="1" operator="lessThan">
      <formula>0</formula>
    </cfRule>
  </conditionalFormatting>
  <conditionalFormatting sqref="F411">
    <cfRule type="cellIs" dxfId="2" priority="947" stopIfTrue="1" operator="lessThan">
      <formula>0</formula>
    </cfRule>
  </conditionalFormatting>
  <conditionalFormatting sqref="F412">
    <cfRule type="cellIs" dxfId="2" priority="946" stopIfTrue="1" operator="lessThan">
      <formula>0</formula>
    </cfRule>
  </conditionalFormatting>
  <conditionalFormatting sqref="F413">
    <cfRule type="cellIs" dxfId="2" priority="945" stopIfTrue="1" operator="lessThan">
      <formula>0</formula>
    </cfRule>
  </conditionalFormatting>
  <conditionalFormatting sqref="F414">
    <cfRule type="cellIs" dxfId="2" priority="944" stopIfTrue="1" operator="lessThan">
      <formula>0</formula>
    </cfRule>
  </conditionalFormatting>
  <conditionalFormatting sqref="F415">
    <cfRule type="cellIs" dxfId="2" priority="943" stopIfTrue="1" operator="lessThan">
      <formula>0</formula>
    </cfRule>
  </conditionalFormatting>
  <conditionalFormatting sqref="F416">
    <cfRule type="cellIs" dxfId="2" priority="942" stopIfTrue="1" operator="lessThan">
      <formula>0</formula>
    </cfRule>
  </conditionalFormatting>
  <conditionalFormatting sqref="F417">
    <cfRule type="cellIs" dxfId="2" priority="941" stopIfTrue="1" operator="lessThan">
      <formula>0</formula>
    </cfRule>
  </conditionalFormatting>
  <conditionalFormatting sqref="F418">
    <cfRule type="cellIs" dxfId="2" priority="940" stopIfTrue="1" operator="lessThan">
      <formula>0</formula>
    </cfRule>
  </conditionalFormatting>
  <conditionalFormatting sqref="F419">
    <cfRule type="cellIs" dxfId="2" priority="939" stopIfTrue="1" operator="lessThan">
      <formula>0</formula>
    </cfRule>
  </conditionalFormatting>
  <conditionalFormatting sqref="F420">
    <cfRule type="cellIs" dxfId="2" priority="938" stopIfTrue="1" operator="lessThan">
      <formula>0</formula>
    </cfRule>
  </conditionalFormatting>
  <conditionalFormatting sqref="F421">
    <cfRule type="cellIs" dxfId="2" priority="937" stopIfTrue="1" operator="lessThan">
      <formula>0</formula>
    </cfRule>
  </conditionalFormatting>
  <conditionalFormatting sqref="F422">
    <cfRule type="cellIs" dxfId="2" priority="936" stopIfTrue="1" operator="lessThan">
      <formula>0</formula>
    </cfRule>
  </conditionalFormatting>
  <conditionalFormatting sqref="F423">
    <cfRule type="cellIs" dxfId="2" priority="935" stopIfTrue="1" operator="lessThan">
      <formula>0</formula>
    </cfRule>
  </conditionalFormatting>
  <conditionalFormatting sqref="F424">
    <cfRule type="cellIs" dxfId="2" priority="934" stopIfTrue="1" operator="lessThan">
      <formula>0</formula>
    </cfRule>
  </conditionalFormatting>
  <conditionalFormatting sqref="F425">
    <cfRule type="cellIs" dxfId="2" priority="933" stopIfTrue="1" operator="lessThan">
      <formula>0</formula>
    </cfRule>
  </conditionalFormatting>
  <conditionalFormatting sqref="F426">
    <cfRule type="cellIs" dxfId="2" priority="932" stopIfTrue="1" operator="lessThan">
      <formula>0</formula>
    </cfRule>
  </conditionalFormatting>
  <conditionalFormatting sqref="F427">
    <cfRule type="cellIs" dxfId="2" priority="931" stopIfTrue="1" operator="lessThan">
      <formula>0</formula>
    </cfRule>
  </conditionalFormatting>
  <conditionalFormatting sqref="F428">
    <cfRule type="cellIs" dxfId="2" priority="930" stopIfTrue="1" operator="lessThan">
      <formula>0</formula>
    </cfRule>
  </conditionalFormatting>
  <conditionalFormatting sqref="F429">
    <cfRule type="cellIs" dxfId="2" priority="929" stopIfTrue="1" operator="lessThan">
      <formula>0</formula>
    </cfRule>
  </conditionalFormatting>
  <conditionalFormatting sqref="F430">
    <cfRule type="cellIs" dxfId="2" priority="928" stopIfTrue="1" operator="lessThan">
      <formula>0</formula>
    </cfRule>
  </conditionalFormatting>
  <conditionalFormatting sqref="F431">
    <cfRule type="cellIs" dxfId="2" priority="927" stopIfTrue="1" operator="lessThan">
      <formula>0</formula>
    </cfRule>
  </conditionalFormatting>
  <conditionalFormatting sqref="F432">
    <cfRule type="cellIs" dxfId="2" priority="926" stopIfTrue="1" operator="lessThan">
      <formula>0</formula>
    </cfRule>
  </conditionalFormatting>
  <conditionalFormatting sqref="F433">
    <cfRule type="cellIs" dxfId="2" priority="925" stopIfTrue="1" operator="lessThan">
      <formula>0</formula>
    </cfRule>
  </conditionalFormatting>
  <conditionalFormatting sqref="F434">
    <cfRule type="cellIs" dxfId="2" priority="924" stopIfTrue="1" operator="lessThan">
      <formula>0</formula>
    </cfRule>
  </conditionalFormatting>
  <conditionalFormatting sqref="F435">
    <cfRule type="cellIs" dxfId="2" priority="923" stopIfTrue="1" operator="lessThan">
      <formula>0</formula>
    </cfRule>
  </conditionalFormatting>
  <conditionalFormatting sqref="F436">
    <cfRule type="cellIs" dxfId="2" priority="922" stopIfTrue="1" operator="lessThan">
      <formula>0</formula>
    </cfRule>
  </conditionalFormatting>
  <conditionalFormatting sqref="F437">
    <cfRule type="cellIs" dxfId="2" priority="921" stopIfTrue="1" operator="lessThan">
      <formula>0</formula>
    </cfRule>
  </conditionalFormatting>
  <conditionalFormatting sqref="F438">
    <cfRule type="cellIs" dxfId="2" priority="920" stopIfTrue="1" operator="lessThan">
      <formula>0</formula>
    </cfRule>
  </conditionalFormatting>
  <conditionalFormatting sqref="F439">
    <cfRule type="cellIs" dxfId="2" priority="919" stopIfTrue="1" operator="lessThan">
      <formula>0</formula>
    </cfRule>
  </conditionalFormatting>
  <conditionalFormatting sqref="F440">
    <cfRule type="cellIs" dxfId="2" priority="918" stopIfTrue="1" operator="lessThan">
      <formula>0</formula>
    </cfRule>
  </conditionalFormatting>
  <conditionalFormatting sqref="F441">
    <cfRule type="cellIs" dxfId="2" priority="917" stopIfTrue="1" operator="lessThan">
      <formula>0</formula>
    </cfRule>
  </conditionalFormatting>
  <conditionalFormatting sqref="F442">
    <cfRule type="cellIs" dxfId="2" priority="916" stopIfTrue="1" operator="lessThan">
      <formula>0</formula>
    </cfRule>
  </conditionalFormatting>
  <conditionalFormatting sqref="F443">
    <cfRule type="cellIs" dxfId="2" priority="915" stopIfTrue="1" operator="lessThan">
      <formula>0</formula>
    </cfRule>
  </conditionalFormatting>
  <conditionalFormatting sqref="F444">
    <cfRule type="cellIs" dxfId="2" priority="914" stopIfTrue="1" operator="lessThan">
      <formula>0</formula>
    </cfRule>
  </conditionalFormatting>
  <conditionalFormatting sqref="F445">
    <cfRule type="cellIs" dxfId="2" priority="913" stopIfTrue="1" operator="lessThan">
      <formula>0</formula>
    </cfRule>
  </conditionalFormatting>
  <conditionalFormatting sqref="F446">
    <cfRule type="cellIs" dxfId="2" priority="912" stopIfTrue="1" operator="lessThan">
      <formula>0</formula>
    </cfRule>
  </conditionalFormatting>
  <conditionalFormatting sqref="F447">
    <cfRule type="cellIs" dxfId="2" priority="911" stopIfTrue="1" operator="lessThan">
      <formula>0</formula>
    </cfRule>
  </conditionalFormatting>
  <conditionalFormatting sqref="F448">
    <cfRule type="cellIs" dxfId="2" priority="910" stopIfTrue="1" operator="lessThan">
      <formula>0</formula>
    </cfRule>
  </conditionalFormatting>
  <conditionalFormatting sqref="F449">
    <cfRule type="cellIs" dxfId="2" priority="909" stopIfTrue="1" operator="lessThan">
      <formula>0</formula>
    </cfRule>
  </conditionalFormatting>
  <conditionalFormatting sqref="F450">
    <cfRule type="cellIs" dxfId="2" priority="908" stopIfTrue="1" operator="lessThan">
      <formula>0</formula>
    </cfRule>
  </conditionalFormatting>
  <conditionalFormatting sqref="F451">
    <cfRule type="cellIs" dxfId="2" priority="907" stopIfTrue="1" operator="lessThan">
      <formula>0</formula>
    </cfRule>
  </conditionalFormatting>
  <conditionalFormatting sqref="F452">
    <cfRule type="cellIs" dxfId="2" priority="906" stopIfTrue="1" operator="lessThan">
      <formula>0</formula>
    </cfRule>
  </conditionalFormatting>
  <conditionalFormatting sqref="F453">
    <cfRule type="cellIs" dxfId="2" priority="905" stopIfTrue="1" operator="lessThan">
      <formula>0</formula>
    </cfRule>
  </conditionalFormatting>
  <conditionalFormatting sqref="F454">
    <cfRule type="cellIs" dxfId="2" priority="904" stopIfTrue="1" operator="lessThan">
      <formula>0</formula>
    </cfRule>
  </conditionalFormatting>
  <conditionalFormatting sqref="F455">
    <cfRule type="cellIs" dxfId="2" priority="903" stopIfTrue="1" operator="lessThan">
      <formula>0</formula>
    </cfRule>
  </conditionalFormatting>
  <conditionalFormatting sqref="F456">
    <cfRule type="cellIs" dxfId="2" priority="902" stopIfTrue="1" operator="lessThan">
      <formula>0</formula>
    </cfRule>
  </conditionalFormatting>
  <conditionalFormatting sqref="F457">
    <cfRule type="cellIs" dxfId="2" priority="901" stopIfTrue="1" operator="lessThan">
      <formula>0</formula>
    </cfRule>
  </conditionalFormatting>
  <conditionalFormatting sqref="F458">
    <cfRule type="cellIs" dxfId="2" priority="900" stopIfTrue="1" operator="lessThan">
      <formula>0</formula>
    </cfRule>
  </conditionalFormatting>
  <conditionalFormatting sqref="F459">
    <cfRule type="cellIs" dxfId="2" priority="899" stopIfTrue="1" operator="lessThan">
      <formula>0</formula>
    </cfRule>
  </conditionalFormatting>
  <conditionalFormatting sqref="F460">
    <cfRule type="cellIs" dxfId="2" priority="898" stopIfTrue="1" operator="lessThan">
      <formula>0</formula>
    </cfRule>
  </conditionalFormatting>
  <conditionalFormatting sqref="F461">
    <cfRule type="cellIs" dxfId="2" priority="897" stopIfTrue="1" operator="lessThan">
      <formula>0</formula>
    </cfRule>
  </conditionalFormatting>
  <conditionalFormatting sqref="F462">
    <cfRule type="cellIs" dxfId="2" priority="896" stopIfTrue="1" operator="lessThan">
      <formula>0</formula>
    </cfRule>
  </conditionalFormatting>
  <conditionalFormatting sqref="F463">
    <cfRule type="cellIs" dxfId="2" priority="895" stopIfTrue="1" operator="lessThan">
      <formula>0</formula>
    </cfRule>
  </conditionalFormatting>
  <conditionalFormatting sqref="F464">
    <cfRule type="cellIs" dxfId="2" priority="894" stopIfTrue="1" operator="lessThan">
      <formula>0</formula>
    </cfRule>
  </conditionalFormatting>
  <conditionalFormatting sqref="F465">
    <cfRule type="cellIs" dxfId="2" priority="893" stopIfTrue="1" operator="lessThan">
      <formula>0</formula>
    </cfRule>
  </conditionalFormatting>
  <conditionalFormatting sqref="F466">
    <cfRule type="cellIs" dxfId="2" priority="892" stopIfTrue="1" operator="lessThan">
      <formula>0</formula>
    </cfRule>
  </conditionalFormatting>
  <conditionalFormatting sqref="F467">
    <cfRule type="cellIs" dxfId="2" priority="891" stopIfTrue="1" operator="lessThan">
      <formula>0</formula>
    </cfRule>
  </conditionalFormatting>
  <conditionalFormatting sqref="F468">
    <cfRule type="cellIs" dxfId="2" priority="890" stopIfTrue="1" operator="lessThan">
      <formula>0</formula>
    </cfRule>
  </conditionalFormatting>
  <conditionalFormatting sqref="F469">
    <cfRule type="cellIs" dxfId="2" priority="889" stopIfTrue="1" operator="lessThan">
      <formula>0</formula>
    </cfRule>
  </conditionalFormatting>
  <conditionalFormatting sqref="F470">
    <cfRule type="cellIs" dxfId="2" priority="888" stopIfTrue="1" operator="lessThan">
      <formula>0</formula>
    </cfRule>
  </conditionalFormatting>
  <conditionalFormatting sqref="F471">
    <cfRule type="cellIs" dxfId="2" priority="887" stopIfTrue="1" operator="lessThan">
      <formula>0</formula>
    </cfRule>
  </conditionalFormatting>
  <conditionalFormatting sqref="F472">
    <cfRule type="cellIs" dxfId="2" priority="886" stopIfTrue="1" operator="lessThan">
      <formula>0</formula>
    </cfRule>
  </conditionalFormatting>
  <conditionalFormatting sqref="F473">
    <cfRule type="cellIs" dxfId="2" priority="885" stopIfTrue="1" operator="lessThan">
      <formula>0</formula>
    </cfRule>
  </conditionalFormatting>
  <conditionalFormatting sqref="F474">
    <cfRule type="cellIs" dxfId="2" priority="884" stopIfTrue="1" operator="lessThan">
      <formula>0</formula>
    </cfRule>
  </conditionalFormatting>
  <conditionalFormatting sqref="F475">
    <cfRule type="cellIs" dxfId="2" priority="883" stopIfTrue="1" operator="lessThan">
      <formula>0</formula>
    </cfRule>
  </conditionalFormatting>
  <conditionalFormatting sqref="F476">
    <cfRule type="cellIs" dxfId="2" priority="882" stopIfTrue="1" operator="lessThan">
      <formula>0</formula>
    </cfRule>
  </conditionalFormatting>
  <conditionalFormatting sqref="F477">
    <cfRule type="cellIs" dxfId="2" priority="881" stopIfTrue="1" operator="lessThan">
      <formula>0</formula>
    </cfRule>
  </conditionalFormatting>
  <conditionalFormatting sqref="F478">
    <cfRule type="cellIs" dxfId="2" priority="880" stopIfTrue="1" operator="lessThan">
      <formula>0</formula>
    </cfRule>
  </conditionalFormatting>
  <conditionalFormatting sqref="F479">
    <cfRule type="cellIs" dxfId="2" priority="879" stopIfTrue="1" operator="lessThan">
      <formula>0</formula>
    </cfRule>
  </conditionalFormatting>
  <conditionalFormatting sqref="F480">
    <cfRule type="cellIs" dxfId="2" priority="878" stopIfTrue="1" operator="lessThan">
      <formula>0</formula>
    </cfRule>
  </conditionalFormatting>
  <conditionalFormatting sqref="F481">
    <cfRule type="cellIs" dxfId="2" priority="877" stopIfTrue="1" operator="lessThan">
      <formula>0</formula>
    </cfRule>
  </conditionalFormatting>
  <conditionalFormatting sqref="F482">
    <cfRule type="cellIs" dxfId="2" priority="876" stopIfTrue="1" operator="lessThan">
      <formula>0</formula>
    </cfRule>
  </conditionalFormatting>
  <conditionalFormatting sqref="F483">
    <cfRule type="cellIs" dxfId="2" priority="875" stopIfTrue="1" operator="lessThan">
      <formula>0</formula>
    </cfRule>
  </conditionalFormatting>
  <conditionalFormatting sqref="F484">
    <cfRule type="cellIs" dxfId="2" priority="874" stopIfTrue="1" operator="lessThan">
      <formula>0</formula>
    </cfRule>
  </conditionalFormatting>
  <conditionalFormatting sqref="F485">
    <cfRule type="cellIs" dxfId="2" priority="873" stopIfTrue="1" operator="lessThan">
      <formula>0</formula>
    </cfRule>
  </conditionalFormatting>
  <conditionalFormatting sqref="F486">
    <cfRule type="cellIs" dxfId="2" priority="872" stopIfTrue="1" operator="lessThan">
      <formula>0</formula>
    </cfRule>
  </conditionalFormatting>
  <conditionalFormatting sqref="F487">
    <cfRule type="cellIs" dxfId="2" priority="871" stopIfTrue="1" operator="lessThan">
      <formula>0</formula>
    </cfRule>
  </conditionalFormatting>
  <conditionalFormatting sqref="F488">
    <cfRule type="cellIs" dxfId="2" priority="870" stopIfTrue="1" operator="lessThan">
      <formula>0</formula>
    </cfRule>
  </conditionalFormatting>
  <conditionalFormatting sqref="F489">
    <cfRule type="cellIs" dxfId="2" priority="869" stopIfTrue="1" operator="lessThan">
      <formula>0</formula>
    </cfRule>
  </conditionalFormatting>
  <conditionalFormatting sqref="F490">
    <cfRule type="cellIs" dxfId="2" priority="868" stopIfTrue="1" operator="lessThan">
      <formula>0</formula>
    </cfRule>
  </conditionalFormatting>
  <conditionalFormatting sqref="F491">
    <cfRule type="cellIs" dxfId="2" priority="867" stopIfTrue="1" operator="lessThan">
      <formula>0</formula>
    </cfRule>
  </conditionalFormatting>
  <conditionalFormatting sqref="F492">
    <cfRule type="cellIs" dxfId="2" priority="866" stopIfTrue="1" operator="lessThan">
      <formula>0</formula>
    </cfRule>
  </conditionalFormatting>
  <conditionalFormatting sqref="F493">
    <cfRule type="cellIs" dxfId="2" priority="865" stopIfTrue="1" operator="lessThan">
      <formula>0</formula>
    </cfRule>
  </conditionalFormatting>
  <conditionalFormatting sqref="F494">
    <cfRule type="cellIs" dxfId="2" priority="864" stopIfTrue="1" operator="lessThan">
      <formula>0</formula>
    </cfRule>
  </conditionalFormatting>
  <conditionalFormatting sqref="F495">
    <cfRule type="cellIs" dxfId="2" priority="863" stopIfTrue="1" operator="lessThan">
      <formula>0</formula>
    </cfRule>
  </conditionalFormatting>
  <conditionalFormatting sqref="F496">
    <cfRule type="cellIs" dxfId="2" priority="862" stopIfTrue="1" operator="lessThan">
      <formula>0</formula>
    </cfRule>
  </conditionalFormatting>
  <conditionalFormatting sqref="F497">
    <cfRule type="cellIs" dxfId="2" priority="861" stopIfTrue="1" operator="lessThan">
      <formula>0</formula>
    </cfRule>
  </conditionalFormatting>
  <conditionalFormatting sqref="F498">
    <cfRule type="cellIs" dxfId="2" priority="860" stopIfTrue="1" operator="lessThan">
      <formula>0</formula>
    </cfRule>
  </conditionalFormatting>
  <conditionalFormatting sqref="F499">
    <cfRule type="cellIs" dxfId="2" priority="859" stopIfTrue="1" operator="lessThan">
      <formula>0</formula>
    </cfRule>
  </conditionalFormatting>
  <conditionalFormatting sqref="F500">
    <cfRule type="cellIs" dxfId="2" priority="858" stopIfTrue="1" operator="lessThan">
      <formula>0</formula>
    </cfRule>
  </conditionalFormatting>
  <conditionalFormatting sqref="F501">
    <cfRule type="cellIs" dxfId="2" priority="857" stopIfTrue="1" operator="lessThan">
      <formula>0</formula>
    </cfRule>
  </conditionalFormatting>
  <conditionalFormatting sqref="F502">
    <cfRule type="cellIs" dxfId="2" priority="856" stopIfTrue="1" operator="lessThan">
      <formula>0</formula>
    </cfRule>
  </conditionalFormatting>
  <conditionalFormatting sqref="F503">
    <cfRule type="cellIs" dxfId="2" priority="855" stopIfTrue="1" operator="lessThan">
      <formula>0</formula>
    </cfRule>
  </conditionalFormatting>
  <conditionalFormatting sqref="F504">
    <cfRule type="cellIs" dxfId="2" priority="854" stopIfTrue="1" operator="lessThan">
      <formula>0</formula>
    </cfRule>
  </conditionalFormatting>
  <conditionalFormatting sqref="F505">
    <cfRule type="cellIs" dxfId="2" priority="853" stopIfTrue="1" operator="lessThan">
      <formula>0</formula>
    </cfRule>
  </conditionalFormatting>
  <conditionalFormatting sqref="F506">
    <cfRule type="cellIs" dxfId="2" priority="852" stopIfTrue="1" operator="lessThan">
      <formula>0</formula>
    </cfRule>
  </conditionalFormatting>
  <conditionalFormatting sqref="F507">
    <cfRule type="cellIs" dxfId="2" priority="851" stopIfTrue="1" operator="lessThan">
      <formula>0</formula>
    </cfRule>
  </conditionalFormatting>
  <conditionalFormatting sqref="F508">
    <cfRule type="cellIs" dxfId="2" priority="850" stopIfTrue="1" operator="lessThan">
      <formula>0</formula>
    </cfRule>
  </conditionalFormatting>
  <conditionalFormatting sqref="F509">
    <cfRule type="cellIs" dxfId="2" priority="849" stopIfTrue="1" operator="lessThan">
      <formula>0</formula>
    </cfRule>
  </conditionalFormatting>
  <conditionalFormatting sqref="F510">
    <cfRule type="cellIs" dxfId="2" priority="848" stopIfTrue="1" operator="lessThan">
      <formula>0</formula>
    </cfRule>
  </conditionalFormatting>
  <conditionalFormatting sqref="F511">
    <cfRule type="cellIs" dxfId="2" priority="847" stopIfTrue="1" operator="lessThan">
      <formula>0</formula>
    </cfRule>
  </conditionalFormatting>
  <conditionalFormatting sqref="F512">
    <cfRule type="cellIs" dxfId="2" priority="846" stopIfTrue="1" operator="lessThan">
      <formula>0</formula>
    </cfRule>
  </conditionalFormatting>
  <conditionalFormatting sqref="F513">
    <cfRule type="cellIs" dxfId="2" priority="845" stopIfTrue="1" operator="lessThan">
      <formula>0</formula>
    </cfRule>
  </conditionalFormatting>
  <conditionalFormatting sqref="F514">
    <cfRule type="cellIs" dxfId="2" priority="844" stopIfTrue="1" operator="lessThan">
      <formula>0</formula>
    </cfRule>
  </conditionalFormatting>
  <conditionalFormatting sqref="F515">
    <cfRule type="cellIs" dxfId="2" priority="843" stopIfTrue="1" operator="lessThan">
      <formula>0</formula>
    </cfRule>
  </conditionalFormatting>
  <conditionalFormatting sqref="F516">
    <cfRule type="cellIs" dxfId="2" priority="842" stopIfTrue="1" operator="lessThan">
      <formula>0</formula>
    </cfRule>
  </conditionalFormatting>
  <conditionalFormatting sqref="F517">
    <cfRule type="cellIs" dxfId="2" priority="841" stopIfTrue="1" operator="lessThan">
      <formula>0</formula>
    </cfRule>
  </conditionalFormatting>
  <conditionalFormatting sqref="F518">
    <cfRule type="cellIs" dxfId="2" priority="840" stopIfTrue="1" operator="lessThan">
      <formula>0</formula>
    </cfRule>
  </conditionalFormatting>
  <conditionalFormatting sqref="F519">
    <cfRule type="cellIs" dxfId="2" priority="839" stopIfTrue="1" operator="lessThan">
      <formula>0</formula>
    </cfRule>
  </conditionalFormatting>
  <conditionalFormatting sqref="F520">
    <cfRule type="cellIs" dxfId="2" priority="838" stopIfTrue="1" operator="lessThan">
      <formula>0</formula>
    </cfRule>
  </conditionalFormatting>
  <conditionalFormatting sqref="F521">
    <cfRule type="cellIs" dxfId="2" priority="837" stopIfTrue="1" operator="lessThan">
      <formula>0</formula>
    </cfRule>
  </conditionalFormatting>
  <conditionalFormatting sqref="F522">
    <cfRule type="cellIs" dxfId="2" priority="836" stopIfTrue="1" operator="lessThan">
      <formula>0</formula>
    </cfRule>
  </conditionalFormatting>
  <conditionalFormatting sqref="F523">
    <cfRule type="cellIs" dxfId="2" priority="835" stopIfTrue="1" operator="lessThan">
      <formula>0</formula>
    </cfRule>
  </conditionalFormatting>
  <conditionalFormatting sqref="F524">
    <cfRule type="cellIs" dxfId="2" priority="834" stopIfTrue="1" operator="lessThan">
      <formula>0</formula>
    </cfRule>
  </conditionalFormatting>
  <conditionalFormatting sqref="F525">
    <cfRule type="cellIs" dxfId="2" priority="833" stopIfTrue="1" operator="lessThan">
      <formula>0</formula>
    </cfRule>
  </conditionalFormatting>
  <conditionalFormatting sqref="F526">
    <cfRule type="cellIs" dxfId="2" priority="832" stopIfTrue="1" operator="lessThan">
      <formula>0</formula>
    </cfRule>
  </conditionalFormatting>
  <conditionalFormatting sqref="F527">
    <cfRule type="cellIs" dxfId="2" priority="831" stopIfTrue="1" operator="lessThan">
      <formula>0</formula>
    </cfRule>
  </conditionalFormatting>
  <conditionalFormatting sqref="F528">
    <cfRule type="cellIs" dxfId="2" priority="830" stopIfTrue="1" operator="lessThan">
      <formula>0</formula>
    </cfRule>
  </conditionalFormatting>
  <conditionalFormatting sqref="F529">
    <cfRule type="cellIs" dxfId="2" priority="829" stopIfTrue="1" operator="lessThan">
      <formula>0</formula>
    </cfRule>
  </conditionalFormatting>
  <conditionalFormatting sqref="F530">
    <cfRule type="cellIs" dxfId="2" priority="828" stopIfTrue="1" operator="lessThan">
      <formula>0</formula>
    </cfRule>
  </conditionalFormatting>
  <conditionalFormatting sqref="F531">
    <cfRule type="cellIs" dxfId="2" priority="827" stopIfTrue="1" operator="lessThan">
      <formula>0</formula>
    </cfRule>
  </conditionalFormatting>
  <conditionalFormatting sqref="F532">
    <cfRule type="cellIs" dxfId="2" priority="826" stopIfTrue="1" operator="lessThan">
      <formula>0</formula>
    </cfRule>
  </conditionalFormatting>
  <conditionalFormatting sqref="F533">
    <cfRule type="cellIs" dxfId="2" priority="825" stopIfTrue="1" operator="lessThan">
      <formula>0</formula>
    </cfRule>
  </conditionalFormatting>
  <conditionalFormatting sqref="F534">
    <cfRule type="cellIs" dxfId="2" priority="824" stopIfTrue="1" operator="lessThan">
      <formula>0</formula>
    </cfRule>
  </conditionalFormatting>
  <conditionalFormatting sqref="F535">
    <cfRule type="cellIs" dxfId="2" priority="823" stopIfTrue="1" operator="lessThan">
      <formula>0</formula>
    </cfRule>
  </conditionalFormatting>
  <conditionalFormatting sqref="F536">
    <cfRule type="cellIs" dxfId="2" priority="822" stopIfTrue="1" operator="lessThan">
      <formula>0</formula>
    </cfRule>
  </conditionalFormatting>
  <conditionalFormatting sqref="F537">
    <cfRule type="cellIs" dxfId="2" priority="821" stopIfTrue="1" operator="lessThan">
      <formula>0</formula>
    </cfRule>
  </conditionalFormatting>
  <conditionalFormatting sqref="F538">
    <cfRule type="cellIs" dxfId="2" priority="820" stopIfTrue="1" operator="lessThan">
      <formula>0</formula>
    </cfRule>
  </conditionalFormatting>
  <conditionalFormatting sqref="F539">
    <cfRule type="cellIs" dxfId="2" priority="819" stopIfTrue="1" operator="lessThan">
      <formula>0</formula>
    </cfRule>
  </conditionalFormatting>
  <conditionalFormatting sqref="F540">
    <cfRule type="cellIs" dxfId="2" priority="818" stopIfTrue="1" operator="lessThan">
      <formula>0</formula>
    </cfRule>
  </conditionalFormatting>
  <conditionalFormatting sqref="F541">
    <cfRule type="cellIs" dxfId="2" priority="817" stopIfTrue="1" operator="lessThan">
      <formula>0</formula>
    </cfRule>
  </conditionalFormatting>
  <conditionalFormatting sqref="F542">
    <cfRule type="cellIs" dxfId="2" priority="816" stopIfTrue="1" operator="lessThan">
      <formula>0</formula>
    </cfRule>
  </conditionalFormatting>
  <conditionalFormatting sqref="F543">
    <cfRule type="cellIs" dxfId="2" priority="815" stopIfTrue="1" operator="lessThan">
      <formula>0</formula>
    </cfRule>
  </conditionalFormatting>
  <conditionalFormatting sqref="F544">
    <cfRule type="cellIs" dxfId="2" priority="814" stopIfTrue="1" operator="lessThan">
      <formula>0</formula>
    </cfRule>
  </conditionalFormatting>
  <conditionalFormatting sqref="F545">
    <cfRule type="cellIs" dxfId="2" priority="813" stopIfTrue="1" operator="lessThan">
      <formula>0</formula>
    </cfRule>
  </conditionalFormatting>
  <conditionalFormatting sqref="F546">
    <cfRule type="cellIs" dxfId="2" priority="812" stopIfTrue="1" operator="lessThan">
      <formula>0</formula>
    </cfRule>
  </conditionalFormatting>
  <conditionalFormatting sqref="F547">
    <cfRule type="cellIs" dxfId="2" priority="811" stopIfTrue="1" operator="lessThan">
      <formula>0</formula>
    </cfRule>
  </conditionalFormatting>
  <conditionalFormatting sqref="F548">
    <cfRule type="cellIs" dxfId="2" priority="810" stopIfTrue="1" operator="lessThan">
      <formula>0</formula>
    </cfRule>
  </conditionalFormatting>
  <conditionalFormatting sqref="F549">
    <cfRule type="cellIs" dxfId="2" priority="809" stopIfTrue="1" operator="lessThan">
      <formula>0</formula>
    </cfRule>
  </conditionalFormatting>
  <conditionalFormatting sqref="F550">
    <cfRule type="cellIs" dxfId="2" priority="808" stopIfTrue="1" operator="lessThan">
      <formula>0</formula>
    </cfRule>
  </conditionalFormatting>
  <conditionalFormatting sqref="F551">
    <cfRule type="cellIs" dxfId="2" priority="807" stopIfTrue="1" operator="lessThan">
      <formula>0</formula>
    </cfRule>
  </conditionalFormatting>
  <conditionalFormatting sqref="F552">
    <cfRule type="cellIs" dxfId="2" priority="806" stopIfTrue="1" operator="lessThan">
      <formula>0</formula>
    </cfRule>
  </conditionalFormatting>
  <conditionalFormatting sqref="F553">
    <cfRule type="cellIs" dxfId="2" priority="805" stopIfTrue="1" operator="lessThan">
      <formula>0</formula>
    </cfRule>
  </conditionalFormatting>
  <conditionalFormatting sqref="F554">
    <cfRule type="cellIs" dxfId="2" priority="804" stopIfTrue="1" operator="lessThan">
      <formula>0</formula>
    </cfRule>
  </conditionalFormatting>
  <conditionalFormatting sqref="F555">
    <cfRule type="cellIs" dxfId="2" priority="803" stopIfTrue="1" operator="lessThan">
      <formula>0</formula>
    </cfRule>
  </conditionalFormatting>
  <conditionalFormatting sqref="F556">
    <cfRule type="cellIs" dxfId="2" priority="802" stopIfTrue="1" operator="lessThan">
      <formula>0</formula>
    </cfRule>
  </conditionalFormatting>
  <conditionalFormatting sqref="F557">
    <cfRule type="cellIs" dxfId="2" priority="801" stopIfTrue="1" operator="lessThan">
      <formula>0</formula>
    </cfRule>
  </conditionalFormatting>
  <conditionalFormatting sqref="F558">
    <cfRule type="cellIs" dxfId="2" priority="800" stopIfTrue="1" operator="lessThan">
      <formula>0</formula>
    </cfRule>
  </conditionalFormatting>
  <conditionalFormatting sqref="F559">
    <cfRule type="cellIs" dxfId="2" priority="799" stopIfTrue="1" operator="lessThan">
      <formula>0</formula>
    </cfRule>
  </conditionalFormatting>
  <conditionalFormatting sqref="F560">
    <cfRule type="cellIs" dxfId="2" priority="798" stopIfTrue="1" operator="lessThan">
      <formula>0</formula>
    </cfRule>
  </conditionalFormatting>
  <conditionalFormatting sqref="F561">
    <cfRule type="cellIs" dxfId="2" priority="797" stopIfTrue="1" operator="lessThan">
      <formula>0</formula>
    </cfRule>
  </conditionalFormatting>
  <conditionalFormatting sqref="F562">
    <cfRule type="cellIs" dxfId="2" priority="796" stopIfTrue="1" operator="lessThan">
      <formula>0</formula>
    </cfRule>
  </conditionalFormatting>
  <conditionalFormatting sqref="F563">
    <cfRule type="cellIs" dxfId="2" priority="795" stopIfTrue="1" operator="lessThan">
      <formula>0</formula>
    </cfRule>
  </conditionalFormatting>
  <conditionalFormatting sqref="F564">
    <cfRule type="cellIs" dxfId="2" priority="794" stopIfTrue="1" operator="lessThan">
      <formula>0</formula>
    </cfRule>
  </conditionalFormatting>
  <conditionalFormatting sqref="F565">
    <cfRule type="cellIs" dxfId="2" priority="793" stopIfTrue="1" operator="lessThan">
      <formula>0</formula>
    </cfRule>
  </conditionalFormatting>
  <conditionalFormatting sqref="F566">
    <cfRule type="cellIs" dxfId="2" priority="792" stopIfTrue="1" operator="lessThan">
      <formula>0</formula>
    </cfRule>
  </conditionalFormatting>
  <conditionalFormatting sqref="F567">
    <cfRule type="cellIs" dxfId="2" priority="791" stopIfTrue="1" operator="lessThan">
      <formula>0</formula>
    </cfRule>
  </conditionalFormatting>
  <conditionalFormatting sqref="F568">
    <cfRule type="cellIs" dxfId="2" priority="790" stopIfTrue="1" operator="lessThan">
      <formula>0</formula>
    </cfRule>
  </conditionalFormatting>
  <conditionalFormatting sqref="F569">
    <cfRule type="cellIs" dxfId="2" priority="789" stopIfTrue="1" operator="lessThan">
      <formula>0</formula>
    </cfRule>
  </conditionalFormatting>
  <conditionalFormatting sqref="F570">
    <cfRule type="cellIs" dxfId="2" priority="788" stopIfTrue="1" operator="lessThan">
      <formula>0</formula>
    </cfRule>
  </conditionalFormatting>
  <conditionalFormatting sqref="F571">
    <cfRule type="cellIs" dxfId="2" priority="787" stopIfTrue="1" operator="lessThan">
      <formula>0</formula>
    </cfRule>
  </conditionalFormatting>
  <conditionalFormatting sqref="F572">
    <cfRule type="cellIs" dxfId="2" priority="786" stopIfTrue="1" operator="lessThan">
      <formula>0</formula>
    </cfRule>
  </conditionalFormatting>
  <conditionalFormatting sqref="F573">
    <cfRule type="cellIs" dxfId="2" priority="785" stopIfTrue="1" operator="lessThan">
      <formula>0</formula>
    </cfRule>
  </conditionalFormatting>
  <conditionalFormatting sqref="F574">
    <cfRule type="cellIs" dxfId="2" priority="784" stopIfTrue="1" operator="lessThan">
      <formula>0</formula>
    </cfRule>
  </conditionalFormatting>
  <conditionalFormatting sqref="F575">
    <cfRule type="cellIs" dxfId="2" priority="783" stopIfTrue="1" operator="lessThan">
      <formula>0</formula>
    </cfRule>
  </conditionalFormatting>
  <conditionalFormatting sqref="F576">
    <cfRule type="cellIs" dxfId="2" priority="782" stopIfTrue="1" operator="lessThan">
      <formula>0</formula>
    </cfRule>
  </conditionalFormatting>
  <conditionalFormatting sqref="F577">
    <cfRule type="cellIs" dxfId="2" priority="781" stopIfTrue="1" operator="lessThan">
      <formula>0</formula>
    </cfRule>
  </conditionalFormatting>
  <conditionalFormatting sqref="F578">
    <cfRule type="cellIs" dxfId="2" priority="780" stopIfTrue="1" operator="lessThan">
      <formula>0</formula>
    </cfRule>
  </conditionalFormatting>
  <conditionalFormatting sqref="F579">
    <cfRule type="cellIs" dxfId="2" priority="779" stopIfTrue="1" operator="lessThan">
      <formula>0</formula>
    </cfRule>
  </conditionalFormatting>
  <conditionalFormatting sqref="F580">
    <cfRule type="cellIs" dxfId="2" priority="778" stopIfTrue="1" operator="lessThan">
      <formula>0</formula>
    </cfRule>
  </conditionalFormatting>
  <conditionalFormatting sqref="F581">
    <cfRule type="cellIs" dxfId="2" priority="777" stopIfTrue="1" operator="lessThan">
      <formula>0</formula>
    </cfRule>
  </conditionalFormatting>
  <conditionalFormatting sqref="F582">
    <cfRule type="cellIs" dxfId="2" priority="776" stopIfTrue="1" operator="lessThan">
      <formula>0</formula>
    </cfRule>
  </conditionalFormatting>
  <conditionalFormatting sqref="F583">
    <cfRule type="cellIs" dxfId="2" priority="775" stopIfTrue="1" operator="lessThan">
      <formula>0</formula>
    </cfRule>
  </conditionalFormatting>
  <conditionalFormatting sqref="F584">
    <cfRule type="cellIs" dxfId="2" priority="774" stopIfTrue="1" operator="lessThan">
      <formula>0</formula>
    </cfRule>
  </conditionalFormatting>
  <conditionalFormatting sqref="F585">
    <cfRule type="cellIs" dxfId="2" priority="773" stopIfTrue="1" operator="lessThan">
      <formula>0</formula>
    </cfRule>
  </conditionalFormatting>
  <conditionalFormatting sqref="F586">
    <cfRule type="cellIs" dxfId="2" priority="772" stopIfTrue="1" operator="lessThan">
      <formula>0</formula>
    </cfRule>
  </conditionalFormatting>
  <conditionalFormatting sqref="F587">
    <cfRule type="cellIs" dxfId="2" priority="771" stopIfTrue="1" operator="lessThan">
      <formula>0</formula>
    </cfRule>
  </conditionalFormatting>
  <conditionalFormatting sqref="F588">
    <cfRule type="cellIs" dxfId="2" priority="770" stopIfTrue="1" operator="lessThan">
      <formula>0</formula>
    </cfRule>
  </conditionalFormatting>
  <conditionalFormatting sqref="F589">
    <cfRule type="cellIs" dxfId="2" priority="769" stopIfTrue="1" operator="lessThan">
      <formula>0</formula>
    </cfRule>
  </conditionalFormatting>
  <conditionalFormatting sqref="F590">
    <cfRule type="cellIs" dxfId="2" priority="768" stopIfTrue="1" operator="lessThan">
      <formula>0</formula>
    </cfRule>
  </conditionalFormatting>
  <conditionalFormatting sqref="F591">
    <cfRule type="cellIs" dxfId="2" priority="767" stopIfTrue="1" operator="lessThan">
      <formula>0</formula>
    </cfRule>
  </conditionalFormatting>
  <conditionalFormatting sqref="F592">
    <cfRule type="cellIs" dxfId="2" priority="766" stopIfTrue="1" operator="lessThan">
      <formula>0</formula>
    </cfRule>
  </conditionalFormatting>
  <conditionalFormatting sqref="F593">
    <cfRule type="cellIs" dxfId="2" priority="765" stopIfTrue="1" operator="lessThan">
      <formula>0</formula>
    </cfRule>
  </conditionalFormatting>
  <conditionalFormatting sqref="F594">
    <cfRule type="cellIs" dxfId="2" priority="764" stopIfTrue="1" operator="lessThan">
      <formula>0</formula>
    </cfRule>
  </conditionalFormatting>
  <conditionalFormatting sqref="F595">
    <cfRule type="cellIs" dxfId="2" priority="763" stopIfTrue="1" operator="lessThan">
      <formula>0</formula>
    </cfRule>
  </conditionalFormatting>
  <conditionalFormatting sqref="F596">
    <cfRule type="cellIs" dxfId="2" priority="762" stopIfTrue="1" operator="lessThan">
      <formula>0</formula>
    </cfRule>
  </conditionalFormatting>
  <conditionalFormatting sqref="F597">
    <cfRule type="cellIs" dxfId="2" priority="761" stopIfTrue="1" operator="lessThan">
      <formula>0</formula>
    </cfRule>
  </conditionalFormatting>
  <conditionalFormatting sqref="F598">
    <cfRule type="cellIs" dxfId="2" priority="760" stopIfTrue="1" operator="lessThan">
      <formula>0</formula>
    </cfRule>
  </conditionalFormatting>
  <conditionalFormatting sqref="F599">
    <cfRule type="cellIs" dxfId="2" priority="759" stopIfTrue="1" operator="lessThan">
      <formula>0</formula>
    </cfRule>
  </conditionalFormatting>
  <conditionalFormatting sqref="F600">
    <cfRule type="cellIs" dxfId="2" priority="758" stopIfTrue="1" operator="lessThan">
      <formula>0</formula>
    </cfRule>
  </conditionalFormatting>
  <conditionalFormatting sqref="F601">
    <cfRule type="cellIs" dxfId="2" priority="757" stopIfTrue="1" operator="lessThan">
      <formula>0</formula>
    </cfRule>
  </conditionalFormatting>
  <conditionalFormatting sqref="F602">
    <cfRule type="cellIs" dxfId="2" priority="756" stopIfTrue="1" operator="lessThan">
      <formula>0</formula>
    </cfRule>
  </conditionalFormatting>
  <conditionalFormatting sqref="F603">
    <cfRule type="cellIs" dxfId="2" priority="755" stopIfTrue="1" operator="lessThan">
      <formula>0</formula>
    </cfRule>
  </conditionalFormatting>
  <conditionalFormatting sqref="F604">
    <cfRule type="cellIs" dxfId="2" priority="754" stopIfTrue="1" operator="lessThan">
      <formula>0</formula>
    </cfRule>
  </conditionalFormatting>
  <conditionalFormatting sqref="F605">
    <cfRule type="cellIs" dxfId="2" priority="753" stopIfTrue="1" operator="lessThan">
      <formula>0</formula>
    </cfRule>
  </conditionalFormatting>
  <conditionalFormatting sqref="F606">
    <cfRule type="cellIs" dxfId="2" priority="752" stopIfTrue="1" operator="lessThan">
      <formula>0</formula>
    </cfRule>
  </conditionalFormatting>
  <conditionalFormatting sqref="F607">
    <cfRule type="cellIs" dxfId="2" priority="751" stopIfTrue="1" operator="lessThan">
      <formula>0</formula>
    </cfRule>
  </conditionalFormatting>
  <conditionalFormatting sqref="F608">
    <cfRule type="cellIs" dxfId="2" priority="750" stopIfTrue="1" operator="lessThan">
      <formula>0</formula>
    </cfRule>
  </conditionalFormatting>
  <conditionalFormatting sqref="F609">
    <cfRule type="cellIs" dxfId="2" priority="749" stopIfTrue="1" operator="lessThan">
      <formula>0</formula>
    </cfRule>
  </conditionalFormatting>
  <conditionalFormatting sqref="F610">
    <cfRule type="cellIs" dxfId="2" priority="748" stopIfTrue="1" operator="lessThan">
      <formula>0</formula>
    </cfRule>
  </conditionalFormatting>
  <conditionalFormatting sqref="F611">
    <cfRule type="cellIs" dxfId="2" priority="747" stopIfTrue="1" operator="lessThan">
      <formula>0</formula>
    </cfRule>
  </conditionalFormatting>
  <conditionalFormatting sqref="F612">
    <cfRule type="cellIs" dxfId="2" priority="746" stopIfTrue="1" operator="lessThan">
      <formula>0</formula>
    </cfRule>
  </conditionalFormatting>
  <conditionalFormatting sqref="F613">
    <cfRule type="cellIs" dxfId="2" priority="745" stopIfTrue="1" operator="lessThan">
      <formula>0</formula>
    </cfRule>
  </conditionalFormatting>
  <conditionalFormatting sqref="F614">
    <cfRule type="cellIs" dxfId="2" priority="744" stopIfTrue="1" operator="lessThan">
      <formula>0</formula>
    </cfRule>
  </conditionalFormatting>
  <conditionalFormatting sqref="F615">
    <cfRule type="cellIs" dxfId="2" priority="743" stopIfTrue="1" operator="lessThan">
      <formula>0</formula>
    </cfRule>
  </conditionalFormatting>
  <conditionalFormatting sqref="F616">
    <cfRule type="cellIs" dxfId="2" priority="742" stopIfTrue="1" operator="lessThan">
      <formula>0</formula>
    </cfRule>
  </conditionalFormatting>
  <conditionalFormatting sqref="F617">
    <cfRule type="cellIs" dxfId="2" priority="741" stopIfTrue="1" operator="lessThan">
      <formula>0</formula>
    </cfRule>
  </conditionalFormatting>
  <conditionalFormatting sqref="F618">
    <cfRule type="cellIs" dxfId="2" priority="740" stopIfTrue="1" operator="lessThan">
      <formula>0</formula>
    </cfRule>
  </conditionalFormatting>
  <conditionalFormatting sqref="F619">
    <cfRule type="cellIs" dxfId="2" priority="739" stopIfTrue="1" operator="lessThan">
      <formula>0</formula>
    </cfRule>
  </conditionalFormatting>
  <conditionalFormatting sqref="F620">
    <cfRule type="cellIs" dxfId="2" priority="738" stopIfTrue="1" operator="lessThan">
      <formula>0</formula>
    </cfRule>
  </conditionalFormatting>
  <conditionalFormatting sqref="F621">
    <cfRule type="cellIs" dxfId="2" priority="737" stopIfTrue="1" operator="lessThan">
      <formula>0</formula>
    </cfRule>
  </conditionalFormatting>
  <conditionalFormatting sqref="F622">
    <cfRule type="cellIs" dxfId="2" priority="736" stopIfTrue="1" operator="lessThan">
      <formula>0</formula>
    </cfRule>
  </conditionalFormatting>
  <conditionalFormatting sqref="F623">
    <cfRule type="cellIs" dxfId="2" priority="735" stopIfTrue="1" operator="lessThan">
      <formula>0</formula>
    </cfRule>
  </conditionalFormatting>
  <conditionalFormatting sqref="F624">
    <cfRule type="cellIs" dxfId="2" priority="734" stopIfTrue="1" operator="lessThan">
      <formula>0</formula>
    </cfRule>
  </conditionalFormatting>
  <conditionalFormatting sqref="F625">
    <cfRule type="cellIs" dxfId="2" priority="733" stopIfTrue="1" operator="lessThan">
      <formula>0</formula>
    </cfRule>
  </conditionalFormatting>
  <conditionalFormatting sqref="F626">
    <cfRule type="cellIs" dxfId="2" priority="732" stopIfTrue="1" operator="lessThan">
      <formula>0</formula>
    </cfRule>
  </conditionalFormatting>
  <conditionalFormatting sqref="F627">
    <cfRule type="cellIs" dxfId="2" priority="731" stopIfTrue="1" operator="lessThan">
      <formula>0</formula>
    </cfRule>
  </conditionalFormatting>
  <conditionalFormatting sqref="F628">
    <cfRule type="cellIs" dxfId="2" priority="730" stopIfTrue="1" operator="lessThan">
      <formula>0</formula>
    </cfRule>
  </conditionalFormatting>
  <conditionalFormatting sqref="F629">
    <cfRule type="cellIs" dxfId="2" priority="729" stopIfTrue="1" operator="lessThan">
      <formula>0</formula>
    </cfRule>
  </conditionalFormatting>
  <conditionalFormatting sqref="F630">
    <cfRule type="cellIs" dxfId="2" priority="728" stopIfTrue="1" operator="lessThan">
      <formula>0</formula>
    </cfRule>
  </conditionalFormatting>
  <conditionalFormatting sqref="F631">
    <cfRule type="cellIs" dxfId="2" priority="727" stopIfTrue="1" operator="lessThan">
      <formula>0</formula>
    </cfRule>
  </conditionalFormatting>
  <conditionalFormatting sqref="F632">
    <cfRule type="cellIs" dxfId="2" priority="726" stopIfTrue="1" operator="lessThan">
      <formula>0</formula>
    </cfRule>
  </conditionalFormatting>
  <conditionalFormatting sqref="F633">
    <cfRule type="cellIs" dxfId="2" priority="725" stopIfTrue="1" operator="lessThan">
      <formula>0</formula>
    </cfRule>
  </conditionalFormatting>
  <conditionalFormatting sqref="F634">
    <cfRule type="cellIs" dxfId="2" priority="724" stopIfTrue="1" operator="lessThan">
      <formula>0</formula>
    </cfRule>
  </conditionalFormatting>
  <conditionalFormatting sqref="F635">
    <cfRule type="cellIs" dxfId="2" priority="723" stopIfTrue="1" operator="lessThan">
      <formula>0</formula>
    </cfRule>
  </conditionalFormatting>
  <conditionalFormatting sqref="F636">
    <cfRule type="cellIs" dxfId="2" priority="722" stopIfTrue="1" operator="lessThan">
      <formula>0</formula>
    </cfRule>
  </conditionalFormatting>
  <conditionalFormatting sqref="F637">
    <cfRule type="cellIs" dxfId="2" priority="721" stopIfTrue="1" operator="lessThan">
      <formula>0</formula>
    </cfRule>
  </conditionalFormatting>
  <conditionalFormatting sqref="F638">
    <cfRule type="cellIs" dxfId="2" priority="720" stopIfTrue="1" operator="lessThan">
      <formula>0</formula>
    </cfRule>
  </conditionalFormatting>
  <conditionalFormatting sqref="F639">
    <cfRule type="cellIs" dxfId="2" priority="719" stopIfTrue="1" operator="lessThan">
      <formula>0</formula>
    </cfRule>
  </conditionalFormatting>
  <conditionalFormatting sqref="F640">
    <cfRule type="cellIs" dxfId="2" priority="718" stopIfTrue="1" operator="lessThan">
      <formula>0</formula>
    </cfRule>
  </conditionalFormatting>
  <conditionalFormatting sqref="F641">
    <cfRule type="cellIs" dxfId="2" priority="717" stopIfTrue="1" operator="lessThan">
      <formula>0</formula>
    </cfRule>
  </conditionalFormatting>
  <conditionalFormatting sqref="F642">
    <cfRule type="cellIs" dxfId="2" priority="716" stopIfTrue="1" operator="lessThan">
      <formula>0</formula>
    </cfRule>
  </conditionalFormatting>
  <conditionalFormatting sqref="F643">
    <cfRule type="cellIs" dxfId="2" priority="715" stopIfTrue="1" operator="lessThan">
      <formula>0</formula>
    </cfRule>
  </conditionalFormatting>
  <conditionalFormatting sqref="F644">
    <cfRule type="cellIs" dxfId="2" priority="714" stopIfTrue="1" operator="lessThan">
      <formula>0</formula>
    </cfRule>
  </conditionalFormatting>
  <conditionalFormatting sqref="F645">
    <cfRule type="cellIs" dxfId="2" priority="713" stopIfTrue="1" operator="lessThan">
      <formula>0</formula>
    </cfRule>
  </conditionalFormatting>
  <conditionalFormatting sqref="F646">
    <cfRule type="cellIs" dxfId="2" priority="712" stopIfTrue="1" operator="lessThan">
      <formula>0</formula>
    </cfRule>
  </conditionalFormatting>
  <conditionalFormatting sqref="F647">
    <cfRule type="cellIs" dxfId="2" priority="711" stopIfTrue="1" operator="lessThan">
      <formula>0</formula>
    </cfRule>
  </conditionalFormatting>
  <conditionalFormatting sqref="F648">
    <cfRule type="cellIs" dxfId="2" priority="710" stopIfTrue="1" operator="lessThan">
      <formula>0</formula>
    </cfRule>
  </conditionalFormatting>
  <conditionalFormatting sqref="F649">
    <cfRule type="cellIs" dxfId="2" priority="709" stopIfTrue="1" operator="lessThan">
      <formula>0</formula>
    </cfRule>
  </conditionalFormatting>
  <conditionalFormatting sqref="F650">
    <cfRule type="cellIs" dxfId="2" priority="708" stopIfTrue="1" operator="lessThan">
      <formula>0</formula>
    </cfRule>
  </conditionalFormatting>
  <conditionalFormatting sqref="F651">
    <cfRule type="cellIs" dxfId="2" priority="707" stopIfTrue="1" operator="lessThan">
      <formula>0</formula>
    </cfRule>
  </conditionalFormatting>
  <conditionalFormatting sqref="F652">
    <cfRule type="cellIs" dxfId="2" priority="706" stopIfTrue="1" operator="lessThan">
      <formula>0</formula>
    </cfRule>
  </conditionalFormatting>
  <conditionalFormatting sqref="F653">
    <cfRule type="cellIs" dxfId="2" priority="705" stopIfTrue="1" operator="lessThan">
      <formula>0</formula>
    </cfRule>
  </conditionalFormatting>
  <conditionalFormatting sqref="F654">
    <cfRule type="cellIs" dxfId="2" priority="704" stopIfTrue="1" operator="lessThan">
      <formula>0</formula>
    </cfRule>
  </conditionalFormatting>
  <conditionalFormatting sqref="F655">
    <cfRule type="cellIs" dxfId="2" priority="703" stopIfTrue="1" operator="lessThan">
      <formula>0</formula>
    </cfRule>
  </conditionalFormatting>
  <conditionalFormatting sqref="F656">
    <cfRule type="cellIs" dxfId="2" priority="702" stopIfTrue="1" operator="lessThan">
      <formula>0</formula>
    </cfRule>
  </conditionalFormatting>
  <conditionalFormatting sqref="F657">
    <cfRule type="cellIs" dxfId="2" priority="701" stopIfTrue="1" operator="lessThan">
      <formula>0</formula>
    </cfRule>
  </conditionalFormatting>
  <conditionalFormatting sqref="F658">
    <cfRule type="cellIs" dxfId="2" priority="700" stopIfTrue="1" operator="lessThan">
      <formula>0</formula>
    </cfRule>
  </conditionalFormatting>
  <conditionalFormatting sqref="F659">
    <cfRule type="cellIs" dxfId="2" priority="699" stopIfTrue="1" operator="lessThan">
      <formula>0</formula>
    </cfRule>
  </conditionalFormatting>
  <conditionalFormatting sqref="F660">
    <cfRule type="cellIs" dxfId="2" priority="698" stopIfTrue="1" operator="lessThan">
      <formula>0</formula>
    </cfRule>
  </conditionalFormatting>
  <conditionalFormatting sqref="F661">
    <cfRule type="cellIs" dxfId="2" priority="697" stopIfTrue="1" operator="lessThan">
      <formula>0</formula>
    </cfRule>
  </conditionalFormatting>
  <conditionalFormatting sqref="F662">
    <cfRule type="cellIs" dxfId="2" priority="696" stopIfTrue="1" operator="lessThan">
      <formula>0</formula>
    </cfRule>
  </conditionalFormatting>
  <conditionalFormatting sqref="F663">
    <cfRule type="cellIs" dxfId="2" priority="695" stopIfTrue="1" operator="lessThan">
      <formula>0</formula>
    </cfRule>
  </conditionalFormatting>
  <conditionalFormatting sqref="F664">
    <cfRule type="cellIs" dxfId="2" priority="694" stopIfTrue="1" operator="lessThan">
      <formula>0</formula>
    </cfRule>
  </conditionalFormatting>
  <conditionalFormatting sqref="F665">
    <cfRule type="cellIs" dxfId="2" priority="693" stopIfTrue="1" operator="lessThan">
      <formula>0</formula>
    </cfRule>
  </conditionalFormatting>
  <conditionalFormatting sqref="F666">
    <cfRule type="cellIs" dxfId="2" priority="692" stopIfTrue="1" operator="lessThan">
      <formula>0</formula>
    </cfRule>
  </conditionalFormatting>
  <conditionalFormatting sqref="F667">
    <cfRule type="cellIs" dxfId="2" priority="691" stopIfTrue="1" operator="lessThan">
      <formula>0</formula>
    </cfRule>
  </conditionalFormatting>
  <conditionalFormatting sqref="F668">
    <cfRule type="cellIs" dxfId="2" priority="690" stopIfTrue="1" operator="lessThan">
      <formula>0</formula>
    </cfRule>
  </conditionalFormatting>
  <conditionalFormatting sqref="F669">
    <cfRule type="cellIs" dxfId="2" priority="689" stopIfTrue="1" operator="lessThan">
      <formula>0</formula>
    </cfRule>
  </conditionalFormatting>
  <conditionalFormatting sqref="F670">
    <cfRule type="cellIs" dxfId="2" priority="688" stopIfTrue="1" operator="lessThan">
      <formula>0</formula>
    </cfRule>
  </conditionalFormatting>
  <conditionalFormatting sqref="F671">
    <cfRule type="cellIs" dxfId="2" priority="687" stopIfTrue="1" operator="lessThan">
      <formula>0</formula>
    </cfRule>
  </conditionalFormatting>
  <conditionalFormatting sqref="F672">
    <cfRule type="cellIs" dxfId="2" priority="686" stopIfTrue="1" operator="lessThan">
      <formula>0</formula>
    </cfRule>
  </conditionalFormatting>
  <conditionalFormatting sqref="F673">
    <cfRule type="cellIs" dxfId="2" priority="685" stopIfTrue="1" operator="lessThan">
      <formula>0</formula>
    </cfRule>
  </conditionalFormatting>
  <conditionalFormatting sqref="F674">
    <cfRule type="cellIs" dxfId="2" priority="684" stopIfTrue="1" operator="lessThan">
      <formula>0</formula>
    </cfRule>
  </conditionalFormatting>
  <conditionalFormatting sqref="F675">
    <cfRule type="cellIs" dxfId="2" priority="683" stopIfTrue="1" operator="lessThan">
      <formula>0</formula>
    </cfRule>
  </conditionalFormatting>
  <conditionalFormatting sqref="F676">
    <cfRule type="cellIs" dxfId="2" priority="682" stopIfTrue="1" operator="lessThan">
      <formula>0</formula>
    </cfRule>
  </conditionalFormatting>
  <conditionalFormatting sqref="F677">
    <cfRule type="cellIs" dxfId="2" priority="681" stopIfTrue="1" operator="lessThan">
      <formula>0</formula>
    </cfRule>
  </conditionalFormatting>
  <conditionalFormatting sqref="F678">
    <cfRule type="cellIs" dxfId="2" priority="680" stopIfTrue="1" operator="lessThan">
      <formula>0</formula>
    </cfRule>
  </conditionalFormatting>
  <conditionalFormatting sqref="F679">
    <cfRule type="cellIs" dxfId="2" priority="679" stopIfTrue="1" operator="lessThan">
      <formula>0</formula>
    </cfRule>
  </conditionalFormatting>
  <conditionalFormatting sqref="F680">
    <cfRule type="cellIs" dxfId="2" priority="678" stopIfTrue="1" operator="lessThan">
      <formula>0</formula>
    </cfRule>
  </conditionalFormatting>
  <conditionalFormatting sqref="F681">
    <cfRule type="cellIs" dxfId="2" priority="677" stopIfTrue="1" operator="lessThan">
      <formula>0</formula>
    </cfRule>
  </conditionalFormatting>
  <conditionalFormatting sqref="F682">
    <cfRule type="cellIs" dxfId="2" priority="676" stopIfTrue="1" operator="lessThan">
      <formula>0</formula>
    </cfRule>
  </conditionalFormatting>
  <conditionalFormatting sqref="F683">
    <cfRule type="cellIs" dxfId="2" priority="675" stopIfTrue="1" operator="lessThan">
      <formula>0</formula>
    </cfRule>
  </conditionalFormatting>
  <conditionalFormatting sqref="F684">
    <cfRule type="cellIs" dxfId="2" priority="674" stopIfTrue="1" operator="lessThan">
      <formula>0</formula>
    </cfRule>
  </conditionalFormatting>
  <conditionalFormatting sqref="F685">
    <cfRule type="cellIs" dxfId="2" priority="673" stopIfTrue="1" operator="lessThan">
      <formula>0</formula>
    </cfRule>
  </conditionalFormatting>
  <conditionalFormatting sqref="F686">
    <cfRule type="cellIs" dxfId="2" priority="672" stopIfTrue="1" operator="lessThan">
      <formula>0</formula>
    </cfRule>
  </conditionalFormatting>
  <conditionalFormatting sqref="F687">
    <cfRule type="cellIs" dxfId="2" priority="671" stopIfTrue="1" operator="lessThan">
      <formula>0</formula>
    </cfRule>
  </conditionalFormatting>
  <conditionalFormatting sqref="F688">
    <cfRule type="cellIs" dxfId="2" priority="670" stopIfTrue="1" operator="lessThan">
      <formula>0</formula>
    </cfRule>
  </conditionalFormatting>
  <conditionalFormatting sqref="F689">
    <cfRule type="cellIs" dxfId="2" priority="669" stopIfTrue="1" operator="lessThan">
      <formula>0</formula>
    </cfRule>
  </conditionalFormatting>
  <conditionalFormatting sqref="F690">
    <cfRule type="cellIs" dxfId="2" priority="668" stopIfTrue="1" operator="lessThan">
      <formula>0</formula>
    </cfRule>
  </conditionalFormatting>
  <conditionalFormatting sqref="F691">
    <cfRule type="cellIs" dxfId="2" priority="667" stopIfTrue="1" operator="lessThan">
      <formula>0</formula>
    </cfRule>
  </conditionalFormatting>
  <conditionalFormatting sqref="F692">
    <cfRule type="cellIs" dxfId="2" priority="666" stopIfTrue="1" operator="lessThan">
      <formula>0</formula>
    </cfRule>
  </conditionalFormatting>
  <conditionalFormatting sqref="F693">
    <cfRule type="cellIs" dxfId="2" priority="665" stopIfTrue="1" operator="lessThan">
      <formula>0</formula>
    </cfRule>
  </conditionalFormatting>
  <conditionalFormatting sqref="F694">
    <cfRule type="cellIs" dxfId="2" priority="664" stopIfTrue="1" operator="lessThan">
      <formula>0</formula>
    </cfRule>
  </conditionalFormatting>
  <conditionalFormatting sqref="F695">
    <cfRule type="cellIs" dxfId="2" priority="663" stopIfTrue="1" operator="lessThan">
      <formula>0</formula>
    </cfRule>
  </conditionalFormatting>
  <conditionalFormatting sqref="F696">
    <cfRule type="cellIs" dxfId="2" priority="662" stopIfTrue="1" operator="lessThan">
      <formula>0</formula>
    </cfRule>
  </conditionalFormatting>
  <conditionalFormatting sqref="F697">
    <cfRule type="cellIs" dxfId="2" priority="661" stopIfTrue="1" operator="lessThan">
      <formula>0</formula>
    </cfRule>
  </conditionalFormatting>
  <conditionalFormatting sqref="F698">
    <cfRule type="cellIs" dxfId="2" priority="660" stopIfTrue="1" operator="lessThan">
      <formula>0</formula>
    </cfRule>
  </conditionalFormatting>
  <conditionalFormatting sqref="F699">
    <cfRule type="cellIs" dxfId="2" priority="659" stopIfTrue="1" operator="lessThan">
      <formula>0</formula>
    </cfRule>
  </conditionalFormatting>
  <conditionalFormatting sqref="F700">
    <cfRule type="cellIs" dxfId="2" priority="658" stopIfTrue="1" operator="lessThan">
      <formula>0</formula>
    </cfRule>
  </conditionalFormatting>
  <conditionalFormatting sqref="F701">
    <cfRule type="cellIs" dxfId="2" priority="657" stopIfTrue="1" operator="lessThan">
      <formula>0</formula>
    </cfRule>
  </conditionalFormatting>
  <conditionalFormatting sqref="F702">
    <cfRule type="cellIs" dxfId="2" priority="656" stopIfTrue="1" operator="lessThan">
      <formula>0</formula>
    </cfRule>
  </conditionalFormatting>
  <conditionalFormatting sqref="F703">
    <cfRule type="cellIs" dxfId="2" priority="655" stopIfTrue="1" operator="lessThan">
      <formula>0</formula>
    </cfRule>
  </conditionalFormatting>
  <conditionalFormatting sqref="F704">
    <cfRule type="cellIs" dxfId="2" priority="654" stopIfTrue="1" operator="lessThan">
      <formula>0</formula>
    </cfRule>
  </conditionalFormatting>
  <conditionalFormatting sqref="F705">
    <cfRule type="cellIs" dxfId="2" priority="653" stopIfTrue="1" operator="lessThan">
      <formula>0</formula>
    </cfRule>
  </conditionalFormatting>
  <conditionalFormatting sqref="F706">
    <cfRule type="cellIs" dxfId="2" priority="652" stopIfTrue="1" operator="lessThan">
      <formula>0</formula>
    </cfRule>
  </conditionalFormatting>
  <conditionalFormatting sqref="F707">
    <cfRule type="cellIs" dxfId="2" priority="651" stopIfTrue="1" operator="lessThan">
      <formula>0</formula>
    </cfRule>
  </conditionalFormatting>
  <conditionalFormatting sqref="F708">
    <cfRule type="cellIs" dxfId="2" priority="650" stopIfTrue="1" operator="lessThan">
      <formula>0</formula>
    </cfRule>
  </conditionalFormatting>
  <conditionalFormatting sqref="F709">
    <cfRule type="cellIs" dxfId="2" priority="649" stopIfTrue="1" operator="lessThan">
      <formula>0</formula>
    </cfRule>
  </conditionalFormatting>
  <conditionalFormatting sqref="F710">
    <cfRule type="cellIs" dxfId="2" priority="648" stopIfTrue="1" operator="lessThan">
      <formula>0</formula>
    </cfRule>
  </conditionalFormatting>
  <conditionalFormatting sqref="F711">
    <cfRule type="cellIs" dxfId="2" priority="647" stopIfTrue="1" operator="lessThan">
      <formula>0</formula>
    </cfRule>
  </conditionalFormatting>
  <conditionalFormatting sqref="F712">
    <cfRule type="cellIs" dxfId="2" priority="646" stopIfTrue="1" operator="lessThan">
      <formula>0</formula>
    </cfRule>
  </conditionalFormatting>
  <conditionalFormatting sqref="F713">
    <cfRule type="cellIs" dxfId="2" priority="645" stopIfTrue="1" operator="lessThan">
      <formula>0</formula>
    </cfRule>
  </conditionalFormatting>
  <conditionalFormatting sqref="F714">
    <cfRule type="cellIs" dxfId="2" priority="644" stopIfTrue="1" operator="lessThan">
      <formula>0</formula>
    </cfRule>
  </conditionalFormatting>
  <conditionalFormatting sqref="F715">
    <cfRule type="cellIs" dxfId="2" priority="643" stopIfTrue="1" operator="lessThan">
      <formula>0</formula>
    </cfRule>
  </conditionalFormatting>
  <conditionalFormatting sqref="F716">
    <cfRule type="cellIs" dxfId="2" priority="642" stopIfTrue="1" operator="lessThan">
      <formula>0</formula>
    </cfRule>
  </conditionalFormatting>
  <conditionalFormatting sqref="F717">
    <cfRule type="cellIs" dxfId="2" priority="641" stopIfTrue="1" operator="lessThan">
      <formula>0</formula>
    </cfRule>
  </conditionalFormatting>
  <conditionalFormatting sqref="F718">
    <cfRule type="cellIs" dxfId="2" priority="640" stopIfTrue="1" operator="lessThan">
      <formula>0</formula>
    </cfRule>
  </conditionalFormatting>
  <conditionalFormatting sqref="F719">
    <cfRule type="cellIs" dxfId="2" priority="639" stopIfTrue="1" operator="lessThan">
      <formula>0</formula>
    </cfRule>
  </conditionalFormatting>
  <conditionalFormatting sqref="F720">
    <cfRule type="cellIs" dxfId="2" priority="638" stopIfTrue="1" operator="lessThan">
      <formula>0</formula>
    </cfRule>
  </conditionalFormatting>
  <conditionalFormatting sqref="F721">
    <cfRule type="cellIs" dxfId="2" priority="637" stopIfTrue="1" operator="lessThan">
      <formula>0</formula>
    </cfRule>
  </conditionalFormatting>
  <conditionalFormatting sqref="F722">
    <cfRule type="cellIs" dxfId="2" priority="636" stopIfTrue="1" operator="lessThan">
      <formula>0</formula>
    </cfRule>
  </conditionalFormatting>
  <conditionalFormatting sqref="F723">
    <cfRule type="cellIs" dxfId="2" priority="635" stopIfTrue="1" operator="lessThan">
      <formula>0</formula>
    </cfRule>
  </conditionalFormatting>
  <conditionalFormatting sqref="F724">
    <cfRule type="cellIs" dxfId="2" priority="634" stopIfTrue="1" operator="lessThan">
      <formula>0</formula>
    </cfRule>
  </conditionalFormatting>
  <conditionalFormatting sqref="F725">
    <cfRule type="cellIs" dxfId="2" priority="633" stopIfTrue="1" operator="lessThan">
      <formula>0</formula>
    </cfRule>
  </conditionalFormatting>
  <conditionalFormatting sqref="F726">
    <cfRule type="cellIs" dxfId="2" priority="632" stopIfTrue="1" operator="lessThan">
      <formula>0</formula>
    </cfRule>
  </conditionalFormatting>
  <conditionalFormatting sqref="F727">
    <cfRule type="cellIs" dxfId="2" priority="631" stopIfTrue="1" operator="lessThan">
      <formula>0</formula>
    </cfRule>
  </conditionalFormatting>
  <conditionalFormatting sqref="F728">
    <cfRule type="cellIs" dxfId="2" priority="630" stopIfTrue="1" operator="lessThan">
      <formula>0</formula>
    </cfRule>
  </conditionalFormatting>
  <conditionalFormatting sqref="F729">
    <cfRule type="cellIs" dxfId="2" priority="629" stopIfTrue="1" operator="lessThan">
      <formula>0</formula>
    </cfRule>
  </conditionalFormatting>
  <conditionalFormatting sqref="F730">
    <cfRule type="cellIs" dxfId="2" priority="628" stopIfTrue="1" operator="lessThan">
      <formula>0</formula>
    </cfRule>
  </conditionalFormatting>
  <conditionalFormatting sqref="F731">
    <cfRule type="cellIs" dxfId="2" priority="627" stopIfTrue="1" operator="lessThan">
      <formula>0</formula>
    </cfRule>
  </conditionalFormatting>
  <conditionalFormatting sqref="F732">
    <cfRule type="cellIs" dxfId="2" priority="626" stopIfTrue="1" operator="lessThan">
      <formula>0</formula>
    </cfRule>
  </conditionalFormatting>
  <conditionalFormatting sqref="F733">
    <cfRule type="cellIs" dxfId="2" priority="625" stopIfTrue="1" operator="lessThan">
      <formula>0</formula>
    </cfRule>
  </conditionalFormatting>
  <conditionalFormatting sqref="F734">
    <cfRule type="cellIs" dxfId="2" priority="624" stopIfTrue="1" operator="lessThan">
      <formula>0</formula>
    </cfRule>
  </conditionalFormatting>
  <conditionalFormatting sqref="F735">
    <cfRule type="cellIs" dxfId="2" priority="623" stopIfTrue="1" operator="lessThan">
      <formula>0</formula>
    </cfRule>
  </conditionalFormatting>
  <conditionalFormatting sqref="F736">
    <cfRule type="cellIs" dxfId="2" priority="622" stopIfTrue="1" operator="lessThan">
      <formula>0</formula>
    </cfRule>
  </conditionalFormatting>
  <conditionalFormatting sqref="F737">
    <cfRule type="cellIs" dxfId="2" priority="621" stopIfTrue="1" operator="lessThan">
      <formula>0</formula>
    </cfRule>
  </conditionalFormatting>
  <conditionalFormatting sqref="F738">
    <cfRule type="cellIs" dxfId="2" priority="620" stopIfTrue="1" operator="lessThan">
      <formula>0</formula>
    </cfRule>
  </conditionalFormatting>
  <conditionalFormatting sqref="F739">
    <cfRule type="cellIs" dxfId="2" priority="619" stopIfTrue="1" operator="lessThan">
      <formula>0</formula>
    </cfRule>
  </conditionalFormatting>
  <conditionalFormatting sqref="F740">
    <cfRule type="cellIs" dxfId="2" priority="618" stopIfTrue="1" operator="lessThan">
      <formula>0</formula>
    </cfRule>
  </conditionalFormatting>
  <conditionalFormatting sqref="F741">
    <cfRule type="cellIs" dxfId="2" priority="617" stopIfTrue="1" operator="lessThan">
      <formula>0</formula>
    </cfRule>
  </conditionalFormatting>
  <conditionalFormatting sqref="F742">
    <cfRule type="cellIs" dxfId="2" priority="616" stopIfTrue="1" operator="lessThan">
      <formula>0</formula>
    </cfRule>
  </conditionalFormatting>
  <conditionalFormatting sqref="F743">
    <cfRule type="cellIs" dxfId="2" priority="615" stopIfTrue="1" operator="lessThan">
      <formula>0</formula>
    </cfRule>
  </conditionalFormatting>
  <conditionalFormatting sqref="F744">
    <cfRule type="cellIs" dxfId="2" priority="614" stopIfTrue="1" operator="lessThan">
      <formula>0</formula>
    </cfRule>
  </conditionalFormatting>
  <conditionalFormatting sqref="F745">
    <cfRule type="cellIs" dxfId="2" priority="613" stopIfTrue="1" operator="lessThan">
      <formula>0</formula>
    </cfRule>
  </conditionalFormatting>
  <conditionalFormatting sqref="F746">
    <cfRule type="cellIs" dxfId="2" priority="612" stopIfTrue="1" operator="lessThan">
      <formula>0</formula>
    </cfRule>
  </conditionalFormatting>
  <conditionalFormatting sqref="F747">
    <cfRule type="cellIs" dxfId="2" priority="611" stopIfTrue="1" operator="lessThan">
      <formula>0</formula>
    </cfRule>
  </conditionalFormatting>
  <conditionalFormatting sqref="F748">
    <cfRule type="cellIs" dxfId="2" priority="610" stopIfTrue="1" operator="lessThan">
      <formula>0</formula>
    </cfRule>
  </conditionalFormatting>
  <conditionalFormatting sqref="F749">
    <cfRule type="cellIs" dxfId="2" priority="609" stopIfTrue="1" operator="lessThan">
      <formula>0</formula>
    </cfRule>
  </conditionalFormatting>
  <conditionalFormatting sqref="F750">
    <cfRule type="cellIs" dxfId="2" priority="608" stopIfTrue="1" operator="lessThan">
      <formula>0</formula>
    </cfRule>
  </conditionalFormatting>
  <conditionalFormatting sqref="F751">
    <cfRule type="cellIs" dxfId="2" priority="607" stopIfTrue="1" operator="lessThan">
      <formula>0</formula>
    </cfRule>
  </conditionalFormatting>
  <conditionalFormatting sqref="F752">
    <cfRule type="cellIs" dxfId="2" priority="606" stopIfTrue="1" operator="lessThan">
      <formula>0</formula>
    </cfRule>
  </conditionalFormatting>
  <conditionalFormatting sqref="F753">
    <cfRule type="cellIs" dxfId="2" priority="605" stopIfTrue="1" operator="lessThan">
      <formula>0</formula>
    </cfRule>
  </conditionalFormatting>
  <conditionalFormatting sqref="F754">
    <cfRule type="cellIs" dxfId="2" priority="604" stopIfTrue="1" operator="lessThan">
      <formula>0</formula>
    </cfRule>
  </conditionalFormatting>
  <conditionalFormatting sqref="F755">
    <cfRule type="cellIs" dxfId="2" priority="603" stopIfTrue="1" operator="lessThan">
      <formula>0</formula>
    </cfRule>
  </conditionalFormatting>
  <conditionalFormatting sqref="F756">
    <cfRule type="cellIs" dxfId="2" priority="602" stopIfTrue="1" operator="lessThan">
      <formula>0</formula>
    </cfRule>
  </conditionalFormatting>
  <conditionalFormatting sqref="F757">
    <cfRule type="cellIs" dxfId="2" priority="601" stopIfTrue="1" operator="lessThan">
      <formula>0</formula>
    </cfRule>
  </conditionalFormatting>
  <conditionalFormatting sqref="F758">
    <cfRule type="cellIs" dxfId="2" priority="600" stopIfTrue="1" operator="lessThan">
      <formula>0</formula>
    </cfRule>
  </conditionalFormatting>
  <conditionalFormatting sqref="F759">
    <cfRule type="cellIs" dxfId="2" priority="599" stopIfTrue="1" operator="lessThan">
      <formula>0</formula>
    </cfRule>
  </conditionalFormatting>
  <conditionalFormatting sqref="F760">
    <cfRule type="cellIs" dxfId="2" priority="598" stopIfTrue="1" operator="lessThan">
      <formula>0</formula>
    </cfRule>
  </conditionalFormatting>
  <conditionalFormatting sqref="F761">
    <cfRule type="cellIs" dxfId="2" priority="597" stopIfTrue="1" operator="lessThan">
      <formula>0</formula>
    </cfRule>
  </conditionalFormatting>
  <conditionalFormatting sqref="F762">
    <cfRule type="cellIs" dxfId="2" priority="596" stopIfTrue="1" operator="lessThan">
      <formula>0</formula>
    </cfRule>
  </conditionalFormatting>
  <conditionalFormatting sqref="F763">
    <cfRule type="cellIs" dxfId="2" priority="595" stopIfTrue="1" operator="lessThan">
      <formula>0</formula>
    </cfRule>
  </conditionalFormatting>
  <conditionalFormatting sqref="F764">
    <cfRule type="cellIs" dxfId="2" priority="594" stopIfTrue="1" operator="lessThan">
      <formula>0</formula>
    </cfRule>
  </conditionalFormatting>
  <conditionalFormatting sqref="F765">
    <cfRule type="cellIs" dxfId="2" priority="593" stopIfTrue="1" operator="lessThan">
      <formula>0</formula>
    </cfRule>
  </conditionalFormatting>
  <conditionalFormatting sqref="F766">
    <cfRule type="cellIs" dxfId="2" priority="592" stopIfTrue="1" operator="lessThan">
      <formula>0</formula>
    </cfRule>
  </conditionalFormatting>
  <conditionalFormatting sqref="F767">
    <cfRule type="cellIs" dxfId="2" priority="591" stopIfTrue="1" operator="lessThan">
      <formula>0</formula>
    </cfRule>
  </conditionalFormatting>
  <conditionalFormatting sqref="F768">
    <cfRule type="cellIs" dxfId="2" priority="590" stopIfTrue="1" operator="lessThan">
      <formula>0</formula>
    </cfRule>
  </conditionalFormatting>
  <conditionalFormatting sqref="F769">
    <cfRule type="cellIs" dxfId="2" priority="589" stopIfTrue="1" operator="lessThan">
      <formula>0</formula>
    </cfRule>
  </conditionalFormatting>
  <conditionalFormatting sqref="F770">
    <cfRule type="cellIs" dxfId="2" priority="588" stopIfTrue="1" operator="lessThan">
      <formula>0</formula>
    </cfRule>
  </conditionalFormatting>
  <conditionalFormatting sqref="F771">
    <cfRule type="cellIs" dxfId="2" priority="587" stopIfTrue="1" operator="lessThan">
      <formula>0</formula>
    </cfRule>
  </conditionalFormatting>
  <conditionalFormatting sqref="F772">
    <cfRule type="cellIs" dxfId="2" priority="586" stopIfTrue="1" operator="lessThan">
      <formula>0</formula>
    </cfRule>
  </conditionalFormatting>
  <conditionalFormatting sqref="F773">
    <cfRule type="cellIs" dxfId="2" priority="585" stopIfTrue="1" operator="lessThan">
      <formula>0</formula>
    </cfRule>
  </conditionalFormatting>
  <conditionalFormatting sqref="F774">
    <cfRule type="cellIs" dxfId="2" priority="584" stopIfTrue="1" operator="lessThan">
      <formula>0</formula>
    </cfRule>
  </conditionalFormatting>
  <conditionalFormatting sqref="F775">
    <cfRule type="cellIs" dxfId="2" priority="583" stopIfTrue="1" operator="lessThan">
      <formula>0</formula>
    </cfRule>
  </conditionalFormatting>
  <conditionalFormatting sqref="F776">
    <cfRule type="cellIs" dxfId="2" priority="582" stopIfTrue="1" operator="lessThan">
      <formula>0</formula>
    </cfRule>
  </conditionalFormatting>
  <conditionalFormatting sqref="F777">
    <cfRule type="cellIs" dxfId="2" priority="581" stopIfTrue="1" operator="lessThan">
      <formula>0</formula>
    </cfRule>
  </conditionalFormatting>
  <conditionalFormatting sqref="F778">
    <cfRule type="cellIs" dxfId="2" priority="580" stopIfTrue="1" operator="lessThan">
      <formula>0</formula>
    </cfRule>
  </conditionalFormatting>
  <conditionalFormatting sqref="F779">
    <cfRule type="cellIs" dxfId="2" priority="579" stopIfTrue="1" operator="lessThan">
      <formula>0</formula>
    </cfRule>
  </conditionalFormatting>
  <conditionalFormatting sqref="F780">
    <cfRule type="cellIs" dxfId="2" priority="578" stopIfTrue="1" operator="lessThan">
      <formula>0</formula>
    </cfRule>
  </conditionalFormatting>
  <conditionalFormatting sqref="F781">
    <cfRule type="cellIs" dxfId="2" priority="577" stopIfTrue="1" operator="lessThan">
      <formula>0</formula>
    </cfRule>
  </conditionalFormatting>
  <conditionalFormatting sqref="F782">
    <cfRule type="cellIs" dxfId="2" priority="576" stopIfTrue="1" operator="lessThan">
      <formula>0</formula>
    </cfRule>
  </conditionalFormatting>
  <conditionalFormatting sqref="F783">
    <cfRule type="cellIs" dxfId="2" priority="575" stopIfTrue="1" operator="lessThan">
      <formula>0</formula>
    </cfRule>
  </conditionalFormatting>
  <conditionalFormatting sqref="F784">
    <cfRule type="cellIs" dxfId="2" priority="574" stopIfTrue="1" operator="lessThan">
      <formula>0</formula>
    </cfRule>
  </conditionalFormatting>
  <conditionalFormatting sqref="F785">
    <cfRule type="cellIs" dxfId="2" priority="573" stopIfTrue="1" operator="lessThan">
      <formula>0</formula>
    </cfRule>
  </conditionalFormatting>
  <conditionalFormatting sqref="F786">
    <cfRule type="cellIs" dxfId="2" priority="572" stopIfTrue="1" operator="lessThan">
      <formula>0</formula>
    </cfRule>
  </conditionalFormatting>
  <conditionalFormatting sqref="F787">
    <cfRule type="cellIs" dxfId="2" priority="571" stopIfTrue="1" operator="lessThan">
      <formula>0</formula>
    </cfRule>
  </conditionalFormatting>
  <conditionalFormatting sqref="F788">
    <cfRule type="cellIs" dxfId="2" priority="570" stopIfTrue="1" operator="lessThan">
      <formula>0</formula>
    </cfRule>
  </conditionalFormatting>
  <conditionalFormatting sqref="F789">
    <cfRule type="cellIs" dxfId="2" priority="569" stopIfTrue="1" operator="lessThan">
      <formula>0</formula>
    </cfRule>
  </conditionalFormatting>
  <conditionalFormatting sqref="F790">
    <cfRule type="cellIs" dxfId="2" priority="568" stopIfTrue="1" operator="lessThan">
      <formula>0</formula>
    </cfRule>
  </conditionalFormatting>
  <conditionalFormatting sqref="F791">
    <cfRule type="cellIs" dxfId="2" priority="567" stopIfTrue="1" operator="lessThan">
      <formula>0</formula>
    </cfRule>
  </conditionalFormatting>
  <conditionalFormatting sqref="F792">
    <cfRule type="cellIs" dxfId="2" priority="566" stopIfTrue="1" operator="lessThan">
      <formula>0</formula>
    </cfRule>
  </conditionalFormatting>
  <conditionalFormatting sqref="F793">
    <cfRule type="cellIs" dxfId="2" priority="565" stopIfTrue="1" operator="lessThan">
      <formula>0</formula>
    </cfRule>
  </conditionalFormatting>
  <conditionalFormatting sqref="F794">
    <cfRule type="cellIs" dxfId="2" priority="564" stopIfTrue="1" operator="lessThan">
      <formula>0</formula>
    </cfRule>
  </conditionalFormatting>
  <conditionalFormatting sqref="F795">
    <cfRule type="cellIs" dxfId="2" priority="563" stopIfTrue="1" operator="lessThan">
      <formula>0</formula>
    </cfRule>
  </conditionalFormatting>
  <conditionalFormatting sqref="F796">
    <cfRule type="cellIs" dxfId="2" priority="562" stopIfTrue="1" operator="lessThan">
      <formula>0</formula>
    </cfRule>
  </conditionalFormatting>
  <conditionalFormatting sqref="F797">
    <cfRule type="cellIs" dxfId="2" priority="561" stopIfTrue="1" operator="lessThan">
      <formula>0</formula>
    </cfRule>
  </conditionalFormatting>
  <conditionalFormatting sqref="F798">
    <cfRule type="cellIs" dxfId="2" priority="560" stopIfTrue="1" operator="lessThan">
      <formula>0</formula>
    </cfRule>
  </conditionalFormatting>
  <conditionalFormatting sqref="F799">
    <cfRule type="cellIs" dxfId="2" priority="559" stopIfTrue="1" operator="lessThan">
      <formula>0</formula>
    </cfRule>
  </conditionalFormatting>
  <conditionalFormatting sqref="F800">
    <cfRule type="cellIs" dxfId="2" priority="558" stopIfTrue="1" operator="lessThan">
      <formula>0</formula>
    </cfRule>
  </conditionalFormatting>
  <conditionalFormatting sqref="F801">
    <cfRule type="cellIs" dxfId="2" priority="557" stopIfTrue="1" operator="lessThan">
      <formula>0</formula>
    </cfRule>
  </conditionalFormatting>
  <conditionalFormatting sqref="F802">
    <cfRule type="cellIs" dxfId="2" priority="556" stopIfTrue="1" operator="lessThan">
      <formula>0</formula>
    </cfRule>
  </conditionalFormatting>
  <conditionalFormatting sqref="F803">
    <cfRule type="cellIs" dxfId="2" priority="555" stopIfTrue="1" operator="lessThan">
      <formula>0</formula>
    </cfRule>
  </conditionalFormatting>
  <conditionalFormatting sqref="F804">
    <cfRule type="cellIs" dxfId="2" priority="554" stopIfTrue="1" operator="lessThan">
      <formula>0</formula>
    </cfRule>
  </conditionalFormatting>
  <conditionalFormatting sqref="F805">
    <cfRule type="cellIs" dxfId="2" priority="553" stopIfTrue="1" operator="lessThan">
      <formula>0</formula>
    </cfRule>
  </conditionalFormatting>
  <conditionalFormatting sqref="F806">
    <cfRule type="cellIs" dxfId="2" priority="552" stopIfTrue="1" operator="lessThan">
      <formula>0</formula>
    </cfRule>
  </conditionalFormatting>
  <conditionalFormatting sqref="F807">
    <cfRule type="cellIs" dxfId="2" priority="551" stopIfTrue="1" operator="lessThan">
      <formula>0</formula>
    </cfRule>
  </conditionalFormatting>
  <conditionalFormatting sqref="F808">
    <cfRule type="cellIs" dxfId="2" priority="550" stopIfTrue="1" operator="lessThan">
      <formula>0</formula>
    </cfRule>
  </conditionalFormatting>
  <conditionalFormatting sqref="F809">
    <cfRule type="cellIs" dxfId="2" priority="549" stopIfTrue="1" operator="lessThan">
      <formula>0</formula>
    </cfRule>
  </conditionalFormatting>
  <conditionalFormatting sqref="F810">
    <cfRule type="cellIs" dxfId="2" priority="548" stopIfTrue="1" operator="lessThan">
      <formula>0</formula>
    </cfRule>
  </conditionalFormatting>
  <conditionalFormatting sqref="F811">
    <cfRule type="cellIs" dxfId="2" priority="547" stopIfTrue="1" operator="lessThan">
      <formula>0</formula>
    </cfRule>
  </conditionalFormatting>
  <conditionalFormatting sqref="F812">
    <cfRule type="cellIs" dxfId="2" priority="546" stopIfTrue="1" operator="lessThan">
      <formula>0</formula>
    </cfRule>
  </conditionalFormatting>
  <conditionalFormatting sqref="F813">
    <cfRule type="cellIs" dxfId="2" priority="545" stopIfTrue="1" operator="lessThan">
      <formula>0</formula>
    </cfRule>
  </conditionalFormatting>
  <conditionalFormatting sqref="F814">
    <cfRule type="cellIs" dxfId="2" priority="544" stopIfTrue="1" operator="lessThan">
      <formula>0</formula>
    </cfRule>
  </conditionalFormatting>
  <conditionalFormatting sqref="F815">
    <cfRule type="cellIs" dxfId="2" priority="543" stopIfTrue="1" operator="lessThan">
      <formula>0</formula>
    </cfRule>
  </conditionalFormatting>
  <conditionalFormatting sqref="F816">
    <cfRule type="cellIs" dxfId="2" priority="542" stopIfTrue="1" operator="lessThan">
      <formula>0</formula>
    </cfRule>
  </conditionalFormatting>
  <conditionalFormatting sqref="F817">
    <cfRule type="cellIs" dxfId="2" priority="541" stopIfTrue="1" operator="lessThan">
      <formula>0</formula>
    </cfRule>
  </conditionalFormatting>
  <conditionalFormatting sqref="F818">
    <cfRule type="cellIs" dxfId="2" priority="540" stopIfTrue="1" operator="lessThan">
      <formula>0</formula>
    </cfRule>
  </conditionalFormatting>
  <conditionalFormatting sqref="F819">
    <cfRule type="cellIs" dxfId="2" priority="539" stopIfTrue="1" operator="lessThan">
      <formula>0</formula>
    </cfRule>
  </conditionalFormatting>
  <conditionalFormatting sqref="F820">
    <cfRule type="cellIs" dxfId="2" priority="538" stopIfTrue="1" operator="lessThan">
      <formula>0</formula>
    </cfRule>
  </conditionalFormatting>
  <conditionalFormatting sqref="F821">
    <cfRule type="cellIs" dxfId="2" priority="537" stopIfTrue="1" operator="lessThan">
      <formula>0</formula>
    </cfRule>
  </conditionalFormatting>
  <conditionalFormatting sqref="F822">
    <cfRule type="cellIs" dxfId="2" priority="536" stopIfTrue="1" operator="lessThan">
      <formula>0</formula>
    </cfRule>
  </conditionalFormatting>
  <conditionalFormatting sqref="F823">
    <cfRule type="cellIs" dxfId="2" priority="535" stopIfTrue="1" operator="lessThan">
      <formula>0</formula>
    </cfRule>
  </conditionalFormatting>
  <conditionalFormatting sqref="F824">
    <cfRule type="cellIs" dxfId="2" priority="534" stopIfTrue="1" operator="lessThan">
      <formula>0</formula>
    </cfRule>
  </conditionalFormatting>
  <conditionalFormatting sqref="F825">
    <cfRule type="cellIs" dxfId="2" priority="533" stopIfTrue="1" operator="lessThan">
      <formula>0</formula>
    </cfRule>
  </conditionalFormatting>
  <conditionalFormatting sqref="F826">
    <cfRule type="cellIs" dxfId="2" priority="532" stopIfTrue="1" operator="lessThan">
      <formula>0</formula>
    </cfRule>
  </conditionalFormatting>
  <conditionalFormatting sqref="F827">
    <cfRule type="cellIs" dxfId="2" priority="531" stopIfTrue="1" operator="lessThan">
      <formula>0</formula>
    </cfRule>
  </conditionalFormatting>
  <conditionalFormatting sqref="F828">
    <cfRule type="cellIs" dxfId="2" priority="530" stopIfTrue="1" operator="lessThan">
      <formula>0</formula>
    </cfRule>
  </conditionalFormatting>
  <conditionalFormatting sqref="F829">
    <cfRule type="cellIs" dxfId="2" priority="529" stopIfTrue="1" operator="lessThan">
      <formula>0</formula>
    </cfRule>
  </conditionalFormatting>
  <conditionalFormatting sqref="F830">
    <cfRule type="cellIs" dxfId="2" priority="528" stopIfTrue="1" operator="lessThan">
      <formula>0</formula>
    </cfRule>
  </conditionalFormatting>
  <conditionalFormatting sqref="F831">
    <cfRule type="cellIs" dxfId="2" priority="527" stopIfTrue="1" operator="lessThan">
      <formula>0</formula>
    </cfRule>
  </conditionalFormatting>
  <conditionalFormatting sqref="F832">
    <cfRule type="cellIs" dxfId="2" priority="526" stopIfTrue="1" operator="lessThan">
      <formula>0</formula>
    </cfRule>
  </conditionalFormatting>
  <conditionalFormatting sqref="F833">
    <cfRule type="cellIs" dxfId="2" priority="525" stopIfTrue="1" operator="lessThan">
      <formula>0</formula>
    </cfRule>
  </conditionalFormatting>
  <conditionalFormatting sqref="F834">
    <cfRule type="cellIs" dxfId="2" priority="524" stopIfTrue="1" operator="lessThan">
      <formula>0</formula>
    </cfRule>
  </conditionalFormatting>
  <conditionalFormatting sqref="F835">
    <cfRule type="cellIs" dxfId="2" priority="523" stopIfTrue="1" operator="lessThan">
      <formula>0</formula>
    </cfRule>
  </conditionalFormatting>
  <conditionalFormatting sqref="F836">
    <cfRule type="cellIs" dxfId="2" priority="522" stopIfTrue="1" operator="lessThan">
      <formula>0</formula>
    </cfRule>
  </conditionalFormatting>
  <conditionalFormatting sqref="F837">
    <cfRule type="cellIs" dxfId="2" priority="521" stopIfTrue="1" operator="lessThan">
      <formula>0</formula>
    </cfRule>
  </conditionalFormatting>
  <conditionalFormatting sqref="F838">
    <cfRule type="cellIs" dxfId="2" priority="520" stopIfTrue="1" operator="lessThan">
      <formula>0</formula>
    </cfRule>
  </conditionalFormatting>
  <conditionalFormatting sqref="F839">
    <cfRule type="cellIs" dxfId="2" priority="519" stopIfTrue="1" operator="lessThan">
      <formula>0</formula>
    </cfRule>
  </conditionalFormatting>
  <conditionalFormatting sqref="F840">
    <cfRule type="cellIs" dxfId="2" priority="518" stopIfTrue="1" operator="lessThan">
      <formula>0</formula>
    </cfRule>
  </conditionalFormatting>
  <conditionalFormatting sqref="F841">
    <cfRule type="cellIs" dxfId="2" priority="517" stopIfTrue="1" operator="lessThan">
      <formula>0</formula>
    </cfRule>
  </conditionalFormatting>
  <conditionalFormatting sqref="F842">
    <cfRule type="cellIs" dxfId="2" priority="516" stopIfTrue="1" operator="lessThan">
      <formula>0</formula>
    </cfRule>
  </conditionalFormatting>
  <conditionalFormatting sqref="F843">
    <cfRule type="cellIs" dxfId="2" priority="515" stopIfTrue="1" operator="lessThan">
      <formula>0</formula>
    </cfRule>
  </conditionalFormatting>
  <conditionalFormatting sqref="F844">
    <cfRule type="cellIs" dxfId="2" priority="514" stopIfTrue="1" operator="lessThan">
      <formula>0</formula>
    </cfRule>
  </conditionalFormatting>
  <conditionalFormatting sqref="F845">
    <cfRule type="cellIs" dxfId="2" priority="513" stopIfTrue="1" operator="lessThan">
      <formula>0</formula>
    </cfRule>
  </conditionalFormatting>
  <conditionalFormatting sqref="F846">
    <cfRule type="cellIs" dxfId="2" priority="512" stopIfTrue="1" operator="lessThan">
      <formula>0</formula>
    </cfRule>
  </conditionalFormatting>
  <conditionalFormatting sqref="F847">
    <cfRule type="cellIs" dxfId="2" priority="511" stopIfTrue="1" operator="lessThan">
      <formula>0</formula>
    </cfRule>
  </conditionalFormatting>
  <conditionalFormatting sqref="F848">
    <cfRule type="cellIs" dxfId="2" priority="510" stopIfTrue="1" operator="lessThan">
      <formula>0</formula>
    </cfRule>
  </conditionalFormatting>
  <conditionalFormatting sqref="F849">
    <cfRule type="cellIs" dxfId="2" priority="509" stopIfTrue="1" operator="lessThan">
      <formula>0</formula>
    </cfRule>
  </conditionalFormatting>
  <conditionalFormatting sqref="F850">
    <cfRule type="cellIs" dxfId="2" priority="508" stopIfTrue="1" operator="lessThan">
      <formula>0</formula>
    </cfRule>
  </conditionalFormatting>
  <conditionalFormatting sqref="F851">
    <cfRule type="cellIs" dxfId="2" priority="507" stopIfTrue="1" operator="lessThan">
      <formula>0</formula>
    </cfRule>
  </conditionalFormatting>
  <conditionalFormatting sqref="F852">
    <cfRule type="cellIs" dxfId="2" priority="506" stopIfTrue="1" operator="lessThan">
      <formula>0</formula>
    </cfRule>
  </conditionalFormatting>
  <conditionalFormatting sqref="F853">
    <cfRule type="cellIs" dxfId="2" priority="505" stopIfTrue="1" operator="lessThan">
      <formula>0</formula>
    </cfRule>
  </conditionalFormatting>
  <conditionalFormatting sqref="F854">
    <cfRule type="cellIs" dxfId="2" priority="504" stopIfTrue="1" operator="lessThan">
      <formula>0</formula>
    </cfRule>
  </conditionalFormatting>
  <conditionalFormatting sqref="F855">
    <cfRule type="cellIs" dxfId="2" priority="503" stopIfTrue="1" operator="lessThan">
      <formula>0</formula>
    </cfRule>
  </conditionalFormatting>
  <conditionalFormatting sqref="F856">
    <cfRule type="cellIs" dxfId="2" priority="502" stopIfTrue="1" operator="lessThan">
      <formula>0</formula>
    </cfRule>
  </conditionalFormatting>
  <conditionalFormatting sqref="F857">
    <cfRule type="cellIs" dxfId="2" priority="501" stopIfTrue="1" operator="lessThan">
      <formula>0</formula>
    </cfRule>
  </conditionalFormatting>
  <conditionalFormatting sqref="F858">
    <cfRule type="cellIs" dxfId="2" priority="500" stopIfTrue="1" operator="lessThan">
      <formula>0</formula>
    </cfRule>
  </conditionalFormatting>
  <conditionalFormatting sqref="F859">
    <cfRule type="cellIs" dxfId="2" priority="499" stopIfTrue="1" operator="lessThan">
      <formula>0</formula>
    </cfRule>
  </conditionalFormatting>
  <conditionalFormatting sqref="F860">
    <cfRule type="cellIs" dxfId="2" priority="498" stopIfTrue="1" operator="lessThan">
      <formula>0</formula>
    </cfRule>
  </conditionalFormatting>
  <conditionalFormatting sqref="F861">
    <cfRule type="cellIs" dxfId="2" priority="497" stopIfTrue="1" operator="lessThan">
      <formula>0</formula>
    </cfRule>
  </conditionalFormatting>
  <conditionalFormatting sqref="F862">
    <cfRule type="cellIs" dxfId="2" priority="496" stopIfTrue="1" operator="lessThan">
      <formula>0</formula>
    </cfRule>
  </conditionalFormatting>
  <conditionalFormatting sqref="F863">
    <cfRule type="cellIs" dxfId="2" priority="495" stopIfTrue="1" operator="lessThan">
      <formula>0</formula>
    </cfRule>
  </conditionalFormatting>
  <conditionalFormatting sqref="F864">
    <cfRule type="cellIs" dxfId="2" priority="494" stopIfTrue="1" operator="lessThan">
      <formula>0</formula>
    </cfRule>
  </conditionalFormatting>
  <conditionalFormatting sqref="F865">
    <cfRule type="cellIs" dxfId="2" priority="493" stopIfTrue="1" operator="lessThan">
      <formula>0</formula>
    </cfRule>
  </conditionalFormatting>
  <conditionalFormatting sqref="F866">
    <cfRule type="cellIs" dxfId="2" priority="492" stopIfTrue="1" operator="lessThan">
      <formula>0</formula>
    </cfRule>
  </conditionalFormatting>
  <conditionalFormatting sqref="F867">
    <cfRule type="cellIs" dxfId="2" priority="491" stopIfTrue="1" operator="lessThan">
      <formula>0</formula>
    </cfRule>
  </conditionalFormatting>
  <conditionalFormatting sqref="F868">
    <cfRule type="cellIs" dxfId="2" priority="490" stopIfTrue="1" operator="lessThan">
      <formula>0</formula>
    </cfRule>
  </conditionalFormatting>
  <conditionalFormatting sqref="F869">
    <cfRule type="cellIs" dxfId="2" priority="489" stopIfTrue="1" operator="lessThan">
      <formula>0</formula>
    </cfRule>
  </conditionalFormatting>
  <conditionalFormatting sqref="F870">
    <cfRule type="cellIs" dxfId="2" priority="488" stopIfTrue="1" operator="lessThan">
      <formula>0</formula>
    </cfRule>
  </conditionalFormatting>
  <conditionalFormatting sqref="F871">
    <cfRule type="cellIs" dxfId="2" priority="487" stopIfTrue="1" operator="lessThan">
      <formula>0</formula>
    </cfRule>
  </conditionalFormatting>
  <conditionalFormatting sqref="F872">
    <cfRule type="cellIs" dxfId="2" priority="486" stopIfTrue="1" operator="lessThan">
      <formula>0</formula>
    </cfRule>
  </conditionalFormatting>
  <conditionalFormatting sqref="F873">
    <cfRule type="cellIs" dxfId="2" priority="485" stopIfTrue="1" operator="lessThan">
      <formula>0</formula>
    </cfRule>
  </conditionalFormatting>
  <conditionalFormatting sqref="F874">
    <cfRule type="cellIs" dxfId="2" priority="484" stopIfTrue="1" operator="lessThan">
      <formula>0</formula>
    </cfRule>
  </conditionalFormatting>
  <conditionalFormatting sqref="F875">
    <cfRule type="cellIs" dxfId="2" priority="483" stopIfTrue="1" operator="lessThan">
      <formula>0</formula>
    </cfRule>
  </conditionalFormatting>
  <conditionalFormatting sqref="F876">
    <cfRule type="cellIs" dxfId="2" priority="482" stopIfTrue="1" operator="lessThan">
      <formula>0</formula>
    </cfRule>
  </conditionalFormatting>
  <conditionalFormatting sqref="F877">
    <cfRule type="cellIs" dxfId="2" priority="481" stopIfTrue="1" operator="lessThan">
      <formula>0</formula>
    </cfRule>
  </conditionalFormatting>
  <conditionalFormatting sqref="F878">
    <cfRule type="cellIs" dxfId="2" priority="480" stopIfTrue="1" operator="lessThan">
      <formula>0</formula>
    </cfRule>
  </conditionalFormatting>
  <conditionalFormatting sqref="F879">
    <cfRule type="cellIs" dxfId="2" priority="479" stopIfTrue="1" operator="lessThan">
      <formula>0</formula>
    </cfRule>
  </conditionalFormatting>
  <conditionalFormatting sqref="F880">
    <cfRule type="cellIs" dxfId="2" priority="478" stopIfTrue="1" operator="lessThan">
      <formula>0</formula>
    </cfRule>
  </conditionalFormatting>
  <conditionalFormatting sqref="F881">
    <cfRule type="cellIs" dxfId="2" priority="477" stopIfTrue="1" operator="lessThan">
      <formula>0</formula>
    </cfRule>
  </conditionalFormatting>
  <conditionalFormatting sqref="F882">
    <cfRule type="cellIs" dxfId="2" priority="476" stopIfTrue="1" operator="lessThan">
      <formula>0</formula>
    </cfRule>
  </conditionalFormatting>
  <conditionalFormatting sqref="F883">
    <cfRule type="cellIs" dxfId="2" priority="475" stopIfTrue="1" operator="lessThan">
      <formula>0</formula>
    </cfRule>
  </conditionalFormatting>
  <conditionalFormatting sqref="F884">
    <cfRule type="cellIs" dxfId="2" priority="474" stopIfTrue="1" operator="lessThan">
      <formula>0</formula>
    </cfRule>
  </conditionalFormatting>
  <conditionalFormatting sqref="F885">
    <cfRule type="cellIs" dxfId="2" priority="473" stopIfTrue="1" operator="lessThan">
      <formula>0</formula>
    </cfRule>
  </conditionalFormatting>
  <conditionalFormatting sqref="F886">
    <cfRule type="cellIs" dxfId="2" priority="472" stopIfTrue="1" operator="lessThan">
      <formula>0</formula>
    </cfRule>
  </conditionalFormatting>
  <conditionalFormatting sqref="F887">
    <cfRule type="cellIs" dxfId="2" priority="471" stopIfTrue="1" operator="lessThan">
      <formula>0</formula>
    </cfRule>
  </conditionalFormatting>
  <conditionalFormatting sqref="F888">
    <cfRule type="cellIs" dxfId="2" priority="470" stopIfTrue="1" operator="lessThan">
      <formula>0</formula>
    </cfRule>
  </conditionalFormatting>
  <conditionalFormatting sqref="F889">
    <cfRule type="cellIs" dxfId="2" priority="469" stopIfTrue="1" operator="lessThan">
      <formula>0</formula>
    </cfRule>
  </conditionalFormatting>
  <conditionalFormatting sqref="F890">
    <cfRule type="cellIs" dxfId="2" priority="468" stopIfTrue="1" operator="lessThan">
      <formula>0</formula>
    </cfRule>
  </conditionalFormatting>
  <conditionalFormatting sqref="F891">
    <cfRule type="cellIs" dxfId="2" priority="467" stopIfTrue="1" operator="lessThan">
      <formula>0</formula>
    </cfRule>
  </conditionalFormatting>
  <conditionalFormatting sqref="F892">
    <cfRule type="cellIs" dxfId="2" priority="466" stopIfTrue="1" operator="lessThan">
      <formula>0</formula>
    </cfRule>
  </conditionalFormatting>
  <conditionalFormatting sqref="F893">
    <cfRule type="cellIs" dxfId="2" priority="465" stopIfTrue="1" operator="lessThan">
      <formula>0</formula>
    </cfRule>
  </conditionalFormatting>
  <conditionalFormatting sqref="F894">
    <cfRule type="cellIs" dxfId="2" priority="464" stopIfTrue="1" operator="lessThan">
      <formula>0</formula>
    </cfRule>
  </conditionalFormatting>
  <conditionalFormatting sqref="F895">
    <cfRule type="cellIs" dxfId="2" priority="463" stopIfTrue="1" operator="lessThan">
      <formula>0</formula>
    </cfRule>
  </conditionalFormatting>
  <conditionalFormatting sqref="F896">
    <cfRule type="cellIs" dxfId="2" priority="462" stopIfTrue="1" operator="lessThan">
      <formula>0</formula>
    </cfRule>
  </conditionalFormatting>
  <conditionalFormatting sqref="F897">
    <cfRule type="cellIs" dxfId="2" priority="461" stopIfTrue="1" operator="lessThan">
      <formula>0</formula>
    </cfRule>
  </conditionalFormatting>
  <conditionalFormatting sqref="F898">
    <cfRule type="cellIs" dxfId="2" priority="460" stopIfTrue="1" operator="lessThan">
      <formula>0</formula>
    </cfRule>
  </conditionalFormatting>
  <conditionalFormatting sqref="F899">
    <cfRule type="cellIs" dxfId="2" priority="459" stopIfTrue="1" operator="lessThan">
      <formula>0</formula>
    </cfRule>
  </conditionalFormatting>
  <conditionalFormatting sqref="F900">
    <cfRule type="cellIs" dxfId="2" priority="458" stopIfTrue="1" operator="lessThan">
      <formula>0</formula>
    </cfRule>
  </conditionalFormatting>
  <conditionalFormatting sqref="F901">
    <cfRule type="cellIs" dxfId="2" priority="457" stopIfTrue="1" operator="lessThan">
      <formula>0</formula>
    </cfRule>
  </conditionalFormatting>
  <conditionalFormatting sqref="F902">
    <cfRule type="cellIs" dxfId="2" priority="456" stopIfTrue="1" operator="lessThan">
      <formula>0</formula>
    </cfRule>
  </conditionalFormatting>
  <conditionalFormatting sqref="F903">
    <cfRule type="cellIs" dxfId="2" priority="455" stopIfTrue="1" operator="lessThan">
      <formula>0</formula>
    </cfRule>
  </conditionalFormatting>
  <conditionalFormatting sqref="F904">
    <cfRule type="cellIs" dxfId="2" priority="454" stopIfTrue="1" operator="lessThan">
      <formula>0</formula>
    </cfRule>
  </conditionalFormatting>
  <conditionalFormatting sqref="F905">
    <cfRule type="cellIs" dxfId="2" priority="453" stopIfTrue="1" operator="lessThan">
      <formula>0</formula>
    </cfRule>
  </conditionalFormatting>
  <conditionalFormatting sqref="F906">
    <cfRule type="cellIs" dxfId="2" priority="452" stopIfTrue="1" operator="lessThan">
      <formula>0</formula>
    </cfRule>
  </conditionalFormatting>
  <conditionalFormatting sqref="F907">
    <cfRule type="cellIs" dxfId="2" priority="451" stopIfTrue="1" operator="lessThan">
      <formula>0</formula>
    </cfRule>
  </conditionalFormatting>
  <conditionalFormatting sqref="F908">
    <cfRule type="cellIs" dxfId="2" priority="450" stopIfTrue="1" operator="lessThan">
      <formula>0</formula>
    </cfRule>
  </conditionalFormatting>
  <conditionalFormatting sqref="F909">
    <cfRule type="cellIs" dxfId="2" priority="449" stopIfTrue="1" operator="lessThan">
      <formula>0</formula>
    </cfRule>
  </conditionalFormatting>
  <conditionalFormatting sqref="F910">
    <cfRule type="cellIs" dxfId="2" priority="448" stopIfTrue="1" operator="lessThan">
      <formula>0</formula>
    </cfRule>
  </conditionalFormatting>
  <conditionalFormatting sqref="F911">
    <cfRule type="cellIs" dxfId="2" priority="447" stopIfTrue="1" operator="lessThan">
      <formula>0</formula>
    </cfRule>
  </conditionalFormatting>
  <conditionalFormatting sqref="F912">
    <cfRule type="cellIs" dxfId="2" priority="446" stopIfTrue="1" operator="lessThan">
      <formula>0</formula>
    </cfRule>
  </conditionalFormatting>
  <conditionalFormatting sqref="F913">
    <cfRule type="cellIs" dxfId="2" priority="445" stopIfTrue="1" operator="lessThan">
      <formula>0</formula>
    </cfRule>
  </conditionalFormatting>
  <conditionalFormatting sqref="F914">
    <cfRule type="cellIs" dxfId="2" priority="444" stopIfTrue="1" operator="lessThan">
      <formula>0</formula>
    </cfRule>
  </conditionalFormatting>
  <conditionalFormatting sqref="F915">
    <cfRule type="cellIs" dxfId="2" priority="443" stopIfTrue="1" operator="lessThan">
      <formula>0</formula>
    </cfRule>
  </conditionalFormatting>
  <conditionalFormatting sqref="F916">
    <cfRule type="cellIs" dxfId="2" priority="442" stopIfTrue="1" operator="lessThan">
      <formula>0</formula>
    </cfRule>
  </conditionalFormatting>
  <conditionalFormatting sqref="F917">
    <cfRule type="cellIs" dxfId="2" priority="441" stopIfTrue="1" operator="lessThan">
      <formula>0</formula>
    </cfRule>
  </conditionalFormatting>
  <conditionalFormatting sqref="F918">
    <cfRule type="cellIs" dxfId="2" priority="440" stopIfTrue="1" operator="lessThan">
      <formula>0</formula>
    </cfRule>
  </conditionalFormatting>
  <conditionalFormatting sqref="F919">
    <cfRule type="cellIs" dxfId="2" priority="439" stopIfTrue="1" operator="lessThan">
      <formula>0</formula>
    </cfRule>
  </conditionalFormatting>
  <conditionalFormatting sqref="F920">
    <cfRule type="cellIs" dxfId="2" priority="438" stopIfTrue="1" operator="lessThan">
      <formula>0</formula>
    </cfRule>
  </conditionalFormatting>
  <conditionalFormatting sqref="F921">
    <cfRule type="cellIs" dxfId="2" priority="437" stopIfTrue="1" operator="lessThan">
      <formula>0</formula>
    </cfRule>
  </conditionalFormatting>
  <conditionalFormatting sqref="F922">
    <cfRule type="cellIs" dxfId="2" priority="436" stopIfTrue="1" operator="lessThan">
      <formula>0</formula>
    </cfRule>
  </conditionalFormatting>
  <conditionalFormatting sqref="F923">
    <cfRule type="cellIs" dxfId="2" priority="435" stopIfTrue="1" operator="lessThan">
      <formula>0</formula>
    </cfRule>
  </conditionalFormatting>
  <conditionalFormatting sqref="F924">
    <cfRule type="cellIs" dxfId="2" priority="434" stopIfTrue="1" operator="lessThan">
      <formula>0</formula>
    </cfRule>
  </conditionalFormatting>
  <conditionalFormatting sqref="F925">
    <cfRule type="cellIs" dxfId="2" priority="433" stopIfTrue="1" operator="lessThan">
      <formula>0</formula>
    </cfRule>
  </conditionalFormatting>
  <conditionalFormatting sqref="F926">
    <cfRule type="cellIs" dxfId="2" priority="432" stopIfTrue="1" operator="lessThan">
      <formula>0</formula>
    </cfRule>
  </conditionalFormatting>
  <conditionalFormatting sqref="F927">
    <cfRule type="cellIs" dxfId="2" priority="431" stopIfTrue="1" operator="lessThan">
      <formula>0</formula>
    </cfRule>
  </conditionalFormatting>
  <conditionalFormatting sqref="F928">
    <cfRule type="cellIs" dxfId="2" priority="430" stopIfTrue="1" operator="lessThan">
      <formula>0</formula>
    </cfRule>
  </conditionalFormatting>
  <conditionalFormatting sqref="F929">
    <cfRule type="cellIs" dxfId="2" priority="429" stopIfTrue="1" operator="lessThan">
      <formula>0</formula>
    </cfRule>
  </conditionalFormatting>
  <conditionalFormatting sqref="F930">
    <cfRule type="cellIs" dxfId="2" priority="428" stopIfTrue="1" operator="lessThan">
      <formula>0</formula>
    </cfRule>
  </conditionalFormatting>
  <conditionalFormatting sqref="F931">
    <cfRule type="cellIs" dxfId="2" priority="427" stopIfTrue="1" operator="lessThan">
      <formula>0</formula>
    </cfRule>
  </conditionalFormatting>
  <conditionalFormatting sqref="F932">
    <cfRule type="cellIs" dxfId="2" priority="426" stopIfTrue="1" operator="lessThan">
      <formula>0</formula>
    </cfRule>
  </conditionalFormatting>
  <conditionalFormatting sqref="F933">
    <cfRule type="cellIs" dxfId="2" priority="425" stopIfTrue="1" operator="lessThan">
      <formula>0</formula>
    </cfRule>
  </conditionalFormatting>
  <conditionalFormatting sqref="F934">
    <cfRule type="cellIs" dxfId="2" priority="424" stopIfTrue="1" operator="lessThan">
      <formula>0</formula>
    </cfRule>
  </conditionalFormatting>
  <conditionalFormatting sqref="F935">
    <cfRule type="cellIs" dxfId="2" priority="423" stopIfTrue="1" operator="lessThan">
      <formula>0</formula>
    </cfRule>
  </conditionalFormatting>
  <conditionalFormatting sqref="F936">
    <cfRule type="cellIs" dxfId="2" priority="422" stopIfTrue="1" operator="lessThan">
      <formula>0</formula>
    </cfRule>
  </conditionalFormatting>
  <conditionalFormatting sqref="F937">
    <cfRule type="cellIs" dxfId="2" priority="421" stopIfTrue="1" operator="lessThan">
      <formula>0</formula>
    </cfRule>
  </conditionalFormatting>
  <conditionalFormatting sqref="F938">
    <cfRule type="cellIs" dxfId="2" priority="420" stopIfTrue="1" operator="lessThan">
      <formula>0</formula>
    </cfRule>
  </conditionalFormatting>
  <conditionalFormatting sqref="F939">
    <cfRule type="cellIs" dxfId="2" priority="419" stopIfTrue="1" operator="lessThan">
      <formula>0</formula>
    </cfRule>
  </conditionalFormatting>
  <conditionalFormatting sqref="F940">
    <cfRule type="cellIs" dxfId="2" priority="418" stopIfTrue="1" operator="lessThan">
      <formula>0</formula>
    </cfRule>
  </conditionalFormatting>
  <conditionalFormatting sqref="F941">
    <cfRule type="cellIs" dxfId="2" priority="417" stopIfTrue="1" operator="lessThan">
      <formula>0</formula>
    </cfRule>
  </conditionalFormatting>
  <conditionalFormatting sqref="F942">
    <cfRule type="cellIs" dxfId="2" priority="416" stopIfTrue="1" operator="lessThan">
      <formula>0</formula>
    </cfRule>
  </conditionalFormatting>
  <conditionalFormatting sqref="F943">
    <cfRule type="cellIs" dxfId="2" priority="415" stopIfTrue="1" operator="lessThan">
      <formula>0</formula>
    </cfRule>
  </conditionalFormatting>
  <conditionalFormatting sqref="F944">
    <cfRule type="cellIs" dxfId="2" priority="414" stopIfTrue="1" operator="lessThan">
      <formula>0</formula>
    </cfRule>
  </conditionalFormatting>
  <conditionalFormatting sqref="F945">
    <cfRule type="cellIs" dxfId="2" priority="413" stopIfTrue="1" operator="lessThan">
      <formula>0</formula>
    </cfRule>
  </conditionalFormatting>
  <conditionalFormatting sqref="F946">
    <cfRule type="cellIs" dxfId="2" priority="412" stopIfTrue="1" operator="lessThan">
      <formula>0</formula>
    </cfRule>
  </conditionalFormatting>
  <conditionalFormatting sqref="F947">
    <cfRule type="cellIs" dxfId="2" priority="411" stopIfTrue="1" operator="lessThan">
      <formula>0</formula>
    </cfRule>
  </conditionalFormatting>
  <conditionalFormatting sqref="F948">
    <cfRule type="cellIs" dxfId="2" priority="410" stopIfTrue="1" operator="lessThan">
      <formula>0</formula>
    </cfRule>
  </conditionalFormatting>
  <conditionalFormatting sqref="F949">
    <cfRule type="cellIs" dxfId="2" priority="409" stopIfTrue="1" operator="lessThan">
      <formula>0</formula>
    </cfRule>
  </conditionalFormatting>
  <conditionalFormatting sqref="F950">
    <cfRule type="cellIs" dxfId="2" priority="408" stopIfTrue="1" operator="lessThan">
      <formula>0</formula>
    </cfRule>
  </conditionalFormatting>
  <conditionalFormatting sqref="F951">
    <cfRule type="cellIs" dxfId="2" priority="407" stopIfTrue="1" operator="lessThan">
      <formula>0</formula>
    </cfRule>
  </conditionalFormatting>
  <conditionalFormatting sqref="F952">
    <cfRule type="cellIs" dxfId="2" priority="406" stopIfTrue="1" operator="lessThan">
      <formula>0</formula>
    </cfRule>
  </conditionalFormatting>
  <conditionalFormatting sqref="F953">
    <cfRule type="cellIs" dxfId="2" priority="405" stopIfTrue="1" operator="lessThan">
      <formula>0</formula>
    </cfRule>
  </conditionalFormatting>
  <conditionalFormatting sqref="F954">
    <cfRule type="cellIs" dxfId="2" priority="404" stopIfTrue="1" operator="lessThan">
      <formula>0</formula>
    </cfRule>
  </conditionalFormatting>
  <conditionalFormatting sqref="F955">
    <cfRule type="cellIs" dxfId="2" priority="403" stopIfTrue="1" operator="lessThan">
      <formula>0</formula>
    </cfRule>
  </conditionalFormatting>
  <conditionalFormatting sqref="F956">
    <cfRule type="cellIs" dxfId="2" priority="402" stopIfTrue="1" operator="lessThan">
      <formula>0</formula>
    </cfRule>
  </conditionalFormatting>
  <conditionalFormatting sqref="F957">
    <cfRule type="cellIs" dxfId="2" priority="401" stopIfTrue="1" operator="lessThan">
      <formula>0</formula>
    </cfRule>
  </conditionalFormatting>
  <conditionalFormatting sqref="F958">
    <cfRule type="cellIs" dxfId="2" priority="400" stopIfTrue="1" operator="lessThan">
      <formula>0</formula>
    </cfRule>
  </conditionalFormatting>
  <conditionalFormatting sqref="F959">
    <cfRule type="cellIs" dxfId="2" priority="399" stopIfTrue="1" operator="lessThan">
      <formula>0</formula>
    </cfRule>
  </conditionalFormatting>
  <conditionalFormatting sqref="F960">
    <cfRule type="cellIs" dxfId="2" priority="398" stopIfTrue="1" operator="lessThan">
      <formula>0</formula>
    </cfRule>
  </conditionalFormatting>
  <conditionalFormatting sqref="F961">
    <cfRule type="cellIs" dxfId="2" priority="397" stopIfTrue="1" operator="lessThan">
      <formula>0</formula>
    </cfRule>
  </conditionalFormatting>
  <conditionalFormatting sqref="F962">
    <cfRule type="cellIs" dxfId="2" priority="396" stopIfTrue="1" operator="lessThan">
      <formula>0</formula>
    </cfRule>
  </conditionalFormatting>
  <conditionalFormatting sqref="F963">
    <cfRule type="cellIs" dxfId="2" priority="395" stopIfTrue="1" operator="lessThan">
      <formula>0</formula>
    </cfRule>
  </conditionalFormatting>
  <conditionalFormatting sqref="F964">
    <cfRule type="cellIs" dxfId="2" priority="394" stopIfTrue="1" operator="lessThan">
      <formula>0</formula>
    </cfRule>
  </conditionalFormatting>
  <conditionalFormatting sqref="F965">
    <cfRule type="cellIs" dxfId="2" priority="393" stopIfTrue="1" operator="lessThan">
      <formula>0</formula>
    </cfRule>
  </conditionalFormatting>
  <conditionalFormatting sqref="F966">
    <cfRule type="cellIs" dxfId="2" priority="392" stopIfTrue="1" operator="lessThan">
      <formula>0</formula>
    </cfRule>
  </conditionalFormatting>
  <conditionalFormatting sqref="F967">
    <cfRule type="cellIs" dxfId="2" priority="391" stopIfTrue="1" operator="lessThan">
      <formula>0</formula>
    </cfRule>
  </conditionalFormatting>
  <conditionalFormatting sqref="F968">
    <cfRule type="cellIs" dxfId="2" priority="390" stopIfTrue="1" operator="lessThan">
      <formula>0</formula>
    </cfRule>
  </conditionalFormatting>
  <conditionalFormatting sqref="F969">
    <cfRule type="cellIs" dxfId="2" priority="389" stopIfTrue="1" operator="lessThan">
      <formula>0</formula>
    </cfRule>
  </conditionalFormatting>
  <conditionalFormatting sqref="F970">
    <cfRule type="cellIs" dxfId="2" priority="388" stopIfTrue="1" operator="lessThan">
      <formula>0</formula>
    </cfRule>
  </conditionalFormatting>
  <conditionalFormatting sqref="F971">
    <cfRule type="cellIs" dxfId="2" priority="387" stopIfTrue="1" operator="lessThan">
      <formula>0</formula>
    </cfRule>
  </conditionalFormatting>
  <conditionalFormatting sqref="F972">
    <cfRule type="cellIs" dxfId="2" priority="386" stopIfTrue="1" operator="lessThan">
      <formula>0</formula>
    </cfRule>
  </conditionalFormatting>
  <conditionalFormatting sqref="F973">
    <cfRule type="cellIs" dxfId="2" priority="385" stopIfTrue="1" operator="lessThan">
      <formula>0</formula>
    </cfRule>
  </conditionalFormatting>
  <conditionalFormatting sqref="F974">
    <cfRule type="cellIs" dxfId="2" priority="384" stopIfTrue="1" operator="lessThan">
      <formula>0</formula>
    </cfRule>
  </conditionalFormatting>
  <conditionalFormatting sqref="F975">
    <cfRule type="cellIs" dxfId="2" priority="383" stopIfTrue="1" operator="lessThan">
      <formula>0</formula>
    </cfRule>
  </conditionalFormatting>
  <conditionalFormatting sqref="F976">
    <cfRule type="cellIs" dxfId="2" priority="382" stopIfTrue="1" operator="lessThan">
      <formula>0</formula>
    </cfRule>
  </conditionalFormatting>
  <conditionalFormatting sqref="F977">
    <cfRule type="cellIs" dxfId="2" priority="381" stopIfTrue="1" operator="lessThan">
      <formula>0</formula>
    </cfRule>
  </conditionalFormatting>
  <conditionalFormatting sqref="F978">
    <cfRule type="cellIs" dxfId="2" priority="380" stopIfTrue="1" operator="lessThan">
      <formula>0</formula>
    </cfRule>
  </conditionalFormatting>
  <conditionalFormatting sqref="F979">
    <cfRule type="cellIs" dxfId="2" priority="379" stopIfTrue="1" operator="lessThan">
      <formula>0</formula>
    </cfRule>
  </conditionalFormatting>
  <conditionalFormatting sqref="F980">
    <cfRule type="cellIs" dxfId="2" priority="378" stopIfTrue="1" operator="lessThan">
      <formula>0</formula>
    </cfRule>
  </conditionalFormatting>
  <conditionalFormatting sqref="F981">
    <cfRule type="cellIs" dxfId="2" priority="377" stopIfTrue="1" operator="lessThan">
      <formula>0</formula>
    </cfRule>
  </conditionalFormatting>
  <conditionalFormatting sqref="F982">
    <cfRule type="cellIs" dxfId="2" priority="376" stopIfTrue="1" operator="lessThan">
      <formula>0</formula>
    </cfRule>
  </conditionalFormatting>
  <conditionalFormatting sqref="F983">
    <cfRule type="cellIs" dxfId="2" priority="375" stopIfTrue="1" operator="lessThan">
      <formula>0</formula>
    </cfRule>
  </conditionalFormatting>
  <conditionalFormatting sqref="F984">
    <cfRule type="cellIs" dxfId="2" priority="374" stopIfTrue="1" operator="lessThan">
      <formula>0</formula>
    </cfRule>
  </conditionalFormatting>
  <conditionalFormatting sqref="F985">
    <cfRule type="cellIs" dxfId="2" priority="373" stopIfTrue="1" operator="lessThan">
      <formula>0</formula>
    </cfRule>
  </conditionalFormatting>
  <conditionalFormatting sqref="F986">
    <cfRule type="cellIs" dxfId="2" priority="372" stopIfTrue="1" operator="lessThan">
      <formula>0</formula>
    </cfRule>
  </conditionalFormatting>
  <conditionalFormatting sqref="F987">
    <cfRule type="cellIs" dxfId="2" priority="371" stopIfTrue="1" operator="lessThan">
      <formula>0</formula>
    </cfRule>
  </conditionalFormatting>
  <conditionalFormatting sqref="F988">
    <cfRule type="cellIs" dxfId="2" priority="370" stopIfTrue="1" operator="lessThan">
      <formula>0</formula>
    </cfRule>
  </conditionalFormatting>
  <conditionalFormatting sqref="F989">
    <cfRule type="cellIs" dxfId="2" priority="369" stopIfTrue="1" operator="lessThan">
      <formula>0</formula>
    </cfRule>
  </conditionalFormatting>
  <conditionalFormatting sqref="F990">
    <cfRule type="cellIs" dxfId="2" priority="368" stopIfTrue="1" operator="lessThan">
      <formula>0</formula>
    </cfRule>
  </conditionalFormatting>
  <conditionalFormatting sqref="F991">
    <cfRule type="cellIs" dxfId="2" priority="367" stopIfTrue="1" operator="lessThan">
      <formula>0</formula>
    </cfRule>
  </conditionalFormatting>
  <conditionalFormatting sqref="F992">
    <cfRule type="cellIs" dxfId="2" priority="366" stopIfTrue="1" operator="lessThan">
      <formula>0</formula>
    </cfRule>
  </conditionalFormatting>
  <conditionalFormatting sqref="F993">
    <cfRule type="cellIs" dxfId="2" priority="365" stopIfTrue="1" operator="lessThan">
      <formula>0</formula>
    </cfRule>
  </conditionalFormatting>
  <conditionalFormatting sqref="F994">
    <cfRule type="cellIs" dxfId="2" priority="364" stopIfTrue="1" operator="lessThan">
      <formula>0</formula>
    </cfRule>
  </conditionalFormatting>
  <conditionalFormatting sqref="F995">
    <cfRule type="cellIs" dxfId="2" priority="363" stopIfTrue="1" operator="lessThan">
      <formula>0</formula>
    </cfRule>
  </conditionalFormatting>
  <conditionalFormatting sqref="F996">
    <cfRule type="cellIs" dxfId="2" priority="362" stopIfTrue="1" operator="lessThan">
      <formula>0</formula>
    </cfRule>
  </conditionalFormatting>
  <conditionalFormatting sqref="F997">
    <cfRule type="cellIs" dxfId="2" priority="361" stopIfTrue="1" operator="lessThan">
      <formula>0</formula>
    </cfRule>
  </conditionalFormatting>
  <conditionalFormatting sqref="F998">
    <cfRule type="cellIs" dxfId="2" priority="360" stopIfTrue="1" operator="lessThan">
      <formula>0</formula>
    </cfRule>
  </conditionalFormatting>
  <conditionalFormatting sqref="F999">
    <cfRule type="cellIs" dxfId="2" priority="359" stopIfTrue="1" operator="lessThan">
      <formula>0</formula>
    </cfRule>
  </conditionalFormatting>
  <conditionalFormatting sqref="F1000">
    <cfRule type="cellIs" dxfId="2" priority="358" stopIfTrue="1" operator="lessThan">
      <formula>0</formula>
    </cfRule>
  </conditionalFormatting>
  <conditionalFormatting sqref="F1001">
    <cfRule type="cellIs" dxfId="2" priority="357" stopIfTrue="1" operator="lessThan">
      <formula>0</formula>
    </cfRule>
  </conditionalFormatting>
  <conditionalFormatting sqref="F1002">
    <cfRule type="cellIs" dxfId="2" priority="356" stopIfTrue="1" operator="lessThan">
      <formula>0</formula>
    </cfRule>
  </conditionalFormatting>
  <conditionalFormatting sqref="F1003">
    <cfRule type="cellIs" dxfId="2" priority="355" stopIfTrue="1" operator="lessThan">
      <formula>0</formula>
    </cfRule>
  </conditionalFormatting>
  <conditionalFormatting sqref="F1004">
    <cfRule type="cellIs" dxfId="2" priority="354" stopIfTrue="1" operator="lessThan">
      <formula>0</formula>
    </cfRule>
  </conditionalFormatting>
  <conditionalFormatting sqref="F1005">
    <cfRule type="cellIs" dxfId="2" priority="353" stopIfTrue="1" operator="lessThan">
      <formula>0</formula>
    </cfRule>
  </conditionalFormatting>
  <conditionalFormatting sqref="F1006">
    <cfRule type="cellIs" dxfId="2" priority="352" stopIfTrue="1" operator="lessThan">
      <formula>0</formula>
    </cfRule>
  </conditionalFormatting>
  <conditionalFormatting sqref="F1007">
    <cfRule type="cellIs" dxfId="2" priority="351" stopIfTrue="1" operator="lessThan">
      <formula>0</formula>
    </cfRule>
  </conditionalFormatting>
  <conditionalFormatting sqref="F1008">
    <cfRule type="cellIs" dxfId="2" priority="350" stopIfTrue="1" operator="lessThan">
      <formula>0</formula>
    </cfRule>
  </conditionalFormatting>
  <conditionalFormatting sqref="F1009">
    <cfRule type="cellIs" dxfId="2" priority="349" stopIfTrue="1" operator="lessThan">
      <formula>0</formula>
    </cfRule>
  </conditionalFormatting>
  <conditionalFormatting sqref="F1010">
    <cfRule type="cellIs" dxfId="2" priority="348" stopIfTrue="1" operator="lessThan">
      <formula>0</formula>
    </cfRule>
  </conditionalFormatting>
  <conditionalFormatting sqref="F1011">
    <cfRule type="cellIs" dxfId="2" priority="347" stopIfTrue="1" operator="lessThan">
      <formula>0</formula>
    </cfRule>
  </conditionalFormatting>
  <conditionalFormatting sqref="F1012">
    <cfRule type="cellIs" dxfId="2" priority="346" stopIfTrue="1" operator="lessThan">
      <formula>0</formula>
    </cfRule>
  </conditionalFormatting>
  <conditionalFormatting sqref="F1013">
    <cfRule type="cellIs" dxfId="2" priority="345" stopIfTrue="1" operator="lessThan">
      <formula>0</formula>
    </cfRule>
  </conditionalFormatting>
  <conditionalFormatting sqref="F1014">
    <cfRule type="cellIs" dxfId="2" priority="344" stopIfTrue="1" operator="lessThan">
      <formula>0</formula>
    </cfRule>
  </conditionalFormatting>
  <conditionalFormatting sqref="F1015">
    <cfRule type="cellIs" dxfId="2" priority="343" stopIfTrue="1" operator="lessThan">
      <formula>0</formula>
    </cfRule>
  </conditionalFormatting>
  <conditionalFormatting sqref="F1016">
    <cfRule type="cellIs" dxfId="2" priority="342" stopIfTrue="1" operator="lessThan">
      <formula>0</formula>
    </cfRule>
  </conditionalFormatting>
  <conditionalFormatting sqref="F1017">
    <cfRule type="cellIs" dxfId="2" priority="341" stopIfTrue="1" operator="lessThan">
      <formula>0</formula>
    </cfRule>
  </conditionalFormatting>
  <conditionalFormatting sqref="F1018">
    <cfRule type="cellIs" dxfId="2" priority="340" stopIfTrue="1" operator="lessThan">
      <formula>0</formula>
    </cfRule>
  </conditionalFormatting>
  <conditionalFormatting sqref="F1019">
    <cfRule type="cellIs" dxfId="2" priority="339" stopIfTrue="1" operator="lessThan">
      <formula>0</formula>
    </cfRule>
  </conditionalFormatting>
  <conditionalFormatting sqref="F1020">
    <cfRule type="cellIs" dxfId="2" priority="338" stopIfTrue="1" operator="lessThan">
      <formula>0</formula>
    </cfRule>
  </conditionalFormatting>
  <conditionalFormatting sqref="F1021">
    <cfRule type="cellIs" dxfId="2" priority="337" stopIfTrue="1" operator="lessThan">
      <formula>0</formula>
    </cfRule>
  </conditionalFormatting>
  <conditionalFormatting sqref="F1022">
    <cfRule type="cellIs" dxfId="2" priority="336" stopIfTrue="1" operator="lessThan">
      <formula>0</formula>
    </cfRule>
  </conditionalFormatting>
  <conditionalFormatting sqref="F1023">
    <cfRule type="cellIs" dxfId="2" priority="335" stopIfTrue="1" operator="lessThan">
      <formula>0</formula>
    </cfRule>
  </conditionalFormatting>
  <conditionalFormatting sqref="F1024">
    <cfRule type="cellIs" dxfId="2" priority="334" stopIfTrue="1" operator="lessThan">
      <formula>0</formula>
    </cfRule>
  </conditionalFormatting>
  <conditionalFormatting sqref="F1025">
    <cfRule type="cellIs" dxfId="2" priority="333" stopIfTrue="1" operator="lessThan">
      <formula>0</formula>
    </cfRule>
  </conditionalFormatting>
  <conditionalFormatting sqref="F1026">
    <cfRule type="cellIs" dxfId="2" priority="332" stopIfTrue="1" operator="lessThan">
      <formula>0</formula>
    </cfRule>
  </conditionalFormatting>
  <conditionalFormatting sqref="F1027">
    <cfRule type="cellIs" dxfId="2" priority="331" stopIfTrue="1" operator="lessThan">
      <formula>0</formula>
    </cfRule>
  </conditionalFormatting>
  <conditionalFormatting sqref="F1028">
    <cfRule type="cellIs" dxfId="2" priority="330" stopIfTrue="1" operator="lessThan">
      <formula>0</formula>
    </cfRule>
  </conditionalFormatting>
  <conditionalFormatting sqref="F1029">
    <cfRule type="cellIs" dxfId="2" priority="329" stopIfTrue="1" operator="lessThan">
      <formula>0</formula>
    </cfRule>
  </conditionalFormatting>
  <conditionalFormatting sqref="F1030">
    <cfRule type="cellIs" dxfId="2" priority="328" stopIfTrue="1" operator="lessThan">
      <formula>0</formula>
    </cfRule>
  </conditionalFormatting>
  <conditionalFormatting sqref="F1031">
    <cfRule type="cellIs" dxfId="2" priority="327" stopIfTrue="1" operator="lessThan">
      <formula>0</formula>
    </cfRule>
  </conditionalFormatting>
  <conditionalFormatting sqref="F1032">
    <cfRule type="cellIs" dxfId="2" priority="326" stopIfTrue="1" operator="lessThan">
      <formula>0</formula>
    </cfRule>
  </conditionalFormatting>
  <conditionalFormatting sqref="F1033">
    <cfRule type="cellIs" dxfId="2" priority="325" stopIfTrue="1" operator="lessThan">
      <formula>0</formula>
    </cfRule>
  </conditionalFormatting>
  <conditionalFormatting sqref="F1034">
    <cfRule type="cellIs" dxfId="2" priority="324" stopIfTrue="1" operator="lessThan">
      <formula>0</formula>
    </cfRule>
  </conditionalFormatting>
  <conditionalFormatting sqref="F1035">
    <cfRule type="cellIs" dxfId="2" priority="323" stopIfTrue="1" operator="lessThan">
      <formula>0</formula>
    </cfRule>
  </conditionalFormatting>
  <conditionalFormatting sqref="F1036">
    <cfRule type="cellIs" dxfId="2" priority="322" stopIfTrue="1" operator="lessThan">
      <formula>0</formula>
    </cfRule>
  </conditionalFormatting>
  <conditionalFormatting sqref="F1037">
    <cfRule type="cellIs" dxfId="2" priority="321" stopIfTrue="1" operator="lessThan">
      <formula>0</formula>
    </cfRule>
  </conditionalFormatting>
  <conditionalFormatting sqref="F1038">
    <cfRule type="cellIs" dxfId="2" priority="320" stopIfTrue="1" operator="lessThan">
      <formula>0</formula>
    </cfRule>
  </conditionalFormatting>
  <conditionalFormatting sqref="F1039">
    <cfRule type="cellIs" dxfId="2" priority="319" stopIfTrue="1" operator="lessThan">
      <formula>0</formula>
    </cfRule>
  </conditionalFormatting>
  <conditionalFormatting sqref="F1040">
    <cfRule type="cellIs" dxfId="2" priority="318" stopIfTrue="1" operator="lessThan">
      <formula>0</formula>
    </cfRule>
  </conditionalFormatting>
  <conditionalFormatting sqref="F1041">
    <cfRule type="cellIs" dxfId="2" priority="317" stopIfTrue="1" operator="lessThan">
      <formula>0</formula>
    </cfRule>
  </conditionalFormatting>
  <conditionalFormatting sqref="F1042">
    <cfRule type="cellIs" dxfId="2" priority="316" stopIfTrue="1" operator="lessThan">
      <formula>0</formula>
    </cfRule>
  </conditionalFormatting>
  <conditionalFormatting sqref="F1043">
    <cfRule type="cellIs" dxfId="2" priority="315" stopIfTrue="1" operator="lessThan">
      <formula>0</formula>
    </cfRule>
  </conditionalFormatting>
  <conditionalFormatting sqref="F1044">
    <cfRule type="cellIs" dxfId="2" priority="314" stopIfTrue="1" operator="lessThan">
      <formula>0</formula>
    </cfRule>
  </conditionalFormatting>
  <conditionalFormatting sqref="F1045">
    <cfRule type="cellIs" dxfId="2" priority="313" stopIfTrue="1" operator="lessThan">
      <formula>0</formula>
    </cfRule>
  </conditionalFormatting>
  <conditionalFormatting sqref="F1046">
    <cfRule type="cellIs" dxfId="2" priority="312" stopIfTrue="1" operator="lessThan">
      <formula>0</formula>
    </cfRule>
  </conditionalFormatting>
  <conditionalFormatting sqref="F1047">
    <cfRule type="cellIs" dxfId="2" priority="311" stopIfTrue="1" operator="lessThan">
      <formula>0</formula>
    </cfRule>
  </conditionalFormatting>
  <conditionalFormatting sqref="F1048">
    <cfRule type="cellIs" dxfId="2" priority="310" stopIfTrue="1" operator="lessThan">
      <formula>0</formula>
    </cfRule>
  </conditionalFormatting>
  <conditionalFormatting sqref="F1049">
    <cfRule type="cellIs" dxfId="2" priority="309" stopIfTrue="1" operator="lessThan">
      <formula>0</formula>
    </cfRule>
  </conditionalFormatting>
  <conditionalFormatting sqref="F1050">
    <cfRule type="cellIs" dxfId="2" priority="308" stopIfTrue="1" operator="lessThan">
      <formula>0</formula>
    </cfRule>
  </conditionalFormatting>
  <conditionalFormatting sqref="F1051">
    <cfRule type="cellIs" dxfId="2" priority="307" stopIfTrue="1" operator="lessThan">
      <formula>0</formula>
    </cfRule>
  </conditionalFormatting>
  <conditionalFormatting sqref="F1052">
    <cfRule type="cellIs" dxfId="2" priority="306" stopIfTrue="1" operator="lessThan">
      <formula>0</formula>
    </cfRule>
  </conditionalFormatting>
  <conditionalFormatting sqref="F1053">
    <cfRule type="cellIs" dxfId="2" priority="305" stopIfTrue="1" operator="lessThan">
      <formula>0</formula>
    </cfRule>
  </conditionalFormatting>
  <conditionalFormatting sqref="F1054">
    <cfRule type="cellIs" dxfId="2" priority="304" stopIfTrue="1" operator="lessThan">
      <formula>0</formula>
    </cfRule>
  </conditionalFormatting>
  <conditionalFormatting sqref="F1055">
    <cfRule type="cellIs" dxfId="2" priority="303" stopIfTrue="1" operator="lessThan">
      <formula>0</formula>
    </cfRule>
  </conditionalFormatting>
  <conditionalFormatting sqref="F1056">
    <cfRule type="cellIs" dxfId="2" priority="302" stopIfTrue="1" operator="lessThan">
      <formula>0</formula>
    </cfRule>
  </conditionalFormatting>
  <conditionalFormatting sqref="F1057">
    <cfRule type="cellIs" dxfId="2" priority="301" stopIfTrue="1" operator="lessThan">
      <formula>0</formula>
    </cfRule>
  </conditionalFormatting>
  <conditionalFormatting sqref="F1058">
    <cfRule type="cellIs" dxfId="2" priority="300" stopIfTrue="1" operator="lessThan">
      <formula>0</formula>
    </cfRule>
  </conditionalFormatting>
  <conditionalFormatting sqref="F1059">
    <cfRule type="cellIs" dxfId="2" priority="299" stopIfTrue="1" operator="lessThan">
      <formula>0</formula>
    </cfRule>
  </conditionalFormatting>
  <conditionalFormatting sqref="F1060">
    <cfRule type="cellIs" dxfId="2" priority="298" stopIfTrue="1" operator="lessThan">
      <formula>0</formula>
    </cfRule>
  </conditionalFormatting>
  <conditionalFormatting sqref="F1061">
    <cfRule type="cellIs" dxfId="2" priority="297" stopIfTrue="1" operator="lessThan">
      <formula>0</formula>
    </cfRule>
  </conditionalFormatting>
  <conditionalFormatting sqref="F1062">
    <cfRule type="cellIs" dxfId="2" priority="296" stopIfTrue="1" operator="lessThan">
      <formula>0</formula>
    </cfRule>
  </conditionalFormatting>
  <conditionalFormatting sqref="F1063">
    <cfRule type="cellIs" dxfId="2" priority="295" stopIfTrue="1" operator="lessThan">
      <formula>0</formula>
    </cfRule>
  </conditionalFormatting>
  <conditionalFormatting sqref="F1064">
    <cfRule type="cellIs" dxfId="2" priority="294" stopIfTrue="1" operator="lessThan">
      <formula>0</formula>
    </cfRule>
  </conditionalFormatting>
  <conditionalFormatting sqref="F1065">
    <cfRule type="cellIs" dxfId="2" priority="293" stopIfTrue="1" operator="lessThan">
      <formula>0</formula>
    </cfRule>
  </conditionalFormatting>
  <conditionalFormatting sqref="F1066">
    <cfRule type="cellIs" dxfId="2" priority="292" stopIfTrue="1" operator="lessThan">
      <formula>0</formula>
    </cfRule>
  </conditionalFormatting>
  <conditionalFormatting sqref="F1067">
    <cfRule type="cellIs" dxfId="2" priority="291" stopIfTrue="1" operator="lessThan">
      <formula>0</formula>
    </cfRule>
  </conditionalFormatting>
  <conditionalFormatting sqref="F1068">
    <cfRule type="cellIs" dxfId="2" priority="290" stopIfTrue="1" operator="lessThan">
      <formula>0</formula>
    </cfRule>
  </conditionalFormatting>
  <conditionalFormatting sqref="F1069">
    <cfRule type="cellIs" dxfId="2" priority="289" stopIfTrue="1" operator="lessThan">
      <formula>0</formula>
    </cfRule>
  </conditionalFormatting>
  <conditionalFormatting sqref="F1070">
    <cfRule type="cellIs" dxfId="2" priority="288" stopIfTrue="1" operator="lessThan">
      <formula>0</formula>
    </cfRule>
  </conditionalFormatting>
  <conditionalFormatting sqref="F1071">
    <cfRule type="cellIs" dxfId="2" priority="287" stopIfTrue="1" operator="lessThan">
      <formula>0</formula>
    </cfRule>
  </conditionalFormatting>
  <conditionalFormatting sqref="F1072">
    <cfRule type="cellIs" dxfId="2" priority="286" stopIfTrue="1" operator="lessThan">
      <formula>0</formula>
    </cfRule>
  </conditionalFormatting>
  <conditionalFormatting sqref="F1073">
    <cfRule type="cellIs" dxfId="2" priority="285" stopIfTrue="1" operator="lessThan">
      <formula>0</formula>
    </cfRule>
  </conditionalFormatting>
  <conditionalFormatting sqref="F1074">
    <cfRule type="cellIs" dxfId="2" priority="284" stopIfTrue="1" operator="lessThan">
      <formula>0</formula>
    </cfRule>
  </conditionalFormatting>
  <conditionalFormatting sqref="F1075">
    <cfRule type="cellIs" dxfId="2" priority="283" stopIfTrue="1" operator="lessThan">
      <formula>0</formula>
    </cfRule>
  </conditionalFormatting>
  <conditionalFormatting sqref="F1076">
    <cfRule type="cellIs" dxfId="2" priority="282" stopIfTrue="1" operator="lessThan">
      <formula>0</formula>
    </cfRule>
  </conditionalFormatting>
  <conditionalFormatting sqref="F1077">
    <cfRule type="cellIs" dxfId="2" priority="281" stopIfTrue="1" operator="lessThan">
      <formula>0</formula>
    </cfRule>
  </conditionalFormatting>
  <conditionalFormatting sqref="F1078">
    <cfRule type="cellIs" dxfId="2" priority="280" stopIfTrue="1" operator="lessThan">
      <formula>0</formula>
    </cfRule>
  </conditionalFormatting>
  <conditionalFormatting sqref="F1079">
    <cfRule type="cellIs" dxfId="2" priority="279" stopIfTrue="1" operator="lessThan">
      <formula>0</formula>
    </cfRule>
  </conditionalFormatting>
  <conditionalFormatting sqref="F1080">
    <cfRule type="cellIs" dxfId="2" priority="278" stopIfTrue="1" operator="lessThan">
      <formula>0</formula>
    </cfRule>
  </conditionalFormatting>
  <conditionalFormatting sqref="F1081">
    <cfRule type="cellIs" dxfId="2" priority="277" stopIfTrue="1" operator="lessThan">
      <formula>0</formula>
    </cfRule>
  </conditionalFormatting>
  <conditionalFormatting sqref="F1082">
    <cfRule type="cellIs" dxfId="2" priority="276" stopIfTrue="1" operator="lessThan">
      <formula>0</formula>
    </cfRule>
  </conditionalFormatting>
  <conditionalFormatting sqref="F1083">
    <cfRule type="cellIs" dxfId="2" priority="275" stopIfTrue="1" operator="lessThan">
      <formula>0</formula>
    </cfRule>
  </conditionalFormatting>
  <conditionalFormatting sqref="F1084">
    <cfRule type="cellIs" dxfId="2" priority="274" stopIfTrue="1" operator="lessThan">
      <formula>0</formula>
    </cfRule>
  </conditionalFormatting>
  <conditionalFormatting sqref="F1085">
    <cfRule type="cellIs" dxfId="2" priority="273" stopIfTrue="1" operator="lessThan">
      <formula>0</formula>
    </cfRule>
  </conditionalFormatting>
  <conditionalFormatting sqref="F1086">
    <cfRule type="cellIs" dxfId="2" priority="272" stopIfTrue="1" operator="lessThan">
      <formula>0</formula>
    </cfRule>
  </conditionalFormatting>
  <conditionalFormatting sqref="F1087">
    <cfRule type="cellIs" dxfId="2" priority="271" stopIfTrue="1" operator="lessThan">
      <formula>0</formula>
    </cfRule>
  </conditionalFormatting>
  <conditionalFormatting sqref="F1088">
    <cfRule type="cellIs" dxfId="2" priority="270" stopIfTrue="1" operator="lessThan">
      <formula>0</formula>
    </cfRule>
  </conditionalFormatting>
  <conditionalFormatting sqref="F1089">
    <cfRule type="cellIs" dxfId="2" priority="269" stopIfTrue="1" operator="lessThan">
      <formula>0</formula>
    </cfRule>
  </conditionalFormatting>
  <conditionalFormatting sqref="F1090">
    <cfRule type="cellIs" dxfId="2" priority="268" stopIfTrue="1" operator="lessThan">
      <formula>0</formula>
    </cfRule>
  </conditionalFormatting>
  <conditionalFormatting sqref="F1091">
    <cfRule type="cellIs" dxfId="2" priority="267" stopIfTrue="1" operator="lessThan">
      <formula>0</formula>
    </cfRule>
  </conditionalFormatting>
  <conditionalFormatting sqref="F1092">
    <cfRule type="cellIs" dxfId="2" priority="266" stopIfTrue="1" operator="lessThan">
      <formula>0</formula>
    </cfRule>
  </conditionalFormatting>
  <conditionalFormatting sqref="F1093">
    <cfRule type="cellIs" dxfId="2" priority="265" stopIfTrue="1" operator="lessThan">
      <formula>0</formula>
    </cfRule>
  </conditionalFormatting>
  <conditionalFormatting sqref="F1094">
    <cfRule type="cellIs" dxfId="2" priority="264" stopIfTrue="1" operator="lessThan">
      <formula>0</formula>
    </cfRule>
  </conditionalFormatting>
  <conditionalFormatting sqref="F1095">
    <cfRule type="cellIs" dxfId="2" priority="263" stopIfTrue="1" operator="lessThan">
      <formula>0</formula>
    </cfRule>
  </conditionalFormatting>
  <conditionalFormatting sqref="F1096">
    <cfRule type="cellIs" dxfId="2" priority="262" stopIfTrue="1" operator="lessThan">
      <formula>0</formula>
    </cfRule>
  </conditionalFormatting>
  <conditionalFormatting sqref="F1097">
    <cfRule type="cellIs" dxfId="2" priority="261" stopIfTrue="1" operator="lessThan">
      <formula>0</formula>
    </cfRule>
  </conditionalFormatting>
  <conditionalFormatting sqref="F1098">
    <cfRule type="cellIs" dxfId="2" priority="260" stopIfTrue="1" operator="lessThan">
      <formula>0</formula>
    </cfRule>
  </conditionalFormatting>
  <conditionalFormatting sqref="F1099">
    <cfRule type="cellIs" dxfId="2" priority="259" stopIfTrue="1" operator="lessThan">
      <formula>0</formula>
    </cfRule>
  </conditionalFormatting>
  <conditionalFormatting sqref="F1100">
    <cfRule type="cellIs" dxfId="2" priority="258" stopIfTrue="1" operator="lessThan">
      <formula>0</formula>
    </cfRule>
  </conditionalFormatting>
  <conditionalFormatting sqref="F1101">
    <cfRule type="cellIs" dxfId="2" priority="257" stopIfTrue="1" operator="lessThan">
      <formula>0</formula>
    </cfRule>
  </conditionalFormatting>
  <conditionalFormatting sqref="F1102">
    <cfRule type="cellIs" dxfId="2" priority="256" stopIfTrue="1" operator="lessThan">
      <formula>0</formula>
    </cfRule>
  </conditionalFormatting>
  <conditionalFormatting sqref="F1103">
    <cfRule type="cellIs" dxfId="2" priority="255" stopIfTrue="1" operator="lessThan">
      <formula>0</formula>
    </cfRule>
  </conditionalFormatting>
  <conditionalFormatting sqref="F1104">
    <cfRule type="cellIs" dxfId="2" priority="254" stopIfTrue="1" operator="lessThan">
      <formula>0</formula>
    </cfRule>
  </conditionalFormatting>
  <conditionalFormatting sqref="F1105">
    <cfRule type="cellIs" dxfId="2" priority="253" stopIfTrue="1" operator="lessThan">
      <formula>0</formula>
    </cfRule>
  </conditionalFormatting>
  <conditionalFormatting sqref="F1106">
    <cfRule type="cellIs" dxfId="2" priority="252" stopIfTrue="1" operator="lessThan">
      <formula>0</formula>
    </cfRule>
  </conditionalFormatting>
  <conditionalFormatting sqref="F1107">
    <cfRule type="cellIs" dxfId="2" priority="251" stopIfTrue="1" operator="lessThan">
      <formula>0</formula>
    </cfRule>
  </conditionalFormatting>
  <conditionalFormatting sqref="F1108">
    <cfRule type="cellIs" dxfId="2" priority="250" stopIfTrue="1" operator="lessThan">
      <formula>0</formula>
    </cfRule>
  </conditionalFormatting>
  <conditionalFormatting sqref="F1109">
    <cfRule type="cellIs" dxfId="2" priority="249" stopIfTrue="1" operator="lessThan">
      <formula>0</formula>
    </cfRule>
  </conditionalFormatting>
  <conditionalFormatting sqref="F1110">
    <cfRule type="cellIs" dxfId="2" priority="248" stopIfTrue="1" operator="lessThan">
      <formula>0</formula>
    </cfRule>
  </conditionalFormatting>
  <conditionalFormatting sqref="F1111">
    <cfRule type="cellIs" dxfId="2" priority="247" stopIfTrue="1" operator="lessThan">
      <formula>0</formula>
    </cfRule>
  </conditionalFormatting>
  <conditionalFormatting sqref="F1112">
    <cfRule type="cellIs" dxfId="2" priority="246" stopIfTrue="1" operator="lessThan">
      <formula>0</formula>
    </cfRule>
  </conditionalFormatting>
  <conditionalFormatting sqref="F1113">
    <cfRule type="cellIs" dxfId="2" priority="245" stopIfTrue="1" operator="lessThan">
      <formula>0</formula>
    </cfRule>
  </conditionalFormatting>
  <conditionalFormatting sqref="F1114">
    <cfRule type="cellIs" dxfId="2" priority="244" stopIfTrue="1" operator="lessThan">
      <formula>0</formula>
    </cfRule>
  </conditionalFormatting>
  <conditionalFormatting sqref="F1115">
    <cfRule type="cellIs" dxfId="2" priority="243" stopIfTrue="1" operator="lessThan">
      <formula>0</formula>
    </cfRule>
  </conditionalFormatting>
  <conditionalFormatting sqref="F1116">
    <cfRule type="cellIs" dxfId="2" priority="242" stopIfTrue="1" operator="lessThan">
      <formula>0</formula>
    </cfRule>
  </conditionalFormatting>
  <conditionalFormatting sqref="F1117">
    <cfRule type="cellIs" dxfId="2" priority="241" stopIfTrue="1" operator="lessThan">
      <formula>0</formula>
    </cfRule>
  </conditionalFormatting>
  <conditionalFormatting sqref="F1118">
    <cfRule type="cellIs" dxfId="2" priority="240" stopIfTrue="1" operator="lessThan">
      <formula>0</formula>
    </cfRule>
  </conditionalFormatting>
  <conditionalFormatting sqref="F1119">
    <cfRule type="cellIs" dxfId="2" priority="239" stopIfTrue="1" operator="lessThan">
      <formula>0</formula>
    </cfRule>
  </conditionalFormatting>
  <conditionalFormatting sqref="F1120">
    <cfRule type="cellIs" dxfId="2" priority="238" stopIfTrue="1" operator="lessThan">
      <formula>0</formula>
    </cfRule>
  </conditionalFormatting>
  <conditionalFormatting sqref="F1121">
    <cfRule type="cellIs" dxfId="2" priority="237" stopIfTrue="1" operator="lessThan">
      <formula>0</formula>
    </cfRule>
  </conditionalFormatting>
  <conditionalFormatting sqref="F1122">
    <cfRule type="cellIs" dxfId="2" priority="236" stopIfTrue="1" operator="lessThan">
      <formula>0</formula>
    </cfRule>
  </conditionalFormatting>
  <conditionalFormatting sqref="F1123">
    <cfRule type="cellIs" dxfId="2" priority="235" stopIfTrue="1" operator="lessThan">
      <formula>0</formula>
    </cfRule>
  </conditionalFormatting>
  <conditionalFormatting sqref="F1124">
    <cfRule type="cellIs" dxfId="2" priority="234" stopIfTrue="1" operator="lessThan">
      <formula>0</formula>
    </cfRule>
  </conditionalFormatting>
  <conditionalFormatting sqref="F1125">
    <cfRule type="cellIs" dxfId="2" priority="233" stopIfTrue="1" operator="lessThan">
      <formula>0</formula>
    </cfRule>
  </conditionalFormatting>
  <conditionalFormatting sqref="F1126">
    <cfRule type="cellIs" dxfId="2" priority="232" stopIfTrue="1" operator="lessThan">
      <formula>0</formula>
    </cfRule>
  </conditionalFormatting>
  <conditionalFormatting sqref="F1127">
    <cfRule type="cellIs" dxfId="2" priority="231" stopIfTrue="1" operator="lessThan">
      <formula>0</formula>
    </cfRule>
  </conditionalFormatting>
  <conditionalFormatting sqref="F1128">
    <cfRule type="cellIs" dxfId="2" priority="230" stopIfTrue="1" operator="lessThan">
      <formula>0</formula>
    </cfRule>
  </conditionalFormatting>
  <conditionalFormatting sqref="F1129">
    <cfRule type="cellIs" dxfId="2" priority="229" stopIfTrue="1" operator="lessThan">
      <formula>0</formula>
    </cfRule>
  </conditionalFormatting>
  <conditionalFormatting sqref="F1130">
    <cfRule type="cellIs" dxfId="2" priority="228" stopIfTrue="1" operator="lessThan">
      <formula>0</formula>
    </cfRule>
  </conditionalFormatting>
  <conditionalFormatting sqref="F1131">
    <cfRule type="cellIs" dxfId="2" priority="227" stopIfTrue="1" operator="lessThan">
      <formula>0</formula>
    </cfRule>
  </conditionalFormatting>
  <conditionalFormatting sqref="F1132">
    <cfRule type="cellIs" dxfId="2" priority="226" stopIfTrue="1" operator="lessThan">
      <formula>0</formula>
    </cfRule>
  </conditionalFormatting>
  <conditionalFormatting sqref="F1133">
    <cfRule type="cellIs" dxfId="2" priority="225" stopIfTrue="1" operator="lessThan">
      <formula>0</formula>
    </cfRule>
  </conditionalFormatting>
  <conditionalFormatting sqref="F1134">
    <cfRule type="cellIs" dxfId="2" priority="224" stopIfTrue="1" operator="lessThan">
      <formula>0</formula>
    </cfRule>
  </conditionalFormatting>
  <conditionalFormatting sqref="F1135">
    <cfRule type="cellIs" dxfId="2" priority="223" stopIfTrue="1" operator="lessThan">
      <formula>0</formula>
    </cfRule>
  </conditionalFormatting>
  <conditionalFormatting sqref="F1136">
    <cfRule type="cellIs" dxfId="2" priority="222" stopIfTrue="1" operator="lessThan">
      <formula>0</formula>
    </cfRule>
  </conditionalFormatting>
  <conditionalFormatting sqref="F1137">
    <cfRule type="cellIs" dxfId="2" priority="221" stopIfTrue="1" operator="lessThan">
      <formula>0</formula>
    </cfRule>
  </conditionalFormatting>
  <conditionalFormatting sqref="F1138">
    <cfRule type="cellIs" dxfId="2" priority="220" stopIfTrue="1" operator="lessThan">
      <formula>0</formula>
    </cfRule>
  </conditionalFormatting>
  <conditionalFormatting sqref="F1139">
    <cfRule type="cellIs" dxfId="2" priority="219" stopIfTrue="1" operator="lessThan">
      <formula>0</formula>
    </cfRule>
  </conditionalFormatting>
  <conditionalFormatting sqref="F1140">
    <cfRule type="cellIs" dxfId="2" priority="218" stopIfTrue="1" operator="lessThan">
      <formula>0</formula>
    </cfRule>
  </conditionalFormatting>
  <conditionalFormatting sqref="F1141">
    <cfRule type="cellIs" dxfId="2" priority="217" stopIfTrue="1" operator="lessThan">
      <formula>0</formula>
    </cfRule>
  </conditionalFormatting>
  <conditionalFormatting sqref="F1142">
    <cfRule type="cellIs" dxfId="2" priority="216" stopIfTrue="1" operator="lessThan">
      <formula>0</formula>
    </cfRule>
  </conditionalFormatting>
  <conditionalFormatting sqref="F1143">
    <cfRule type="cellIs" dxfId="2" priority="215" stopIfTrue="1" operator="lessThan">
      <formula>0</formula>
    </cfRule>
  </conditionalFormatting>
  <conditionalFormatting sqref="F1144">
    <cfRule type="cellIs" dxfId="2" priority="214" stopIfTrue="1" operator="lessThan">
      <formula>0</formula>
    </cfRule>
  </conditionalFormatting>
  <conditionalFormatting sqref="F1145">
    <cfRule type="cellIs" dxfId="2" priority="213" stopIfTrue="1" operator="lessThan">
      <formula>0</formula>
    </cfRule>
  </conditionalFormatting>
  <conditionalFormatting sqref="F1146">
    <cfRule type="cellIs" dxfId="2" priority="212" stopIfTrue="1" operator="lessThan">
      <formula>0</formula>
    </cfRule>
  </conditionalFormatting>
  <conditionalFormatting sqref="F1147">
    <cfRule type="cellIs" dxfId="2" priority="211" stopIfTrue="1" operator="lessThan">
      <formula>0</formula>
    </cfRule>
  </conditionalFormatting>
  <conditionalFormatting sqref="F1148">
    <cfRule type="cellIs" dxfId="2" priority="210" stopIfTrue="1" operator="lessThan">
      <formula>0</formula>
    </cfRule>
  </conditionalFormatting>
  <conditionalFormatting sqref="F1149">
    <cfRule type="cellIs" dxfId="2" priority="209" stopIfTrue="1" operator="lessThan">
      <formula>0</formula>
    </cfRule>
  </conditionalFormatting>
  <conditionalFormatting sqref="F1150">
    <cfRule type="cellIs" dxfId="2" priority="208" stopIfTrue="1" operator="lessThan">
      <formula>0</formula>
    </cfRule>
  </conditionalFormatting>
  <conditionalFormatting sqref="F1151">
    <cfRule type="cellIs" dxfId="2" priority="207" stopIfTrue="1" operator="lessThan">
      <formula>0</formula>
    </cfRule>
  </conditionalFormatting>
  <conditionalFormatting sqref="F1152">
    <cfRule type="cellIs" dxfId="2" priority="206" stopIfTrue="1" operator="lessThan">
      <formula>0</formula>
    </cfRule>
  </conditionalFormatting>
  <conditionalFormatting sqref="F1153">
    <cfRule type="cellIs" dxfId="2" priority="205" stopIfTrue="1" operator="lessThan">
      <formula>0</formula>
    </cfRule>
  </conditionalFormatting>
  <conditionalFormatting sqref="F1154">
    <cfRule type="cellIs" dxfId="2" priority="204" stopIfTrue="1" operator="lessThan">
      <formula>0</formula>
    </cfRule>
  </conditionalFormatting>
  <conditionalFormatting sqref="F1155">
    <cfRule type="cellIs" dxfId="2" priority="203" stopIfTrue="1" operator="lessThan">
      <formula>0</formula>
    </cfRule>
  </conditionalFormatting>
  <conditionalFormatting sqref="F1156">
    <cfRule type="cellIs" dxfId="2" priority="202" stopIfTrue="1" operator="lessThan">
      <formula>0</formula>
    </cfRule>
  </conditionalFormatting>
  <conditionalFormatting sqref="F1157">
    <cfRule type="cellIs" dxfId="2" priority="201" stopIfTrue="1" operator="lessThan">
      <formula>0</formula>
    </cfRule>
  </conditionalFormatting>
  <conditionalFormatting sqref="F1158">
    <cfRule type="cellIs" dxfId="2" priority="200" stopIfTrue="1" operator="lessThan">
      <formula>0</formula>
    </cfRule>
  </conditionalFormatting>
  <conditionalFormatting sqref="F1159">
    <cfRule type="cellIs" dxfId="2" priority="199" stopIfTrue="1" operator="lessThan">
      <formula>0</formula>
    </cfRule>
  </conditionalFormatting>
  <conditionalFormatting sqref="F1160">
    <cfRule type="cellIs" dxfId="2" priority="198" stopIfTrue="1" operator="lessThan">
      <formula>0</formula>
    </cfRule>
  </conditionalFormatting>
  <conditionalFormatting sqref="F1161">
    <cfRule type="cellIs" dxfId="2" priority="197" stopIfTrue="1" operator="lessThan">
      <formula>0</formula>
    </cfRule>
  </conditionalFormatting>
  <conditionalFormatting sqref="F1162">
    <cfRule type="cellIs" dxfId="2" priority="196" stopIfTrue="1" operator="lessThan">
      <formula>0</formula>
    </cfRule>
  </conditionalFormatting>
  <conditionalFormatting sqref="F1163">
    <cfRule type="cellIs" dxfId="2" priority="195" stopIfTrue="1" operator="lessThan">
      <formula>0</formula>
    </cfRule>
  </conditionalFormatting>
  <conditionalFormatting sqref="F1164">
    <cfRule type="cellIs" dxfId="2" priority="194" stopIfTrue="1" operator="lessThan">
      <formula>0</formula>
    </cfRule>
  </conditionalFormatting>
  <conditionalFormatting sqref="F1165">
    <cfRule type="cellIs" dxfId="2" priority="193" stopIfTrue="1" operator="lessThan">
      <formula>0</formula>
    </cfRule>
  </conditionalFormatting>
  <conditionalFormatting sqref="F1166">
    <cfRule type="cellIs" dxfId="2" priority="192" stopIfTrue="1" operator="lessThan">
      <formula>0</formula>
    </cfRule>
  </conditionalFormatting>
  <conditionalFormatting sqref="F1167">
    <cfRule type="cellIs" dxfId="2" priority="191" stopIfTrue="1" operator="lessThan">
      <formula>0</formula>
    </cfRule>
  </conditionalFormatting>
  <conditionalFormatting sqref="F1168">
    <cfRule type="cellIs" dxfId="2" priority="190" stopIfTrue="1" operator="lessThan">
      <formula>0</formula>
    </cfRule>
  </conditionalFormatting>
  <conditionalFormatting sqref="F1169">
    <cfRule type="cellIs" dxfId="2" priority="189" stopIfTrue="1" operator="lessThan">
      <formula>0</formula>
    </cfRule>
  </conditionalFormatting>
  <conditionalFormatting sqref="F1170">
    <cfRule type="cellIs" dxfId="2" priority="188" stopIfTrue="1" operator="lessThan">
      <formula>0</formula>
    </cfRule>
  </conditionalFormatting>
  <conditionalFormatting sqref="F1171">
    <cfRule type="cellIs" dxfId="2" priority="187" stopIfTrue="1" operator="lessThan">
      <formula>0</formula>
    </cfRule>
  </conditionalFormatting>
  <conditionalFormatting sqref="F1172">
    <cfRule type="cellIs" dxfId="2" priority="186" stopIfTrue="1" operator="lessThan">
      <formula>0</formula>
    </cfRule>
  </conditionalFormatting>
  <conditionalFormatting sqref="F1173">
    <cfRule type="cellIs" dxfId="2" priority="185" stopIfTrue="1" operator="lessThan">
      <formula>0</formula>
    </cfRule>
  </conditionalFormatting>
  <conditionalFormatting sqref="F1174">
    <cfRule type="cellIs" dxfId="2" priority="184" stopIfTrue="1" operator="lessThan">
      <formula>0</formula>
    </cfRule>
  </conditionalFormatting>
  <conditionalFormatting sqref="F1175">
    <cfRule type="cellIs" dxfId="2" priority="183" stopIfTrue="1" operator="lessThan">
      <formula>0</formula>
    </cfRule>
  </conditionalFormatting>
  <conditionalFormatting sqref="F1176">
    <cfRule type="cellIs" dxfId="2" priority="182" stopIfTrue="1" operator="lessThan">
      <formula>0</formula>
    </cfRule>
  </conditionalFormatting>
  <conditionalFormatting sqref="F1177">
    <cfRule type="cellIs" dxfId="2" priority="181" stopIfTrue="1" operator="lessThan">
      <formula>0</formula>
    </cfRule>
  </conditionalFormatting>
  <conditionalFormatting sqref="F1178">
    <cfRule type="cellIs" dxfId="2" priority="180" stopIfTrue="1" operator="lessThan">
      <formula>0</formula>
    </cfRule>
  </conditionalFormatting>
  <conditionalFormatting sqref="F1179">
    <cfRule type="cellIs" dxfId="2" priority="179" stopIfTrue="1" operator="lessThan">
      <formula>0</formula>
    </cfRule>
  </conditionalFormatting>
  <conditionalFormatting sqref="F1180">
    <cfRule type="cellIs" dxfId="2" priority="178" stopIfTrue="1" operator="lessThan">
      <formula>0</formula>
    </cfRule>
  </conditionalFormatting>
  <conditionalFormatting sqref="F1181">
    <cfRule type="cellIs" dxfId="2" priority="177" stopIfTrue="1" operator="lessThan">
      <formula>0</formula>
    </cfRule>
  </conditionalFormatting>
  <conditionalFormatting sqref="F1182">
    <cfRule type="cellIs" dxfId="2" priority="176" stopIfTrue="1" operator="lessThan">
      <formula>0</formula>
    </cfRule>
  </conditionalFormatting>
  <conditionalFormatting sqref="F1183">
    <cfRule type="cellIs" dxfId="2" priority="175" stopIfTrue="1" operator="lessThan">
      <formula>0</formula>
    </cfRule>
  </conditionalFormatting>
  <conditionalFormatting sqref="F1184">
    <cfRule type="cellIs" dxfId="2" priority="174" stopIfTrue="1" operator="lessThan">
      <formula>0</formula>
    </cfRule>
  </conditionalFormatting>
  <conditionalFormatting sqref="F1185">
    <cfRule type="cellIs" dxfId="2" priority="173" stopIfTrue="1" operator="lessThan">
      <formula>0</formula>
    </cfRule>
  </conditionalFormatting>
  <conditionalFormatting sqref="F1186">
    <cfRule type="cellIs" dxfId="2" priority="172" stopIfTrue="1" operator="lessThan">
      <formula>0</formula>
    </cfRule>
  </conditionalFormatting>
  <conditionalFormatting sqref="F1187">
    <cfRule type="cellIs" dxfId="2" priority="171" stopIfTrue="1" operator="lessThan">
      <formula>0</formula>
    </cfRule>
  </conditionalFormatting>
  <conditionalFormatting sqref="F1188">
    <cfRule type="cellIs" dxfId="2" priority="170" stopIfTrue="1" operator="lessThan">
      <formula>0</formula>
    </cfRule>
  </conditionalFormatting>
  <conditionalFormatting sqref="F1189">
    <cfRule type="cellIs" dxfId="2" priority="169" stopIfTrue="1" operator="lessThan">
      <formula>0</formula>
    </cfRule>
  </conditionalFormatting>
  <conditionalFormatting sqref="F1190">
    <cfRule type="cellIs" dxfId="2" priority="168" stopIfTrue="1" operator="lessThan">
      <formula>0</formula>
    </cfRule>
  </conditionalFormatting>
  <conditionalFormatting sqref="F1191">
    <cfRule type="cellIs" dxfId="2" priority="167" stopIfTrue="1" operator="lessThan">
      <formula>0</formula>
    </cfRule>
  </conditionalFormatting>
  <conditionalFormatting sqref="F1192">
    <cfRule type="cellIs" dxfId="2" priority="166" stopIfTrue="1" operator="lessThan">
      <formula>0</formula>
    </cfRule>
  </conditionalFormatting>
  <conditionalFormatting sqref="F1193">
    <cfRule type="cellIs" dxfId="2" priority="165" stopIfTrue="1" operator="lessThan">
      <formula>0</formula>
    </cfRule>
  </conditionalFormatting>
  <conditionalFormatting sqref="F1194">
    <cfRule type="cellIs" dxfId="2" priority="164" stopIfTrue="1" operator="lessThan">
      <formula>0</formula>
    </cfRule>
  </conditionalFormatting>
  <conditionalFormatting sqref="F1195">
    <cfRule type="cellIs" dxfId="2" priority="163" stopIfTrue="1" operator="lessThan">
      <formula>0</formula>
    </cfRule>
  </conditionalFormatting>
  <conditionalFormatting sqref="F1196">
    <cfRule type="cellIs" dxfId="2" priority="162" stopIfTrue="1" operator="lessThan">
      <formula>0</formula>
    </cfRule>
  </conditionalFormatting>
  <conditionalFormatting sqref="F1197">
    <cfRule type="cellIs" dxfId="2" priority="161" stopIfTrue="1" operator="lessThan">
      <formula>0</formula>
    </cfRule>
  </conditionalFormatting>
  <conditionalFormatting sqref="F1198">
    <cfRule type="cellIs" dxfId="2" priority="160" stopIfTrue="1" operator="lessThan">
      <formula>0</formula>
    </cfRule>
  </conditionalFormatting>
  <conditionalFormatting sqref="F1199">
    <cfRule type="cellIs" dxfId="2" priority="159" stopIfTrue="1" operator="lessThan">
      <formula>0</formula>
    </cfRule>
  </conditionalFormatting>
  <conditionalFormatting sqref="F1200">
    <cfRule type="cellIs" dxfId="2" priority="158" stopIfTrue="1" operator="lessThan">
      <formula>0</formula>
    </cfRule>
  </conditionalFormatting>
  <conditionalFormatting sqref="F1201">
    <cfRule type="cellIs" dxfId="2" priority="157" stopIfTrue="1" operator="lessThan">
      <formula>0</formula>
    </cfRule>
  </conditionalFormatting>
  <conditionalFormatting sqref="F1202">
    <cfRule type="cellIs" dxfId="2" priority="156" stopIfTrue="1" operator="lessThan">
      <formula>0</formula>
    </cfRule>
  </conditionalFormatting>
  <conditionalFormatting sqref="F1203">
    <cfRule type="cellIs" dxfId="2" priority="155" stopIfTrue="1" operator="lessThan">
      <formula>0</formula>
    </cfRule>
  </conditionalFormatting>
  <conditionalFormatting sqref="F1204">
    <cfRule type="cellIs" dxfId="2" priority="154" stopIfTrue="1" operator="lessThan">
      <formula>0</formula>
    </cfRule>
  </conditionalFormatting>
  <conditionalFormatting sqref="F1205">
    <cfRule type="cellIs" dxfId="2" priority="153" stopIfTrue="1" operator="lessThan">
      <formula>0</formula>
    </cfRule>
  </conditionalFormatting>
  <conditionalFormatting sqref="F1206">
    <cfRule type="cellIs" dxfId="2" priority="152" stopIfTrue="1" operator="lessThan">
      <formula>0</formula>
    </cfRule>
  </conditionalFormatting>
  <conditionalFormatting sqref="F1207">
    <cfRule type="cellIs" dxfId="2" priority="151" stopIfTrue="1" operator="lessThan">
      <formula>0</formula>
    </cfRule>
  </conditionalFormatting>
  <conditionalFormatting sqref="F1208">
    <cfRule type="cellIs" dxfId="2" priority="150" stopIfTrue="1" operator="lessThan">
      <formula>0</formula>
    </cfRule>
  </conditionalFormatting>
  <conditionalFormatting sqref="F1209">
    <cfRule type="cellIs" dxfId="2" priority="149" stopIfTrue="1" operator="lessThan">
      <formula>0</formula>
    </cfRule>
  </conditionalFormatting>
  <conditionalFormatting sqref="F1210">
    <cfRule type="cellIs" dxfId="2" priority="148" stopIfTrue="1" operator="lessThan">
      <formula>0</formula>
    </cfRule>
  </conditionalFormatting>
  <conditionalFormatting sqref="F1211">
    <cfRule type="cellIs" dxfId="2" priority="147" stopIfTrue="1" operator="lessThan">
      <formula>0</formula>
    </cfRule>
  </conditionalFormatting>
  <conditionalFormatting sqref="F1212">
    <cfRule type="cellIs" dxfId="2" priority="146" stopIfTrue="1" operator="lessThan">
      <formula>0</formula>
    </cfRule>
  </conditionalFormatting>
  <conditionalFormatting sqref="F1213">
    <cfRule type="cellIs" dxfId="2" priority="145" stopIfTrue="1" operator="lessThan">
      <formula>0</formula>
    </cfRule>
  </conditionalFormatting>
  <conditionalFormatting sqref="F1214">
    <cfRule type="cellIs" dxfId="2" priority="144" stopIfTrue="1" operator="lessThan">
      <formula>0</formula>
    </cfRule>
  </conditionalFormatting>
  <conditionalFormatting sqref="F1215">
    <cfRule type="cellIs" dxfId="2" priority="143" stopIfTrue="1" operator="lessThan">
      <formula>0</formula>
    </cfRule>
  </conditionalFormatting>
  <conditionalFormatting sqref="F1216">
    <cfRule type="cellIs" dxfId="2" priority="142" stopIfTrue="1" operator="lessThan">
      <formula>0</formula>
    </cfRule>
  </conditionalFormatting>
  <conditionalFormatting sqref="F1217">
    <cfRule type="cellIs" dxfId="2" priority="141" stopIfTrue="1" operator="lessThan">
      <formula>0</formula>
    </cfRule>
  </conditionalFormatting>
  <conditionalFormatting sqref="F1218">
    <cfRule type="cellIs" dxfId="2" priority="140" stopIfTrue="1" operator="lessThan">
      <formula>0</formula>
    </cfRule>
  </conditionalFormatting>
  <conditionalFormatting sqref="F1219">
    <cfRule type="cellIs" dxfId="2" priority="139" stopIfTrue="1" operator="lessThan">
      <formula>0</formula>
    </cfRule>
  </conditionalFormatting>
  <conditionalFormatting sqref="F1220">
    <cfRule type="cellIs" dxfId="2" priority="138" stopIfTrue="1" operator="lessThan">
      <formula>0</formula>
    </cfRule>
  </conditionalFormatting>
  <conditionalFormatting sqref="F1221">
    <cfRule type="cellIs" dxfId="2" priority="137" stopIfTrue="1" operator="lessThan">
      <formula>0</formula>
    </cfRule>
  </conditionalFormatting>
  <conditionalFormatting sqref="F1222">
    <cfRule type="cellIs" dxfId="2" priority="136" stopIfTrue="1" operator="lessThan">
      <formula>0</formula>
    </cfRule>
  </conditionalFormatting>
  <conditionalFormatting sqref="F1223">
    <cfRule type="cellIs" dxfId="2" priority="135" stopIfTrue="1" operator="lessThan">
      <formula>0</formula>
    </cfRule>
  </conditionalFormatting>
  <conditionalFormatting sqref="F1224">
    <cfRule type="cellIs" dxfId="2" priority="134" stopIfTrue="1" operator="lessThan">
      <formula>0</formula>
    </cfRule>
  </conditionalFormatting>
  <conditionalFormatting sqref="F1225">
    <cfRule type="cellIs" dxfId="2" priority="133" stopIfTrue="1" operator="lessThan">
      <formula>0</formula>
    </cfRule>
  </conditionalFormatting>
  <conditionalFormatting sqref="F1226">
    <cfRule type="cellIs" dxfId="2" priority="132" stopIfTrue="1" operator="lessThan">
      <formula>0</formula>
    </cfRule>
  </conditionalFormatting>
  <conditionalFormatting sqref="F1227">
    <cfRule type="cellIs" dxfId="2" priority="131" stopIfTrue="1" operator="lessThan">
      <formula>0</formula>
    </cfRule>
  </conditionalFormatting>
  <conditionalFormatting sqref="F1228">
    <cfRule type="cellIs" dxfId="2" priority="130" stopIfTrue="1" operator="lessThan">
      <formula>0</formula>
    </cfRule>
  </conditionalFormatting>
  <conditionalFormatting sqref="F1229">
    <cfRule type="cellIs" dxfId="2" priority="129" stopIfTrue="1" operator="lessThan">
      <formula>0</formula>
    </cfRule>
  </conditionalFormatting>
  <conditionalFormatting sqref="F1230">
    <cfRule type="cellIs" dxfId="2" priority="128" stopIfTrue="1" operator="lessThan">
      <formula>0</formula>
    </cfRule>
  </conditionalFormatting>
  <conditionalFormatting sqref="F1231">
    <cfRule type="cellIs" dxfId="2" priority="127" stopIfTrue="1" operator="lessThan">
      <formula>0</formula>
    </cfRule>
  </conditionalFormatting>
  <conditionalFormatting sqref="F1232">
    <cfRule type="cellIs" dxfId="2" priority="126" stopIfTrue="1" operator="lessThan">
      <formula>0</formula>
    </cfRule>
  </conditionalFormatting>
  <conditionalFormatting sqref="F1233">
    <cfRule type="cellIs" dxfId="2" priority="125" stopIfTrue="1" operator="lessThan">
      <formula>0</formula>
    </cfRule>
  </conditionalFormatting>
  <conditionalFormatting sqref="F1234">
    <cfRule type="cellIs" dxfId="2" priority="124" stopIfTrue="1" operator="lessThan">
      <formula>0</formula>
    </cfRule>
  </conditionalFormatting>
  <conditionalFormatting sqref="F1235">
    <cfRule type="cellIs" dxfId="2" priority="123" stopIfTrue="1" operator="lessThan">
      <formula>0</formula>
    </cfRule>
  </conditionalFormatting>
  <conditionalFormatting sqref="F1236">
    <cfRule type="cellIs" dxfId="2" priority="122" stopIfTrue="1" operator="lessThan">
      <formula>0</formula>
    </cfRule>
  </conditionalFormatting>
  <conditionalFormatting sqref="F1237">
    <cfRule type="cellIs" dxfId="2" priority="121" stopIfTrue="1" operator="lessThan">
      <formula>0</formula>
    </cfRule>
  </conditionalFormatting>
  <conditionalFormatting sqref="F1238">
    <cfRule type="cellIs" dxfId="2" priority="120" stopIfTrue="1" operator="lessThan">
      <formula>0</formula>
    </cfRule>
  </conditionalFormatting>
  <conditionalFormatting sqref="F1239">
    <cfRule type="cellIs" dxfId="2" priority="119" stopIfTrue="1" operator="lessThan">
      <formula>0</formula>
    </cfRule>
  </conditionalFormatting>
  <conditionalFormatting sqref="F1240">
    <cfRule type="cellIs" dxfId="2" priority="118" stopIfTrue="1" operator="lessThan">
      <formula>0</formula>
    </cfRule>
  </conditionalFormatting>
  <conditionalFormatting sqref="F1241">
    <cfRule type="cellIs" dxfId="2" priority="117" stopIfTrue="1" operator="lessThan">
      <formula>0</formula>
    </cfRule>
  </conditionalFormatting>
  <conditionalFormatting sqref="F1242">
    <cfRule type="cellIs" dxfId="2" priority="116" stopIfTrue="1" operator="lessThan">
      <formula>0</formula>
    </cfRule>
  </conditionalFormatting>
  <conditionalFormatting sqref="F1243">
    <cfRule type="cellIs" dxfId="2" priority="115" stopIfTrue="1" operator="lessThan">
      <formula>0</formula>
    </cfRule>
  </conditionalFormatting>
  <conditionalFormatting sqref="F1244">
    <cfRule type="cellIs" dxfId="2" priority="114" stopIfTrue="1" operator="lessThan">
      <formula>0</formula>
    </cfRule>
  </conditionalFormatting>
  <conditionalFormatting sqref="F1245">
    <cfRule type="cellIs" dxfId="2" priority="113" stopIfTrue="1" operator="lessThan">
      <formula>0</formula>
    </cfRule>
  </conditionalFormatting>
  <conditionalFormatting sqref="F1246">
    <cfRule type="cellIs" dxfId="2" priority="112" stopIfTrue="1" operator="lessThan">
      <formula>0</formula>
    </cfRule>
  </conditionalFormatting>
  <conditionalFormatting sqref="F1247">
    <cfRule type="cellIs" dxfId="2" priority="111" stopIfTrue="1" operator="lessThan">
      <formula>0</formula>
    </cfRule>
  </conditionalFormatting>
  <conditionalFormatting sqref="F1248">
    <cfRule type="cellIs" dxfId="2" priority="110" stopIfTrue="1" operator="lessThan">
      <formula>0</formula>
    </cfRule>
  </conditionalFormatting>
  <conditionalFormatting sqref="F1249">
    <cfRule type="cellIs" dxfId="2" priority="109" stopIfTrue="1" operator="lessThan">
      <formula>0</formula>
    </cfRule>
  </conditionalFormatting>
  <conditionalFormatting sqref="F1250">
    <cfRule type="cellIs" dxfId="2" priority="108" stopIfTrue="1" operator="lessThan">
      <formula>0</formula>
    </cfRule>
  </conditionalFormatting>
  <conditionalFormatting sqref="F1251">
    <cfRule type="cellIs" dxfId="2" priority="107" stopIfTrue="1" operator="lessThan">
      <formula>0</formula>
    </cfRule>
  </conditionalFormatting>
  <conditionalFormatting sqref="F1252">
    <cfRule type="cellIs" dxfId="2" priority="106" stopIfTrue="1" operator="lessThan">
      <formula>0</formula>
    </cfRule>
  </conditionalFormatting>
  <conditionalFormatting sqref="F1253">
    <cfRule type="cellIs" dxfId="2" priority="105" stopIfTrue="1" operator="lessThan">
      <formula>0</formula>
    </cfRule>
  </conditionalFormatting>
  <conditionalFormatting sqref="F1254">
    <cfRule type="cellIs" dxfId="2" priority="104" stopIfTrue="1" operator="lessThan">
      <formula>0</formula>
    </cfRule>
  </conditionalFormatting>
  <conditionalFormatting sqref="F1255">
    <cfRule type="cellIs" dxfId="2" priority="103" stopIfTrue="1" operator="lessThan">
      <formula>0</formula>
    </cfRule>
  </conditionalFormatting>
  <conditionalFormatting sqref="F1256">
    <cfRule type="cellIs" dxfId="2" priority="102" stopIfTrue="1" operator="lessThan">
      <formula>0</formula>
    </cfRule>
  </conditionalFormatting>
  <conditionalFormatting sqref="F1257">
    <cfRule type="cellIs" dxfId="2" priority="101" stopIfTrue="1" operator="lessThan">
      <formula>0</formula>
    </cfRule>
  </conditionalFormatting>
  <conditionalFormatting sqref="F1258">
    <cfRule type="cellIs" dxfId="2" priority="100" stopIfTrue="1" operator="lessThan">
      <formula>0</formula>
    </cfRule>
  </conditionalFormatting>
  <conditionalFormatting sqref="F1259">
    <cfRule type="cellIs" dxfId="2" priority="99" stopIfTrue="1" operator="lessThan">
      <formula>0</formula>
    </cfRule>
  </conditionalFormatting>
  <conditionalFormatting sqref="F1260">
    <cfRule type="cellIs" dxfId="2" priority="98" stopIfTrue="1" operator="lessThan">
      <formula>0</formula>
    </cfRule>
  </conditionalFormatting>
  <conditionalFormatting sqref="F1261">
    <cfRule type="cellIs" dxfId="2" priority="97" stopIfTrue="1" operator="lessThan">
      <formula>0</formula>
    </cfRule>
  </conditionalFormatting>
  <conditionalFormatting sqref="F1262">
    <cfRule type="cellIs" dxfId="2" priority="96" stopIfTrue="1" operator="lessThan">
      <formula>0</formula>
    </cfRule>
  </conditionalFormatting>
  <conditionalFormatting sqref="F1263">
    <cfRule type="cellIs" dxfId="2" priority="95" stopIfTrue="1" operator="lessThan">
      <formula>0</formula>
    </cfRule>
  </conditionalFormatting>
  <conditionalFormatting sqref="F1264">
    <cfRule type="cellIs" dxfId="2" priority="94" stopIfTrue="1" operator="lessThan">
      <formula>0</formula>
    </cfRule>
  </conditionalFormatting>
  <conditionalFormatting sqref="F1265">
    <cfRule type="cellIs" dxfId="2" priority="93" stopIfTrue="1" operator="lessThan">
      <formula>0</formula>
    </cfRule>
  </conditionalFormatting>
  <conditionalFormatting sqref="F1266">
    <cfRule type="cellIs" dxfId="2" priority="92" stopIfTrue="1" operator="lessThan">
      <formula>0</formula>
    </cfRule>
  </conditionalFormatting>
  <conditionalFormatting sqref="F1267">
    <cfRule type="cellIs" dxfId="2" priority="91" stopIfTrue="1" operator="lessThan">
      <formula>0</formula>
    </cfRule>
  </conditionalFormatting>
  <conditionalFormatting sqref="F1268">
    <cfRule type="cellIs" dxfId="2" priority="90" stopIfTrue="1" operator="lessThan">
      <formula>0</formula>
    </cfRule>
  </conditionalFormatting>
  <conditionalFormatting sqref="F1269">
    <cfRule type="cellIs" dxfId="2" priority="89" stopIfTrue="1" operator="lessThan">
      <formula>0</formula>
    </cfRule>
  </conditionalFormatting>
  <conditionalFormatting sqref="F1270">
    <cfRule type="cellIs" dxfId="2" priority="88" stopIfTrue="1" operator="lessThan">
      <formula>0</formula>
    </cfRule>
  </conditionalFormatting>
  <conditionalFormatting sqref="F1271">
    <cfRule type="cellIs" dxfId="2" priority="87" stopIfTrue="1" operator="lessThan">
      <formula>0</formula>
    </cfRule>
  </conditionalFormatting>
  <conditionalFormatting sqref="F1272">
    <cfRule type="cellIs" dxfId="2" priority="86" stopIfTrue="1" operator="lessThan">
      <formula>0</formula>
    </cfRule>
  </conditionalFormatting>
  <conditionalFormatting sqref="F1273">
    <cfRule type="cellIs" dxfId="2" priority="85" stopIfTrue="1" operator="lessThan">
      <formula>0</formula>
    </cfRule>
  </conditionalFormatting>
  <conditionalFormatting sqref="F1274">
    <cfRule type="cellIs" dxfId="2" priority="84" stopIfTrue="1" operator="lessThan">
      <formula>0</formula>
    </cfRule>
  </conditionalFormatting>
  <conditionalFormatting sqref="F1275">
    <cfRule type="cellIs" dxfId="2" priority="83" stopIfTrue="1" operator="lessThan">
      <formula>0</formula>
    </cfRule>
  </conditionalFormatting>
  <conditionalFormatting sqref="F1276">
    <cfRule type="cellIs" dxfId="2" priority="82" stopIfTrue="1" operator="lessThan">
      <formula>0</formula>
    </cfRule>
  </conditionalFormatting>
  <conditionalFormatting sqref="F1277">
    <cfRule type="cellIs" dxfId="2" priority="81" stopIfTrue="1" operator="lessThan">
      <formula>0</formula>
    </cfRule>
  </conditionalFormatting>
  <conditionalFormatting sqref="F1278">
    <cfRule type="cellIs" dxfId="2" priority="80" stopIfTrue="1" operator="lessThan">
      <formula>0</formula>
    </cfRule>
  </conditionalFormatting>
  <conditionalFormatting sqref="F1279">
    <cfRule type="cellIs" dxfId="2" priority="79" stopIfTrue="1" operator="lessThan">
      <formula>0</formula>
    </cfRule>
  </conditionalFormatting>
  <conditionalFormatting sqref="F1280">
    <cfRule type="cellIs" dxfId="2" priority="78" stopIfTrue="1" operator="lessThan">
      <formula>0</formula>
    </cfRule>
  </conditionalFormatting>
  <conditionalFormatting sqref="F1281">
    <cfRule type="cellIs" dxfId="2" priority="77" stopIfTrue="1" operator="lessThan">
      <formula>0</formula>
    </cfRule>
  </conditionalFormatting>
  <conditionalFormatting sqref="F1282">
    <cfRule type="cellIs" dxfId="2" priority="76" stopIfTrue="1" operator="lessThan">
      <formula>0</formula>
    </cfRule>
  </conditionalFormatting>
  <conditionalFormatting sqref="F1283">
    <cfRule type="cellIs" dxfId="2" priority="75" stopIfTrue="1" operator="lessThan">
      <formula>0</formula>
    </cfRule>
  </conditionalFormatting>
  <conditionalFormatting sqref="F1284">
    <cfRule type="cellIs" dxfId="2" priority="74" stopIfTrue="1" operator="lessThan">
      <formula>0</formula>
    </cfRule>
  </conditionalFormatting>
  <conditionalFormatting sqref="F1285">
    <cfRule type="cellIs" dxfId="2" priority="73" stopIfTrue="1" operator="lessThan">
      <formula>0</formula>
    </cfRule>
  </conditionalFormatting>
  <conditionalFormatting sqref="F1286">
    <cfRule type="cellIs" dxfId="2" priority="72" stopIfTrue="1" operator="lessThan">
      <formula>0</formula>
    </cfRule>
  </conditionalFormatting>
  <conditionalFormatting sqref="F1287">
    <cfRule type="cellIs" dxfId="2" priority="71" stopIfTrue="1" operator="lessThan">
      <formula>0</formula>
    </cfRule>
  </conditionalFormatting>
  <conditionalFormatting sqref="F1288">
    <cfRule type="cellIs" dxfId="2" priority="70" stopIfTrue="1" operator="lessThan">
      <formula>0</formula>
    </cfRule>
  </conditionalFormatting>
  <conditionalFormatting sqref="F1289">
    <cfRule type="cellIs" dxfId="2" priority="69" stopIfTrue="1" operator="lessThan">
      <formula>0</formula>
    </cfRule>
  </conditionalFormatting>
  <conditionalFormatting sqref="F1290">
    <cfRule type="cellIs" dxfId="2" priority="68" stopIfTrue="1" operator="lessThan">
      <formula>0</formula>
    </cfRule>
  </conditionalFormatting>
  <conditionalFormatting sqref="F1291">
    <cfRule type="cellIs" dxfId="2" priority="67" stopIfTrue="1" operator="lessThan">
      <formula>0</formula>
    </cfRule>
  </conditionalFormatting>
  <conditionalFormatting sqref="F1292">
    <cfRule type="cellIs" dxfId="2" priority="66" stopIfTrue="1" operator="lessThan">
      <formula>0</formula>
    </cfRule>
  </conditionalFormatting>
  <conditionalFormatting sqref="F1293">
    <cfRule type="cellIs" dxfId="2" priority="65" stopIfTrue="1" operator="lessThan">
      <formula>0</formula>
    </cfRule>
  </conditionalFormatting>
  <conditionalFormatting sqref="F1294">
    <cfRule type="cellIs" dxfId="2" priority="64" stopIfTrue="1" operator="lessThan">
      <formula>0</formula>
    </cfRule>
  </conditionalFormatting>
  <conditionalFormatting sqref="F1295">
    <cfRule type="cellIs" dxfId="2" priority="63" stopIfTrue="1" operator="lessThan">
      <formula>0</formula>
    </cfRule>
  </conditionalFormatting>
  <conditionalFormatting sqref="F1296">
    <cfRule type="cellIs" dxfId="2" priority="62" stopIfTrue="1" operator="lessThan">
      <formula>0</formula>
    </cfRule>
  </conditionalFormatting>
  <conditionalFormatting sqref="F1297">
    <cfRule type="cellIs" dxfId="2" priority="61" stopIfTrue="1" operator="lessThan">
      <formula>0</formula>
    </cfRule>
  </conditionalFormatting>
  <conditionalFormatting sqref="F1298">
    <cfRule type="cellIs" dxfId="2" priority="60" stopIfTrue="1" operator="lessThan">
      <formula>0</formula>
    </cfRule>
  </conditionalFormatting>
  <conditionalFormatting sqref="F1299">
    <cfRule type="cellIs" dxfId="2" priority="59" stopIfTrue="1" operator="lessThan">
      <formula>0</formula>
    </cfRule>
  </conditionalFormatting>
  <conditionalFormatting sqref="F1300">
    <cfRule type="cellIs" dxfId="2" priority="58" stopIfTrue="1" operator="lessThan">
      <formula>0</formula>
    </cfRule>
  </conditionalFormatting>
  <conditionalFormatting sqref="F1301">
    <cfRule type="cellIs" dxfId="2" priority="57" stopIfTrue="1" operator="lessThan">
      <formula>0</formula>
    </cfRule>
  </conditionalFormatting>
  <conditionalFormatting sqref="F1302">
    <cfRule type="cellIs" dxfId="2" priority="56" stopIfTrue="1" operator="lessThan">
      <formula>0</formula>
    </cfRule>
  </conditionalFormatting>
  <conditionalFormatting sqref="F1303">
    <cfRule type="cellIs" dxfId="2" priority="55" stopIfTrue="1" operator="lessThan">
      <formula>0</formula>
    </cfRule>
  </conditionalFormatting>
  <conditionalFormatting sqref="F1304">
    <cfRule type="cellIs" dxfId="2" priority="54" stopIfTrue="1" operator="lessThan">
      <formula>0</formula>
    </cfRule>
  </conditionalFormatting>
  <conditionalFormatting sqref="F1305">
    <cfRule type="cellIs" dxfId="2" priority="53" stopIfTrue="1" operator="lessThan">
      <formula>0</formula>
    </cfRule>
  </conditionalFormatting>
  <conditionalFormatting sqref="F1306">
    <cfRule type="cellIs" dxfId="2" priority="52" stopIfTrue="1" operator="lessThan">
      <formula>0</formula>
    </cfRule>
  </conditionalFormatting>
  <conditionalFormatting sqref="F1307">
    <cfRule type="cellIs" dxfId="2" priority="51" stopIfTrue="1" operator="lessThan">
      <formula>0</formula>
    </cfRule>
  </conditionalFormatting>
  <conditionalFormatting sqref="F1308">
    <cfRule type="cellIs" dxfId="2" priority="50" stopIfTrue="1" operator="lessThan">
      <formula>0</formula>
    </cfRule>
  </conditionalFormatting>
  <conditionalFormatting sqref="F1309">
    <cfRule type="cellIs" dxfId="2" priority="49" stopIfTrue="1" operator="lessThan">
      <formula>0</formula>
    </cfRule>
  </conditionalFormatting>
  <conditionalFormatting sqref="F1310">
    <cfRule type="cellIs" dxfId="2" priority="48" stopIfTrue="1" operator="lessThan">
      <formula>0</formula>
    </cfRule>
  </conditionalFormatting>
  <conditionalFormatting sqref="F1311">
    <cfRule type="cellIs" dxfId="2" priority="47" stopIfTrue="1" operator="lessThan">
      <formula>0</formula>
    </cfRule>
  </conditionalFormatting>
  <conditionalFormatting sqref="F1312">
    <cfRule type="cellIs" dxfId="2" priority="46" stopIfTrue="1" operator="lessThan">
      <formula>0</formula>
    </cfRule>
  </conditionalFormatting>
  <conditionalFormatting sqref="F1313">
    <cfRule type="cellIs" dxfId="2" priority="45" stopIfTrue="1" operator="lessThan">
      <formula>0</formula>
    </cfRule>
  </conditionalFormatting>
  <conditionalFormatting sqref="F1314">
    <cfRule type="cellIs" dxfId="2" priority="44" stopIfTrue="1" operator="lessThan">
      <formula>0</formula>
    </cfRule>
  </conditionalFormatting>
  <conditionalFormatting sqref="F1315">
    <cfRule type="cellIs" dxfId="2" priority="43" stopIfTrue="1" operator="lessThan">
      <formula>0</formula>
    </cfRule>
  </conditionalFormatting>
  <conditionalFormatting sqref="F1316">
    <cfRule type="cellIs" dxfId="2" priority="42" stopIfTrue="1" operator="lessThan">
      <formula>0</formula>
    </cfRule>
  </conditionalFormatting>
  <conditionalFormatting sqref="F1317">
    <cfRule type="cellIs" dxfId="2" priority="41" stopIfTrue="1" operator="lessThan">
      <formula>0</formula>
    </cfRule>
  </conditionalFormatting>
  <conditionalFormatting sqref="F1318">
    <cfRule type="cellIs" dxfId="2" priority="40" stopIfTrue="1" operator="lessThan">
      <formula>0</formula>
    </cfRule>
  </conditionalFormatting>
  <conditionalFormatting sqref="F1319">
    <cfRule type="cellIs" dxfId="2" priority="39" stopIfTrue="1" operator="lessThan">
      <formula>0</formula>
    </cfRule>
  </conditionalFormatting>
  <conditionalFormatting sqref="F1320">
    <cfRule type="cellIs" dxfId="2" priority="38" stopIfTrue="1" operator="lessThan">
      <formula>0</formula>
    </cfRule>
  </conditionalFormatting>
  <conditionalFormatting sqref="F1321">
    <cfRule type="cellIs" dxfId="2" priority="37" stopIfTrue="1" operator="lessThan">
      <formula>0</formula>
    </cfRule>
  </conditionalFormatting>
  <conditionalFormatting sqref="F1322">
    <cfRule type="cellIs" dxfId="2" priority="36" stopIfTrue="1" operator="lessThan">
      <formula>0</formula>
    </cfRule>
  </conditionalFormatting>
  <conditionalFormatting sqref="F1323">
    <cfRule type="cellIs" dxfId="2" priority="35" stopIfTrue="1" operator="lessThan">
      <formula>0</formula>
    </cfRule>
  </conditionalFormatting>
  <conditionalFormatting sqref="F1324">
    <cfRule type="cellIs" dxfId="2" priority="34" stopIfTrue="1" operator="lessThan">
      <formula>0</formula>
    </cfRule>
  </conditionalFormatting>
  <conditionalFormatting sqref="F1325">
    <cfRule type="cellIs" dxfId="2" priority="33" stopIfTrue="1" operator="lessThan">
      <formula>0</formula>
    </cfRule>
  </conditionalFormatting>
  <conditionalFormatting sqref="F1326">
    <cfRule type="cellIs" dxfId="2" priority="32" stopIfTrue="1" operator="lessThan">
      <formula>0</formula>
    </cfRule>
  </conditionalFormatting>
  <conditionalFormatting sqref="F1327">
    <cfRule type="cellIs" dxfId="2" priority="31" stopIfTrue="1" operator="lessThan">
      <formula>0</formula>
    </cfRule>
  </conditionalFormatting>
  <conditionalFormatting sqref="F1328">
    <cfRule type="cellIs" dxfId="2" priority="30" stopIfTrue="1" operator="lessThan">
      <formula>0</formula>
    </cfRule>
  </conditionalFormatting>
  <conditionalFormatting sqref="F1329">
    <cfRule type="cellIs" dxfId="2" priority="29" stopIfTrue="1" operator="lessThan">
      <formula>0</formula>
    </cfRule>
  </conditionalFormatting>
  <conditionalFormatting sqref="F1330">
    <cfRule type="cellIs" dxfId="2" priority="28" stopIfTrue="1" operator="lessThan">
      <formula>0</formula>
    </cfRule>
  </conditionalFormatting>
  <conditionalFormatting sqref="F1331">
    <cfRule type="cellIs" dxfId="2" priority="27" stopIfTrue="1" operator="lessThan">
      <formula>0</formula>
    </cfRule>
  </conditionalFormatting>
  <conditionalFormatting sqref="F1332">
    <cfRule type="cellIs" dxfId="2" priority="26" stopIfTrue="1" operator="lessThan">
      <formula>0</formula>
    </cfRule>
  </conditionalFormatting>
  <conditionalFormatting sqref="F1333">
    <cfRule type="cellIs" dxfId="2" priority="25" stopIfTrue="1" operator="lessThan">
      <formula>0</formula>
    </cfRule>
  </conditionalFormatting>
  <conditionalFormatting sqref="F1334">
    <cfRule type="cellIs" dxfId="2" priority="24" stopIfTrue="1" operator="lessThan">
      <formula>0</formula>
    </cfRule>
  </conditionalFormatting>
  <conditionalFormatting sqref="F1335">
    <cfRule type="cellIs" dxfId="2" priority="23" stopIfTrue="1" operator="lessThan">
      <formula>0</formula>
    </cfRule>
  </conditionalFormatting>
  <conditionalFormatting sqref="F1336">
    <cfRule type="cellIs" dxfId="2" priority="22" stopIfTrue="1" operator="lessThan">
      <formula>0</formula>
    </cfRule>
  </conditionalFormatting>
  <conditionalFormatting sqref="F1337">
    <cfRule type="cellIs" dxfId="2" priority="21" stopIfTrue="1" operator="lessThan">
      <formula>0</formula>
    </cfRule>
  </conditionalFormatting>
  <conditionalFormatting sqref="F1338">
    <cfRule type="cellIs" dxfId="2" priority="20" stopIfTrue="1" operator="lessThan">
      <formula>0</formula>
    </cfRule>
  </conditionalFormatting>
  <conditionalFormatting sqref="F4:F5">
    <cfRule type="cellIs" dxfId="2" priority="1441" stopIfTrue="1" operator="lessThan">
      <formula>0</formula>
    </cfRule>
  </conditionalFormatting>
  <conditionalFormatting sqref="F6:F10">
    <cfRule type="cellIs" dxfId="2" priority="1352" stopIfTrue="1" operator="lessThan">
      <formula>0</formula>
    </cfRule>
  </conditionalFormatting>
  <conditionalFormatting sqref="F7:F9">
    <cfRule type="cellIs" dxfId="2" priority="1351" stopIfTrue="1" operator="lessThan">
      <formula>0</formula>
    </cfRule>
  </conditionalFormatting>
  <conditionalFormatting sqref="F8:F9">
    <cfRule type="cellIs" dxfId="2" priority="1350" stopIfTrue="1" operator="lessThan">
      <formula>0</formula>
    </cfRule>
  </conditionalFormatting>
  <conditionalFormatting sqref="F11:F16">
    <cfRule type="cellIs" dxfId="2" priority="1347" stopIfTrue="1" operator="lessThan">
      <formula>0</formula>
    </cfRule>
  </conditionalFormatting>
  <conditionalFormatting sqref="F13:F14">
    <cfRule type="cellIs" dxfId="2" priority="1345" stopIfTrue="1" operator="lessThan">
      <formula>0</formula>
    </cfRule>
  </conditionalFormatting>
  <conditionalFormatting sqref="F14:F15">
    <cfRule type="cellIs" dxfId="2" priority="1344" stopIfTrue="1" operator="lessThan">
      <formula>0</formula>
    </cfRule>
  </conditionalFormatting>
  <conditionalFormatting sqref="F20:F21">
    <cfRule type="cellIs" dxfId="2" priority="1338" stopIfTrue="1" operator="lessThan">
      <formula>0</formula>
    </cfRule>
  </conditionalFormatting>
  <conditionalFormatting sqref="F22:F23">
    <cfRule type="cellIs" dxfId="2" priority="1336" stopIfTrue="1" operator="lessThan">
      <formula>0</formula>
    </cfRule>
  </conditionalFormatting>
  <conditionalFormatting sqref="F37:F39">
    <cfRule type="cellIs" dxfId="2" priority="1321" stopIfTrue="1" operator="lessThan">
      <formula>0</formula>
    </cfRule>
  </conditionalFormatting>
  <conditionalFormatting sqref="F40:F41">
    <cfRule type="cellIs" dxfId="2" priority="1318" stopIfTrue="1" operator="lessThan">
      <formula>0</formula>
    </cfRule>
  </conditionalFormatting>
  <conditionalFormatting sqref="B66:B68 B39:B41 B57:B62 B51:B52">
    <cfRule type="expression" dxfId="1"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oddFooter>&amp;C&amp;16-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5"/>
  <sheetViews>
    <sheetView showZeros="0" view="pageBreakPreview" zoomScaleNormal="100" topLeftCell="A43" workbookViewId="0">
      <selection activeCell="A51" sqref="A1:B85"/>
    </sheetView>
  </sheetViews>
  <sheetFormatPr defaultColWidth="9" defaultRowHeight="13.5" outlineLevelCol="1"/>
  <cols>
    <col min="1" max="1" width="79" customWidth="1"/>
    <col min="2" max="2" width="36.5" customWidth="1"/>
  </cols>
  <sheetData>
    <row r="1" ht="45" customHeight="1" spans="1:2">
      <c r="A1" s="512" t="s">
        <v>8</v>
      </c>
      <c r="B1" s="512"/>
    </row>
    <row r="2" ht="20.1" customHeight="1" spans="1:2">
      <c r="A2" s="513"/>
      <c r="B2" s="514" t="s">
        <v>42</v>
      </c>
    </row>
    <row r="3" ht="45" customHeight="1" spans="1:2">
      <c r="A3" s="515" t="s">
        <v>2530</v>
      </c>
      <c r="B3" s="127" t="s">
        <v>46</v>
      </c>
    </row>
    <row r="4" ht="30" customHeight="1" spans="1:2">
      <c r="A4" s="516" t="s">
        <v>2531</v>
      </c>
      <c r="B4" s="517">
        <v>26718</v>
      </c>
    </row>
    <row r="5" ht="30" customHeight="1" spans="1:2">
      <c r="A5" s="518" t="s">
        <v>2532</v>
      </c>
      <c r="B5" s="519">
        <v>17139</v>
      </c>
    </row>
    <row r="6" ht="30" customHeight="1" spans="1:2">
      <c r="A6" s="518" t="s">
        <v>2533</v>
      </c>
      <c r="B6" s="519">
        <v>5020</v>
      </c>
    </row>
    <row r="7" ht="30" customHeight="1" spans="1:2">
      <c r="A7" s="518" t="s">
        <v>2534</v>
      </c>
      <c r="B7" s="519">
        <v>2666</v>
      </c>
    </row>
    <row r="8" ht="30" customHeight="1" spans="1:2">
      <c r="A8" s="520" t="s">
        <v>2535</v>
      </c>
      <c r="B8" s="519">
        <v>1893</v>
      </c>
    </row>
    <row r="9" ht="30" customHeight="1" spans="1:2">
      <c r="A9" s="516" t="s">
        <v>2536</v>
      </c>
      <c r="B9" s="521">
        <v>26590</v>
      </c>
    </row>
    <row r="10" ht="30" customHeight="1" spans="1:2">
      <c r="A10" s="520" t="s">
        <v>2537</v>
      </c>
      <c r="B10" s="519">
        <v>15981</v>
      </c>
    </row>
    <row r="11" ht="30" customHeight="1" spans="1:2">
      <c r="A11" s="520" t="s">
        <v>2538</v>
      </c>
      <c r="B11" s="519">
        <v>88</v>
      </c>
    </row>
    <row r="12" ht="30" customHeight="1" spans="1:2">
      <c r="A12" s="520" t="s">
        <v>2539</v>
      </c>
      <c r="B12" s="519">
        <v>720</v>
      </c>
    </row>
    <row r="13" ht="30" customHeight="1" spans="1:2">
      <c r="A13" s="520" t="s">
        <v>2540</v>
      </c>
      <c r="B13" s="519">
        <v>784</v>
      </c>
    </row>
    <row r="14" ht="30" customHeight="1" spans="1:2">
      <c r="A14" s="520" t="s">
        <v>2541</v>
      </c>
      <c r="B14" s="519">
        <v>4643</v>
      </c>
    </row>
    <row r="15" ht="30" customHeight="1" spans="1:2">
      <c r="A15" s="520" t="s">
        <v>2542</v>
      </c>
      <c r="B15" s="519">
        <v>115</v>
      </c>
    </row>
    <row r="16" ht="30" customHeight="1" spans="1:2">
      <c r="A16" s="520" t="s">
        <v>2543</v>
      </c>
      <c r="B16" s="519">
        <v>0</v>
      </c>
    </row>
    <row r="17" ht="30" customHeight="1" spans="1:2">
      <c r="A17" s="520" t="s">
        <v>2544</v>
      </c>
      <c r="B17" s="519">
        <v>306</v>
      </c>
    </row>
    <row r="18" ht="30" customHeight="1" spans="1:2">
      <c r="A18" s="520" t="s">
        <v>2545</v>
      </c>
      <c r="B18" s="519">
        <v>815</v>
      </c>
    </row>
    <row r="19" ht="30" customHeight="1" spans="1:2">
      <c r="A19" s="520" t="s">
        <v>2546</v>
      </c>
      <c r="B19" s="519">
        <v>3138</v>
      </c>
    </row>
    <row r="20" ht="30" customHeight="1" spans="1:2">
      <c r="A20" s="516" t="s">
        <v>2547</v>
      </c>
      <c r="B20" s="521">
        <v>44518</v>
      </c>
    </row>
    <row r="21" ht="30" customHeight="1" spans="1:2">
      <c r="A21" s="520" t="s">
        <v>2548</v>
      </c>
      <c r="B21" s="522">
        <v>6886</v>
      </c>
    </row>
    <row r="22" ht="30" customHeight="1" spans="1:2">
      <c r="A22" s="520" t="s">
        <v>2549</v>
      </c>
      <c r="B22" s="522">
        <v>30609</v>
      </c>
    </row>
    <row r="23" ht="30" customHeight="1" spans="1:2">
      <c r="A23" s="520" t="s">
        <v>2550</v>
      </c>
      <c r="B23" s="522">
        <v>0</v>
      </c>
    </row>
    <row r="24" ht="30" customHeight="1" spans="1:2">
      <c r="A24" s="520" t="s">
        <v>2551</v>
      </c>
      <c r="B24" s="522">
        <v>1</v>
      </c>
    </row>
    <row r="25" ht="30" customHeight="1" spans="1:2">
      <c r="A25" s="520" t="s">
        <v>2552</v>
      </c>
      <c r="B25" s="522">
        <v>7021</v>
      </c>
    </row>
    <row r="26" ht="30" customHeight="1" spans="1:2">
      <c r="A26" s="520" t="s">
        <v>2553</v>
      </c>
      <c r="B26" s="522">
        <v>0</v>
      </c>
    </row>
    <row r="27" ht="30" customHeight="1" spans="1:2">
      <c r="A27" s="520" t="s">
        <v>2554</v>
      </c>
      <c r="B27" s="522">
        <v>1</v>
      </c>
    </row>
    <row r="28" ht="30" customHeight="1" spans="1:2">
      <c r="A28" s="516" t="s">
        <v>2555</v>
      </c>
      <c r="B28" s="521">
        <v>15133</v>
      </c>
    </row>
    <row r="29" ht="30" customHeight="1" spans="1:2">
      <c r="A29" s="520" t="s">
        <v>2556</v>
      </c>
      <c r="B29" s="522">
        <v>161</v>
      </c>
    </row>
    <row r="30" ht="30" customHeight="1" spans="1:2">
      <c r="A30" s="520" t="s">
        <v>2557</v>
      </c>
      <c r="B30" s="522">
        <v>14965</v>
      </c>
    </row>
    <row r="31" ht="30" customHeight="1" spans="1:2">
      <c r="A31" s="520" t="s">
        <v>2558</v>
      </c>
      <c r="B31" s="522">
        <v>0</v>
      </c>
    </row>
    <row r="32" ht="30" customHeight="1" spans="1:2">
      <c r="A32" s="520" t="s">
        <v>2559</v>
      </c>
      <c r="B32" s="522">
        <v>7</v>
      </c>
    </row>
    <row r="33" ht="30" customHeight="1" spans="1:2">
      <c r="A33" s="520" t="s">
        <v>2560</v>
      </c>
      <c r="B33" s="522">
        <v>0</v>
      </c>
    </row>
    <row r="34" ht="30" customHeight="1" spans="1:2">
      <c r="A34" s="520" t="s">
        <v>2561</v>
      </c>
      <c r="B34" s="522">
        <v>0</v>
      </c>
    </row>
    <row r="35" ht="30" customHeight="1" spans="1:2">
      <c r="A35" s="516" t="s">
        <v>2562</v>
      </c>
      <c r="B35" s="517">
        <v>58529</v>
      </c>
    </row>
    <row r="36" ht="30" customHeight="1" spans="1:2">
      <c r="A36" s="520" t="s">
        <v>2563</v>
      </c>
      <c r="B36" s="519">
        <v>55215</v>
      </c>
    </row>
    <row r="37" ht="30" customHeight="1" spans="1:2">
      <c r="A37" s="520" t="s">
        <v>2564</v>
      </c>
      <c r="B37" s="519">
        <v>3314</v>
      </c>
    </row>
    <row r="38" ht="30" customHeight="1" spans="1:2">
      <c r="A38" s="520" t="s">
        <v>2565</v>
      </c>
      <c r="B38" s="519">
        <v>0</v>
      </c>
    </row>
    <row r="39" ht="30" customHeight="1" spans="1:2">
      <c r="A39" s="516" t="s">
        <v>2566</v>
      </c>
      <c r="B39" s="523">
        <v>698</v>
      </c>
    </row>
    <row r="40" ht="30" customHeight="1" spans="1:2">
      <c r="A40" s="520" t="s">
        <v>2567</v>
      </c>
      <c r="B40" s="522">
        <v>698</v>
      </c>
    </row>
    <row r="41" ht="30" customHeight="1" spans="1:2">
      <c r="A41" s="520" t="s">
        <v>2568</v>
      </c>
      <c r="B41" s="522">
        <v>0</v>
      </c>
    </row>
    <row r="42" ht="30" customHeight="1" spans="1:2">
      <c r="A42" s="516" t="s">
        <v>2569</v>
      </c>
      <c r="B42" s="517">
        <v>1875</v>
      </c>
    </row>
    <row r="43" ht="30" customHeight="1" spans="1:2">
      <c r="A43" s="520" t="s">
        <v>2570</v>
      </c>
      <c r="B43" s="522">
        <v>1875</v>
      </c>
    </row>
    <row r="44" ht="30" customHeight="1" spans="1:2">
      <c r="A44" s="520" t="s">
        <v>2571</v>
      </c>
      <c r="B44" s="522">
        <v>0</v>
      </c>
    </row>
    <row r="45" ht="30" customHeight="1" spans="1:2">
      <c r="A45" s="520" t="s">
        <v>2572</v>
      </c>
      <c r="B45" s="522">
        <v>0</v>
      </c>
    </row>
    <row r="46" ht="30" customHeight="1" spans="1:2">
      <c r="A46" s="516" t="s">
        <v>2573</v>
      </c>
      <c r="B46" s="517">
        <v>0</v>
      </c>
    </row>
    <row r="47" ht="30" customHeight="1" spans="1:2">
      <c r="A47" s="520" t="s">
        <v>2574</v>
      </c>
      <c r="B47" s="519"/>
    </row>
    <row r="48" ht="30" customHeight="1" spans="1:2">
      <c r="A48" s="520" t="s">
        <v>2575</v>
      </c>
      <c r="B48" s="522"/>
    </row>
    <row r="49" ht="30" customHeight="1" spans="1:2">
      <c r="A49" s="520" t="s">
        <v>2576</v>
      </c>
      <c r="B49" s="522"/>
    </row>
    <row r="50" ht="30" customHeight="1" spans="1:2">
      <c r="A50" s="520" t="s">
        <v>2577</v>
      </c>
      <c r="B50" s="522"/>
    </row>
    <row r="51" ht="30" customHeight="1" spans="1:2">
      <c r="A51" s="516" t="s">
        <v>2578</v>
      </c>
      <c r="B51" s="521">
        <v>60595</v>
      </c>
    </row>
    <row r="52" ht="30" customHeight="1" spans="1:2">
      <c r="A52" s="520" t="s">
        <v>2579</v>
      </c>
      <c r="B52" s="519">
        <v>40732</v>
      </c>
    </row>
    <row r="53" ht="30" customHeight="1" spans="1:2">
      <c r="A53" s="520" t="s">
        <v>2580</v>
      </c>
      <c r="B53" s="519">
        <v>964</v>
      </c>
    </row>
    <row r="54" ht="30" customHeight="1" spans="1:2">
      <c r="A54" s="520" t="s">
        <v>2581</v>
      </c>
      <c r="B54" s="519">
        <v>10326</v>
      </c>
    </row>
    <row r="55" ht="30" customHeight="1" spans="1:2">
      <c r="A55" s="520" t="s">
        <v>2582</v>
      </c>
      <c r="B55" s="519">
        <v>8159</v>
      </c>
    </row>
    <row r="56" ht="30" customHeight="1" spans="1:2">
      <c r="A56" s="520" t="s">
        <v>2583</v>
      </c>
      <c r="B56" s="519">
        <v>414</v>
      </c>
    </row>
    <row r="57" ht="30" customHeight="1" spans="1:2">
      <c r="A57" s="516" t="s">
        <v>2584</v>
      </c>
      <c r="B57" s="523">
        <v>9100</v>
      </c>
    </row>
    <row r="58" ht="30" customHeight="1" spans="1:2">
      <c r="A58" s="520" t="s">
        <v>2585</v>
      </c>
      <c r="B58" s="522">
        <v>9100</v>
      </c>
    </row>
    <row r="59" ht="30" customHeight="1" spans="1:2">
      <c r="A59" s="520" t="s">
        <v>2586</v>
      </c>
      <c r="B59" s="522"/>
    </row>
    <row r="60" ht="30" customHeight="1" spans="1:2">
      <c r="A60" s="520" t="s">
        <v>2587</v>
      </c>
      <c r="B60" s="522"/>
    </row>
    <row r="61" ht="30" customHeight="1" spans="1:2">
      <c r="A61" s="516" t="s">
        <v>2588</v>
      </c>
      <c r="B61" s="517">
        <v>5757</v>
      </c>
    </row>
    <row r="62" ht="30" customHeight="1" spans="1:2">
      <c r="A62" s="520" t="s">
        <v>2589</v>
      </c>
      <c r="B62" s="522">
        <v>5739</v>
      </c>
    </row>
    <row r="63" ht="30" customHeight="1" spans="1:2">
      <c r="A63" s="520" t="s">
        <v>2590</v>
      </c>
      <c r="B63" s="522">
        <v>0</v>
      </c>
    </row>
    <row r="64" ht="30" customHeight="1" spans="1:2">
      <c r="A64" s="520" t="s">
        <v>2591</v>
      </c>
      <c r="B64" s="522">
        <v>18</v>
      </c>
    </row>
    <row r="65" ht="30" customHeight="1" spans="1:2">
      <c r="A65" s="520" t="s">
        <v>2592</v>
      </c>
      <c r="B65" s="522">
        <v>0</v>
      </c>
    </row>
    <row r="66" ht="30" customHeight="1" spans="1:2">
      <c r="A66" s="516" t="s">
        <v>2593</v>
      </c>
      <c r="B66" s="517">
        <v>0</v>
      </c>
    </row>
    <row r="67" ht="30" customHeight="1" spans="1:2">
      <c r="A67" s="520" t="s">
        <v>2594</v>
      </c>
      <c r="B67" s="522"/>
    </row>
    <row r="68" ht="30" customHeight="1" spans="1:2">
      <c r="A68" s="520" t="s">
        <v>2595</v>
      </c>
      <c r="B68" s="522"/>
    </row>
    <row r="69" ht="30" customHeight="1" spans="1:2">
      <c r="A69" s="516" t="s">
        <v>2596</v>
      </c>
      <c r="B69" s="524">
        <v>0</v>
      </c>
    </row>
    <row r="70" ht="30" customHeight="1" spans="1:2">
      <c r="A70" s="520" t="s">
        <v>2597</v>
      </c>
      <c r="B70" s="522"/>
    </row>
    <row r="71" ht="30" customHeight="1" spans="1:2">
      <c r="A71" s="520" t="s">
        <v>2598</v>
      </c>
      <c r="B71" s="522"/>
    </row>
    <row r="72" ht="30" customHeight="1" spans="1:2">
      <c r="A72" s="520" t="s">
        <v>2599</v>
      </c>
      <c r="B72" s="522"/>
    </row>
    <row r="73" ht="30" customHeight="1" spans="1:2">
      <c r="A73" s="520" t="s">
        <v>2600</v>
      </c>
      <c r="B73" s="522"/>
    </row>
    <row r="74" ht="30" customHeight="1" spans="1:2">
      <c r="A74" s="520" t="s">
        <v>2601</v>
      </c>
      <c r="B74" s="522"/>
    </row>
    <row r="75" ht="30" customHeight="1" spans="1:2">
      <c r="A75" s="520" t="s">
        <v>2602</v>
      </c>
      <c r="B75" s="522"/>
    </row>
    <row r="76" ht="30" customHeight="1" spans="1:2">
      <c r="A76" s="516" t="s">
        <v>2603</v>
      </c>
      <c r="B76" s="524">
        <v>2601</v>
      </c>
    </row>
    <row r="77" ht="30" customHeight="1" spans="1:2">
      <c r="A77" s="520" t="s">
        <v>2604</v>
      </c>
      <c r="B77" s="522">
        <v>2601</v>
      </c>
    </row>
    <row r="78" ht="30" customHeight="1" spans="1:2">
      <c r="A78" s="520" t="s">
        <v>2605</v>
      </c>
      <c r="B78" s="522"/>
    </row>
    <row r="79" ht="30" customHeight="1" spans="1:2">
      <c r="A79" s="516" t="s">
        <v>2606</v>
      </c>
      <c r="B79" s="524">
        <v>10500</v>
      </c>
    </row>
    <row r="80" ht="30" customHeight="1" spans="1:2">
      <c r="A80" s="520" t="s">
        <v>2607</v>
      </c>
      <c r="B80" s="524"/>
    </row>
    <row r="81" ht="30" customHeight="1" spans="1:2">
      <c r="A81" s="520" t="s">
        <v>2608</v>
      </c>
      <c r="B81" s="522"/>
    </row>
    <row r="82" ht="30" customHeight="1" spans="1:2">
      <c r="A82" s="520" t="s">
        <v>2609</v>
      </c>
      <c r="B82" s="524"/>
    </row>
    <row r="83" ht="30" customHeight="1" spans="1:2">
      <c r="A83" s="520" t="s">
        <v>2610</v>
      </c>
      <c r="B83" s="524"/>
    </row>
    <row r="84" ht="30" customHeight="1" spans="1:2">
      <c r="A84" s="520" t="s">
        <v>2611</v>
      </c>
      <c r="B84" s="522">
        <v>10500</v>
      </c>
    </row>
    <row r="85" ht="30" customHeight="1" spans="1:2">
      <c r="A85" s="525" t="s">
        <v>211</v>
      </c>
      <c r="B85" s="517">
        <v>262614</v>
      </c>
    </row>
  </sheetData>
  <mergeCells count="1">
    <mergeCell ref="A1:B1"/>
  </mergeCells>
  <printOptions horizontalCentered="1"/>
  <pageMargins left="0.471527777777778" right="0.393055555555556" top="0.747916666666667" bottom="0.747916666666667" header="0.313888888888889" footer="0.313888888888889"/>
  <pageSetup paperSize="9" scale="75" orientation="portrait" horizontalDpi="600"/>
  <headerFooter alignWithMargins="0">
    <oddFooter>&amp;C&amp;16-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5"/>
  <sheetViews>
    <sheetView showGridLines="0" showZeros="0" view="pageBreakPreview" zoomScaleNormal="100" workbookViewId="0">
      <selection activeCell="A10" sqref="A1:E85"/>
    </sheetView>
  </sheetViews>
  <sheetFormatPr defaultColWidth="9" defaultRowHeight="13.5" outlineLevelCol="4"/>
  <cols>
    <col min="1" max="1" width="54.625" style="314" customWidth="1"/>
    <col min="2" max="2" width="52.25" style="491" customWidth="1"/>
    <col min="3" max="4" width="16.6333333333333" hidden="1" customWidth="1"/>
    <col min="5" max="5" width="9" hidden="1" customWidth="1"/>
  </cols>
  <sheetData>
    <row r="1" s="313" customFormat="1" ht="45" customHeight="1" spans="1:4">
      <c r="A1" s="492" t="s">
        <v>2612</v>
      </c>
      <c r="B1" s="492"/>
      <c r="C1" s="492"/>
      <c r="D1" s="492"/>
    </row>
    <row r="2" ht="20.1" customHeight="1" spans="1:4">
      <c r="A2" s="317"/>
      <c r="B2" s="493" t="s">
        <v>42</v>
      </c>
      <c r="C2" s="494"/>
      <c r="D2" s="494" t="s">
        <v>42</v>
      </c>
    </row>
    <row r="3" ht="45" customHeight="1" spans="1:5">
      <c r="A3" s="237" t="s">
        <v>2613</v>
      </c>
      <c r="B3" s="127" t="s">
        <v>46</v>
      </c>
      <c r="C3" s="495" t="s">
        <v>2614</v>
      </c>
      <c r="D3" s="127" t="s">
        <v>2615</v>
      </c>
      <c r="E3" s="496" t="s">
        <v>214</v>
      </c>
    </row>
    <row r="4" ht="30" customHeight="1" spans="1:5">
      <c r="A4" s="497" t="s">
        <v>2616</v>
      </c>
      <c r="B4" s="141">
        <v>124</v>
      </c>
      <c r="C4" s="498">
        <f>SUM(C6:C6)</f>
        <v>0</v>
      </c>
      <c r="D4" s="499">
        <f>SUM(D6:D6)</f>
        <v>0</v>
      </c>
      <c r="E4" s="326" t="str">
        <f>IF(A4&lt;&gt;"",IF(SUM(B4:D4)&lt;&gt;0,"是","否"),"是")</f>
        <v>是</v>
      </c>
    </row>
    <row r="5" ht="30" customHeight="1" spans="1:5">
      <c r="A5" s="500" t="s">
        <v>2617</v>
      </c>
      <c r="B5" s="143">
        <v>124</v>
      </c>
      <c r="C5" s="498"/>
      <c r="D5" s="499"/>
      <c r="E5" s="326"/>
    </row>
    <row r="6" ht="30" customHeight="1" spans="1:5">
      <c r="A6" s="500" t="s">
        <v>2618</v>
      </c>
      <c r="B6" s="143">
        <v>73</v>
      </c>
      <c r="C6" s="501"/>
      <c r="D6" s="502"/>
      <c r="E6" s="326" t="str">
        <f>IF(A6&lt;&gt;"",IF(SUM(B6:D6)&lt;&gt;0,"是","否"),"是")</f>
        <v>是</v>
      </c>
    </row>
    <row r="7" ht="30" customHeight="1" spans="1:5">
      <c r="A7" s="500" t="s">
        <v>2619</v>
      </c>
      <c r="B7" s="143">
        <v>51</v>
      </c>
      <c r="C7" s="501">
        <v>64164</v>
      </c>
      <c r="D7" s="502"/>
      <c r="E7" s="326" t="str">
        <f>IF(A7&lt;&gt;"",IF(SUM(B7:D7)&lt;&gt;0,"是","否"),"是")</f>
        <v>是</v>
      </c>
    </row>
    <row r="8" ht="30" customHeight="1" spans="1:5">
      <c r="A8" s="497" t="s">
        <v>2620</v>
      </c>
      <c r="B8" s="141">
        <v>8032</v>
      </c>
      <c r="C8" s="501"/>
      <c r="D8" s="502"/>
      <c r="E8" s="326"/>
    </row>
    <row r="9" ht="30" customHeight="1" spans="1:5">
      <c r="A9" s="500" t="s">
        <v>2621</v>
      </c>
      <c r="B9" s="143">
        <v>7389</v>
      </c>
      <c r="C9" s="501">
        <v>2293</v>
      </c>
      <c r="D9" s="502"/>
      <c r="E9" s="326" t="str">
        <f>IF(A9&lt;&gt;"",IF(SUM(B9:D9)&lt;&gt;0,"是","否"),"是")</f>
        <v>是</v>
      </c>
    </row>
    <row r="10" ht="30" customHeight="1" spans="1:5">
      <c r="A10" s="500" t="s">
        <v>2622</v>
      </c>
      <c r="B10" s="143">
        <v>80</v>
      </c>
      <c r="C10" s="501"/>
      <c r="D10" s="502"/>
      <c r="E10" s="326"/>
    </row>
    <row r="11" ht="30" customHeight="1" spans="1:5">
      <c r="A11" s="500" t="s">
        <v>2623</v>
      </c>
      <c r="B11" s="143">
        <v>3531</v>
      </c>
      <c r="C11" s="501">
        <v>9600</v>
      </c>
      <c r="D11" s="502"/>
      <c r="E11" s="326" t="str">
        <f>IF(A11&lt;&gt;"",IF(SUM(B11:D11)&lt;&gt;0,"是","否"),"是")</f>
        <v>是</v>
      </c>
    </row>
    <row r="12" ht="30" customHeight="1" spans="1:5">
      <c r="A12" s="500" t="s">
        <v>2624</v>
      </c>
      <c r="B12" s="143">
        <v>3279</v>
      </c>
      <c r="C12" s="501"/>
      <c r="D12" s="502"/>
      <c r="E12" s="326"/>
    </row>
    <row r="13" ht="30" customHeight="1" spans="1:5">
      <c r="A13" s="500" t="s">
        <v>2625</v>
      </c>
      <c r="B13" s="143">
        <v>499</v>
      </c>
      <c r="C13" s="501">
        <v>280</v>
      </c>
      <c r="D13" s="502"/>
      <c r="E13" s="326" t="str">
        <f>IF(A13&lt;&gt;"",IF(SUM(B13:D13)&lt;&gt;0,"是","否"),"是")</f>
        <v>是</v>
      </c>
    </row>
    <row r="14" ht="30" customHeight="1" spans="1:5">
      <c r="A14" s="500" t="s">
        <v>2626</v>
      </c>
      <c r="B14" s="143">
        <v>506</v>
      </c>
      <c r="C14" s="501"/>
      <c r="D14" s="502"/>
      <c r="E14" s="326"/>
    </row>
    <row r="15" ht="30" customHeight="1" spans="1:5">
      <c r="A15" s="500" t="s">
        <v>2627</v>
      </c>
      <c r="B15" s="143">
        <v>506</v>
      </c>
      <c r="C15" s="501">
        <v>83870</v>
      </c>
      <c r="D15" s="502"/>
      <c r="E15" s="326" t="str">
        <f>IF(A15&lt;&gt;"",IF(SUM(B15:D15)&lt;&gt;0,"是","否"),"是")</f>
        <v>是</v>
      </c>
    </row>
    <row r="16" ht="30" customHeight="1" spans="1:5">
      <c r="A16" s="500" t="s">
        <v>2628</v>
      </c>
      <c r="B16" s="143">
        <v>137</v>
      </c>
      <c r="C16" s="501"/>
      <c r="D16" s="502"/>
      <c r="E16" s="326"/>
    </row>
    <row r="17" ht="30" customHeight="1" spans="1:5">
      <c r="A17" s="500" t="s">
        <v>2629</v>
      </c>
      <c r="B17" s="143">
        <v>137</v>
      </c>
      <c r="C17" s="501">
        <v>413</v>
      </c>
      <c r="D17" s="502"/>
      <c r="E17" s="326" t="str">
        <f>IF(A17&lt;&gt;"",IF(SUM(B17:D17)&lt;&gt;0,"是","否"),"是")</f>
        <v>是</v>
      </c>
    </row>
    <row r="18" ht="30" customHeight="1" spans="1:5">
      <c r="A18" s="497" t="s">
        <v>2630</v>
      </c>
      <c r="B18" s="141">
        <v>93</v>
      </c>
      <c r="C18" s="501"/>
      <c r="D18" s="502"/>
      <c r="E18" s="326"/>
    </row>
    <row r="19" ht="30" customHeight="1" spans="1:5">
      <c r="A19" s="500" t="s">
        <v>2631</v>
      </c>
      <c r="B19" s="143">
        <v>93</v>
      </c>
      <c r="C19" s="501">
        <v>60</v>
      </c>
      <c r="D19" s="502"/>
      <c r="E19" s="326" t="str">
        <f>IF(A19&lt;&gt;"",IF(SUM(B19:D19)&lt;&gt;0,"是","否"),"是")</f>
        <v>是</v>
      </c>
    </row>
    <row r="20" ht="30" customHeight="1" spans="1:5">
      <c r="A20" s="500" t="s">
        <v>2632</v>
      </c>
      <c r="B20" s="143">
        <v>93</v>
      </c>
      <c r="C20" s="501"/>
      <c r="D20" s="502"/>
      <c r="E20" s="326"/>
    </row>
    <row r="21" ht="30" customHeight="1" spans="1:5">
      <c r="A21" s="497" t="s">
        <v>2633</v>
      </c>
      <c r="B21" s="141">
        <v>9877</v>
      </c>
      <c r="C21" s="501">
        <v>4418</v>
      </c>
      <c r="D21" s="502"/>
      <c r="E21" s="326" t="str">
        <f>IF(A21&lt;&gt;"",IF(SUM(B21:D21)&lt;&gt;0,"是","否"),"是")</f>
        <v>是</v>
      </c>
    </row>
    <row r="22" ht="30" customHeight="1" spans="1:5">
      <c r="A22" s="500" t="s">
        <v>2634</v>
      </c>
      <c r="B22" s="143">
        <v>108</v>
      </c>
      <c r="C22" s="498"/>
      <c r="D22" s="499"/>
      <c r="E22" s="326"/>
    </row>
    <row r="23" ht="30" customHeight="1" spans="1:5">
      <c r="A23" s="500" t="s">
        <v>2635</v>
      </c>
      <c r="B23" s="143">
        <v>58</v>
      </c>
      <c r="C23" s="501"/>
      <c r="D23" s="502"/>
      <c r="E23" s="326" t="str">
        <f>IF(A23&lt;&gt;"",IF(SUM(B23:D23)&lt;&gt;0,"是","否"),"是")</f>
        <v>是</v>
      </c>
    </row>
    <row r="24" ht="30" customHeight="1" spans="1:5">
      <c r="A24" s="500" t="s">
        <v>2636</v>
      </c>
      <c r="B24" s="143">
        <v>50</v>
      </c>
      <c r="C24" s="501"/>
      <c r="D24" s="502"/>
      <c r="E24" s="326"/>
    </row>
    <row r="25" ht="30" customHeight="1" spans="1:5">
      <c r="A25" s="500" t="s">
        <v>2637</v>
      </c>
      <c r="B25" s="143">
        <v>2802</v>
      </c>
      <c r="C25" s="501"/>
      <c r="D25" s="502"/>
      <c r="E25" s="326" t="str">
        <f>IF(A25&lt;&gt;"",IF(SUM(B25:D25)&lt;&gt;0,"是","否"),"是")</f>
        <v>是</v>
      </c>
    </row>
    <row r="26" ht="30" customHeight="1" spans="1:5">
      <c r="A26" s="500" t="s">
        <v>2638</v>
      </c>
      <c r="B26" s="143">
        <v>2802</v>
      </c>
      <c r="C26" s="501"/>
      <c r="D26" s="502"/>
      <c r="E26" s="326"/>
    </row>
    <row r="27" ht="30" customHeight="1" spans="1:5">
      <c r="A27" s="500" t="s">
        <v>2639</v>
      </c>
      <c r="B27" s="143">
        <v>610</v>
      </c>
      <c r="C27" s="501"/>
      <c r="D27" s="502">
        <v>5000</v>
      </c>
      <c r="E27" s="326" t="str">
        <f>IF(A27&lt;&gt;"",IF(SUM(B27:D27)&lt;&gt;0,"是","否"),"是")</f>
        <v>是</v>
      </c>
    </row>
    <row r="28" ht="30" customHeight="1" spans="1:5">
      <c r="A28" s="500" t="s">
        <v>2640</v>
      </c>
      <c r="B28" s="143">
        <v>15</v>
      </c>
      <c r="C28" s="501"/>
      <c r="D28" s="502"/>
      <c r="E28" s="326"/>
    </row>
    <row r="29" ht="30" customHeight="1" spans="1:5">
      <c r="A29" s="500" t="s">
        <v>2641</v>
      </c>
      <c r="B29" s="143">
        <v>80</v>
      </c>
      <c r="C29" s="501">
        <v>3800</v>
      </c>
      <c r="D29" s="502"/>
      <c r="E29" s="326" t="str">
        <f>IF(A29&lt;&gt;"",IF(SUM(B29:D29)&lt;&gt;0,"是","否"),"是")</f>
        <v>是</v>
      </c>
    </row>
    <row r="30" ht="30" customHeight="1" spans="1:5">
      <c r="A30" s="500" t="s">
        <v>2642</v>
      </c>
      <c r="B30" s="143">
        <v>303</v>
      </c>
      <c r="C30" s="501"/>
      <c r="D30" s="502"/>
      <c r="E30" s="326"/>
    </row>
    <row r="31" ht="30" customHeight="1" spans="1:5">
      <c r="A31" s="500" t="s">
        <v>2643</v>
      </c>
      <c r="B31" s="143">
        <v>89</v>
      </c>
      <c r="C31" s="501">
        <v>1257</v>
      </c>
      <c r="D31" s="502"/>
      <c r="E31" s="326" t="str">
        <f>IF(A31&lt;&gt;"",IF(SUM(B31:D31)&lt;&gt;0,"是","否"),"是")</f>
        <v>是</v>
      </c>
    </row>
    <row r="32" ht="30" customHeight="1" spans="1:5">
      <c r="A32" s="500" t="s">
        <v>2644</v>
      </c>
      <c r="B32" s="143">
        <v>89</v>
      </c>
      <c r="C32" s="501"/>
      <c r="D32" s="502"/>
      <c r="E32" s="326"/>
    </row>
    <row r="33" ht="30" customHeight="1" spans="1:5">
      <c r="A33" s="500" t="s">
        <v>2645</v>
      </c>
      <c r="B33" s="143">
        <v>35</v>
      </c>
      <c r="C33" s="501">
        <v>2163</v>
      </c>
      <c r="D33" s="502"/>
      <c r="E33" s="326" t="str">
        <f>IF(A33&lt;&gt;"",IF(SUM(B33:D33)&lt;&gt;0,"是","否"),"是")</f>
        <v>是</v>
      </c>
    </row>
    <row r="34" ht="30" customHeight="1" spans="1:5">
      <c r="A34" s="500" t="s">
        <v>2646</v>
      </c>
      <c r="B34" s="143">
        <v>127</v>
      </c>
      <c r="C34" s="501"/>
      <c r="D34" s="502"/>
      <c r="E34" s="326"/>
    </row>
    <row r="35" ht="30" customHeight="1" spans="1:5">
      <c r="A35" s="500" t="s">
        <v>2647</v>
      </c>
      <c r="B35" s="143">
        <v>121</v>
      </c>
      <c r="E35" s="326" t="str">
        <f>IF(A35&lt;&gt;"",IF(SUM(B35:D35)&lt;&gt;0,"是","否"),"是")</f>
        <v>是</v>
      </c>
    </row>
    <row r="36" ht="30" customHeight="1" spans="1:5">
      <c r="A36" s="500" t="s">
        <v>2648</v>
      </c>
      <c r="B36" s="143">
        <v>5</v>
      </c>
      <c r="E36" s="326"/>
    </row>
    <row r="37" ht="30" customHeight="1" spans="1:5">
      <c r="A37" s="500" t="s">
        <v>2649</v>
      </c>
      <c r="B37" s="143">
        <v>1</v>
      </c>
      <c r="E37" s="326" t="str">
        <f>IF(A37&lt;&gt;"",IF(SUM(B37:D37)&lt;&gt;0,"是","否"),"是")</f>
        <v>是</v>
      </c>
    </row>
    <row r="38" ht="30" customHeight="1" spans="1:5">
      <c r="A38" s="500" t="s">
        <v>2650</v>
      </c>
      <c r="B38" s="143">
        <v>327</v>
      </c>
      <c r="E38" s="326"/>
    </row>
    <row r="39" ht="30" customHeight="1" spans="1:5">
      <c r="A39" s="500" t="s">
        <v>2651</v>
      </c>
      <c r="B39" s="143">
        <v>327</v>
      </c>
      <c r="E39" s="326" t="str">
        <f>IF(A39&lt;&gt;"",IF(SUM(B39:D39)&lt;&gt;0,"是","否"),"是")</f>
        <v>是</v>
      </c>
    </row>
    <row r="40" ht="30" customHeight="1" spans="1:5">
      <c r="A40" s="500" t="s">
        <v>2652</v>
      </c>
      <c r="B40" s="143">
        <v>14</v>
      </c>
      <c r="E40" s="326"/>
    </row>
    <row r="41" ht="30" customHeight="1" spans="1:5">
      <c r="A41" s="500" t="s">
        <v>2653</v>
      </c>
      <c r="B41" s="143">
        <v>14</v>
      </c>
      <c r="E41" s="326" t="str">
        <f>IF(A41&lt;&gt;"",IF(SUM(B41:D41)&lt;&gt;0,"是","否"),"是")</f>
        <v>是</v>
      </c>
    </row>
    <row r="42" ht="30" customHeight="1" spans="1:5">
      <c r="A42" s="500" t="s">
        <v>2654</v>
      </c>
      <c r="B42" s="143">
        <v>5180</v>
      </c>
      <c r="E42" s="326"/>
    </row>
    <row r="43" ht="30" customHeight="1" spans="1:5">
      <c r="A43" s="500" t="s">
        <v>2655</v>
      </c>
      <c r="B43" s="143">
        <v>381</v>
      </c>
      <c r="E43" s="326" t="str">
        <f>IF(A43&lt;&gt;"",IF(SUM(B43:D43)&lt;&gt;0,"是","否"),"是")</f>
        <v>是</v>
      </c>
    </row>
    <row r="44" ht="30" customHeight="1" spans="1:2">
      <c r="A44" s="500" t="s">
        <v>2656</v>
      </c>
      <c r="B44" s="503">
        <v>4788</v>
      </c>
    </row>
    <row r="45" ht="30" customHeight="1" spans="1:2">
      <c r="A45" s="500" t="s">
        <v>2657</v>
      </c>
      <c r="B45" s="503">
        <v>110</v>
      </c>
    </row>
    <row r="46" ht="30" customHeight="1" spans="1:2">
      <c r="A46" s="500" t="s">
        <v>2658</v>
      </c>
      <c r="B46" s="503">
        <v>100</v>
      </c>
    </row>
    <row r="47" ht="30" customHeight="1" spans="1:2">
      <c r="A47" s="500" t="s">
        <v>2659</v>
      </c>
      <c r="B47" s="503">
        <v>10</v>
      </c>
    </row>
    <row r="48" ht="30" customHeight="1" spans="1:2">
      <c r="A48" s="500" t="s">
        <v>2660</v>
      </c>
      <c r="B48" s="503">
        <v>599</v>
      </c>
    </row>
    <row r="49" ht="30" customHeight="1" spans="1:2">
      <c r="A49" s="500" t="s">
        <v>2661</v>
      </c>
      <c r="B49" s="503">
        <v>99</v>
      </c>
    </row>
    <row r="50" ht="30" customHeight="1" spans="1:2">
      <c r="A50" s="500" t="s">
        <v>2662</v>
      </c>
      <c r="B50" s="503">
        <v>500</v>
      </c>
    </row>
    <row r="51" ht="30" customHeight="1" spans="1:2">
      <c r="A51" s="497" t="s">
        <v>2663</v>
      </c>
      <c r="B51" s="504">
        <v>3614</v>
      </c>
    </row>
    <row r="52" ht="30" customHeight="1" spans="1:2">
      <c r="A52" s="500" t="s">
        <v>2664</v>
      </c>
      <c r="B52" s="503">
        <v>1854</v>
      </c>
    </row>
    <row r="53" ht="30" customHeight="1" spans="1:2">
      <c r="A53" s="500" t="s">
        <v>2665</v>
      </c>
      <c r="B53" s="503">
        <v>1854</v>
      </c>
    </row>
    <row r="54" ht="30" customHeight="1" spans="1:2">
      <c r="A54" s="500" t="s">
        <v>2666</v>
      </c>
      <c r="B54" s="503">
        <v>324</v>
      </c>
    </row>
    <row r="55" ht="30" customHeight="1" spans="1:2">
      <c r="A55" s="500" t="s">
        <v>2667</v>
      </c>
      <c r="B55" s="503">
        <v>324</v>
      </c>
    </row>
    <row r="56" ht="30" customHeight="1" spans="1:2">
      <c r="A56" s="500" t="s">
        <v>2668</v>
      </c>
      <c r="B56" s="503">
        <v>27</v>
      </c>
    </row>
    <row r="57" ht="30" customHeight="1" spans="1:2">
      <c r="A57" s="500" t="s">
        <v>2669</v>
      </c>
      <c r="B57" s="503">
        <v>27</v>
      </c>
    </row>
    <row r="58" ht="30" customHeight="1" spans="1:2">
      <c r="A58" s="500" t="s">
        <v>2670</v>
      </c>
      <c r="B58" s="503">
        <v>8</v>
      </c>
    </row>
    <row r="59" ht="30" customHeight="1" spans="1:2">
      <c r="A59" s="500" t="s">
        <v>2671</v>
      </c>
      <c r="B59" s="503">
        <v>8</v>
      </c>
    </row>
    <row r="60" ht="30" customHeight="1" spans="1:2">
      <c r="A60" s="500" t="s">
        <v>2672</v>
      </c>
      <c r="B60" s="503">
        <v>1401</v>
      </c>
    </row>
    <row r="61" ht="30" customHeight="1" spans="1:2">
      <c r="A61" s="500" t="s">
        <v>2673</v>
      </c>
      <c r="B61" s="503">
        <v>1401</v>
      </c>
    </row>
    <row r="62" ht="30" customHeight="1" spans="1:2">
      <c r="A62" s="497" t="s">
        <v>2674</v>
      </c>
      <c r="B62" s="504">
        <v>14178</v>
      </c>
    </row>
    <row r="63" ht="30" customHeight="1" spans="1:2">
      <c r="A63" s="500" t="s">
        <v>2675</v>
      </c>
      <c r="B63" s="503">
        <v>8718</v>
      </c>
    </row>
    <row r="64" ht="30" customHeight="1" spans="1:2">
      <c r="A64" s="500" t="s">
        <v>2676</v>
      </c>
      <c r="B64" s="503">
        <v>94</v>
      </c>
    </row>
    <row r="65" ht="30" customHeight="1" spans="1:2">
      <c r="A65" s="500" t="s">
        <v>2677</v>
      </c>
      <c r="B65" s="503">
        <v>47</v>
      </c>
    </row>
    <row r="66" ht="30" customHeight="1" spans="1:2">
      <c r="A66" s="500" t="s">
        <v>2678</v>
      </c>
      <c r="B66" s="503">
        <v>2366</v>
      </c>
    </row>
    <row r="67" s="490" customFormat="1" ht="30" customHeight="1" spans="1:2">
      <c r="A67" s="500" t="s">
        <v>2679</v>
      </c>
      <c r="B67" s="503">
        <v>5158</v>
      </c>
    </row>
    <row r="68" ht="30" customHeight="1" spans="1:2">
      <c r="A68" s="500" t="s">
        <v>2680</v>
      </c>
      <c r="B68" s="503">
        <v>26</v>
      </c>
    </row>
    <row r="69" ht="30" customHeight="1" spans="1:2">
      <c r="A69" s="500" t="s">
        <v>2681</v>
      </c>
      <c r="B69" s="503">
        <v>1027</v>
      </c>
    </row>
    <row r="70" ht="30" customHeight="1" spans="1:2">
      <c r="A70" s="505" t="s">
        <v>2682</v>
      </c>
      <c r="B70" s="503">
        <v>281</v>
      </c>
    </row>
    <row r="71" ht="30" customHeight="1" spans="1:2">
      <c r="A71" s="506" t="s">
        <v>2683</v>
      </c>
      <c r="B71" s="507">
        <v>41</v>
      </c>
    </row>
    <row r="72" ht="30" customHeight="1" spans="1:2">
      <c r="A72" s="506" t="s">
        <v>2684</v>
      </c>
      <c r="B72" s="507">
        <v>122</v>
      </c>
    </row>
    <row r="73" ht="30" customHeight="1" spans="1:2">
      <c r="A73" s="506" t="s">
        <v>2685</v>
      </c>
      <c r="B73" s="507">
        <v>48</v>
      </c>
    </row>
    <row r="74" ht="30" customHeight="1" spans="1:2">
      <c r="A74" s="506" t="s">
        <v>2686</v>
      </c>
      <c r="B74" s="507">
        <v>70</v>
      </c>
    </row>
    <row r="75" ht="30" customHeight="1" spans="1:2">
      <c r="A75" s="506" t="s">
        <v>2687</v>
      </c>
      <c r="B75" s="507">
        <v>4893</v>
      </c>
    </row>
    <row r="76" ht="30" customHeight="1" spans="1:2">
      <c r="A76" s="506" t="s">
        <v>2688</v>
      </c>
      <c r="B76" s="507">
        <v>4893</v>
      </c>
    </row>
    <row r="77" ht="30" customHeight="1" spans="1:2">
      <c r="A77" s="506" t="s">
        <v>2689</v>
      </c>
      <c r="B77" s="507">
        <v>286</v>
      </c>
    </row>
    <row r="78" ht="30" customHeight="1" spans="1:2">
      <c r="A78" s="506" t="s">
        <v>2690</v>
      </c>
      <c r="B78" s="507">
        <v>286</v>
      </c>
    </row>
    <row r="79" ht="30" customHeight="1" spans="1:2">
      <c r="A79" s="508" t="s">
        <v>2691</v>
      </c>
      <c r="B79" s="509">
        <v>1991</v>
      </c>
    </row>
    <row r="80" ht="30" customHeight="1" spans="1:2">
      <c r="A80" s="506" t="s">
        <v>2692</v>
      </c>
      <c r="B80" s="507">
        <v>1991</v>
      </c>
    </row>
    <row r="81" ht="30" customHeight="1" spans="1:2">
      <c r="A81" s="506" t="s">
        <v>2693</v>
      </c>
      <c r="B81" s="507">
        <v>1991</v>
      </c>
    </row>
    <row r="82" ht="30" customHeight="1" spans="1:2">
      <c r="A82" s="508" t="s">
        <v>2694</v>
      </c>
      <c r="B82" s="509">
        <v>46</v>
      </c>
    </row>
    <row r="83" ht="30" customHeight="1" spans="1:2">
      <c r="A83" s="506" t="s">
        <v>2695</v>
      </c>
      <c r="B83" s="507">
        <v>46</v>
      </c>
    </row>
    <row r="84" ht="30" customHeight="1" spans="1:2">
      <c r="A84" s="506" t="s">
        <v>2696</v>
      </c>
      <c r="B84" s="507">
        <v>46</v>
      </c>
    </row>
    <row r="85" ht="27" customHeight="1" spans="1:2">
      <c r="A85" s="510" t="s">
        <v>2697</v>
      </c>
      <c r="B85" s="511">
        <f>B4+B8+B18+B21+B51+B62+B79+B82</f>
        <v>37955</v>
      </c>
    </row>
  </sheetData>
  <mergeCells count="1">
    <mergeCell ref="A1:D1"/>
  </mergeCells>
  <conditionalFormatting sqref="E4:E5">
    <cfRule type="cellIs" dxfId="2" priority="2" stopIfTrue="1" operator="lessThan">
      <formula>0</formula>
    </cfRule>
  </conditionalFormatting>
  <conditionalFormatting sqref="E6:E43">
    <cfRule type="cellIs" dxfId="2"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56" orientation="portrait"/>
  <headerFooter alignWithMargins="0">
    <oddFooter>&amp;C&amp;16- &amp;P -</oddFooter>
  </headerFooter>
  <rowBreaks count="1" manualBreakCount="1">
    <brk id="49" max="2"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showGridLines="0" showZeros="0" view="pageBreakPreview" zoomScale="115" zoomScaleNormal="85" workbookViewId="0">
      <selection activeCell="A7" sqref="A1:D14"/>
    </sheetView>
  </sheetViews>
  <sheetFormatPr defaultColWidth="9" defaultRowHeight="14.25" outlineLevelCol="5"/>
  <cols>
    <col min="1" max="1" width="43.6333333333333" style="223" customWidth="1"/>
    <col min="2" max="2" width="20.6333333333333" style="225" customWidth="1"/>
    <col min="3" max="3" width="20.6333333333333" style="223" customWidth="1"/>
    <col min="4" max="4" width="20" style="411" customWidth="1"/>
    <col min="5" max="5" width="12.6333333333333" style="223"/>
    <col min="6" max="16377" width="9" style="223"/>
    <col min="16378" max="16379" width="35.6333333333333" style="223"/>
    <col min="16380" max="16384" width="9" style="223"/>
  </cols>
  <sheetData>
    <row r="1" ht="45" customHeight="1" spans="1:4">
      <c r="A1" s="228" t="s">
        <v>10</v>
      </c>
      <c r="B1" s="228"/>
      <c r="C1" s="228"/>
      <c r="D1" s="228"/>
    </row>
    <row r="2" ht="20.1" customHeight="1" spans="1:4">
      <c r="A2" s="229"/>
      <c r="B2" s="229"/>
      <c r="C2" s="480"/>
      <c r="D2" s="481" t="s">
        <v>42</v>
      </c>
    </row>
    <row r="3" s="224" customFormat="1" ht="45" customHeight="1" spans="1:4">
      <c r="A3" s="231" t="s">
        <v>2698</v>
      </c>
      <c r="B3" s="231" t="s">
        <v>2699</v>
      </c>
      <c r="C3" s="482" t="s">
        <v>2700</v>
      </c>
      <c r="D3" s="482" t="s">
        <v>2701</v>
      </c>
    </row>
    <row r="4" ht="36" customHeight="1" spans="1:4">
      <c r="A4" s="483" t="s">
        <v>2702</v>
      </c>
      <c r="B4" s="484">
        <v>11049</v>
      </c>
      <c r="C4" s="484"/>
      <c r="D4" s="484">
        <v>11049</v>
      </c>
    </row>
    <row r="5" ht="36" customHeight="1" spans="1:6">
      <c r="A5" s="173" t="s">
        <v>2703</v>
      </c>
      <c r="B5" s="485">
        <v>1665</v>
      </c>
      <c r="C5" s="234"/>
      <c r="D5" s="485">
        <v>1665</v>
      </c>
      <c r="F5" s="223" t="s">
        <v>2704</v>
      </c>
    </row>
    <row r="6" ht="36" customHeight="1" spans="1:4">
      <c r="A6" s="173" t="s">
        <v>2705</v>
      </c>
      <c r="B6" s="485">
        <v>1452</v>
      </c>
      <c r="C6" s="234"/>
      <c r="D6" s="485">
        <v>1452</v>
      </c>
    </row>
    <row r="7" ht="36" customHeight="1" spans="1:4">
      <c r="A7" s="173" t="s">
        <v>2706</v>
      </c>
      <c r="B7" s="485">
        <v>1323</v>
      </c>
      <c r="C7" s="234"/>
      <c r="D7" s="485">
        <v>1323</v>
      </c>
    </row>
    <row r="8" ht="36" customHeight="1" spans="1:4">
      <c r="A8" s="173" t="s">
        <v>2707</v>
      </c>
      <c r="B8" s="485">
        <v>1158</v>
      </c>
      <c r="C8" s="234"/>
      <c r="D8" s="485">
        <v>1158</v>
      </c>
    </row>
    <row r="9" ht="36" customHeight="1" spans="1:4">
      <c r="A9" s="173" t="s">
        <v>2708</v>
      </c>
      <c r="B9" s="485">
        <v>1245</v>
      </c>
      <c r="C9" s="234"/>
      <c r="D9" s="485">
        <v>1245</v>
      </c>
    </row>
    <row r="10" ht="36" customHeight="1" spans="1:4">
      <c r="A10" s="173" t="s">
        <v>2709</v>
      </c>
      <c r="B10" s="485">
        <v>933</v>
      </c>
      <c r="C10" s="234"/>
      <c r="D10" s="485">
        <v>933</v>
      </c>
    </row>
    <row r="11" ht="36" customHeight="1" spans="1:4">
      <c r="A11" s="173" t="s">
        <v>2710</v>
      </c>
      <c r="B11" s="485">
        <v>1138</v>
      </c>
      <c r="C11" s="234"/>
      <c r="D11" s="485">
        <v>1138</v>
      </c>
    </row>
    <row r="12" ht="36" customHeight="1" spans="1:4">
      <c r="A12" s="173" t="s">
        <v>2711</v>
      </c>
      <c r="B12" s="485">
        <v>985</v>
      </c>
      <c r="C12" s="234"/>
      <c r="D12" s="485">
        <v>985</v>
      </c>
    </row>
    <row r="13" ht="36" customHeight="1" spans="1:4">
      <c r="A13" s="173" t="s">
        <v>2712</v>
      </c>
      <c r="B13" s="485">
        <v>1150</v>
      </c>
      <c r="C13" s="234"/>
      <c r="D13" s="485">
        <v>1150</v>
      </c>
    </row>
    <row r="14" ht="36" customHeight="1" spans="1:4">
      <c r="A14" s="483" t="s">
        <v>2713</v>
      </c>
      <c r="B14" s="485"/>
      <c r="C14" s="234"/>
      <c r="D14" s="485"/>
    </row>
    <row r="15" spans="2:4">
      <c r="B15" s="486"/>
      <c r="C15" s="487"/>
      <c r="D15" s="488"/>
    </row>
    <row r="16" spans="3:3">
      <c r="C16" s="489"/>
    </row>
    <row r="17" spans="3:3">
      <c r="C17" s="489"/>
    </row>
    <row r="18" spans="3:3">
      <c r="C18" s="489"/>
    </row>
  </sheetData>
  <mergeCells count="1">
    <mergeCell ref="A1:D1"/>
  </mergeCells>
  <conditionalFormatting sqref="D1">
    <cfRule type="cellIs" dxfId="0" priority="3" stopIfTrue="1" operator="greaterThanOrEqual">
      <formula>10</formula>
    </cfRule>
    <cfRule type="cellIs" dxfId="0" priority="4" stopIfTrue="1" operator="lessThanOrEqual">
      <formula>-1</formula>
    </cfRule>
  </conditionalFormatting>
  <conditionalFormatting sqref="B3:C3">
    <cfRule type="cellIs" dxfId="0" priority="2" stopIfTrue="1" operator="lessThanOrEqual">
      <formula>-1</formula>
    </cfRule>
  </conditionalFormatting>
  <conditionalFormatting sqref="C4:C15">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
  <sheetViews>
    <sheetView workbookViewId="0">
      <selection activeCell="C9" sqref="A1:E11"/>
    </sheetView>
  </sheetViews>
  <sheetFormatPr defaultColWidth="9" defaultRowHeight="13.5" outlineLevelCol="4"/>
  <cols>
    <col min="1" max="1" width="37.75" style="440" customWidth="1"/>
    <col min="2" max="2" width="22" style="463" customWidth="1"/>
    <col min="3" max="3" width="23.8833333333333" style="463" customWidth="1"/>
    <col min="4" max="4" width="23.8833333333333" style="440" customWidth="1"/>
    <col min="5" max="5" width="24.5" style="440" customWidth="1"/>
    <col min="6" max="248" width="9" style="440"/>
    <col min="249" max="16384" width="9" style="1"/>
  </cols>
  <sheetData>
    <row r="1" s="440" customFormat="1" ht="40.5" customHeight="1" spans="1:5">
      <c r="A1" s="442" t="s">
        <v>11</v>
      </c>
      <c r="B1" s="442"/>
      <c r="C1" s="442"/>
      <c r="D1" s="442"/>
      <c r="E1" s="442"/>
    </row>
    <row r="2" s="440" customFormat="1" ht="17" customHeight="1" spans="1:5">
      <c r="A2" s="464"/>
      <c r="B2" s="464"/>
      <c r="C2" s="464"/>
      <c r="D2" s="465"/>
      <c r="E2" s="466" t="s">
        <v>42</v>
      </c>
    </row>
    <row r="3" s="1" customFormat="1" ht="24.95" customHeight="1" spans="1:5">
      <c r="A3" s="467" t="s">
        <v>44</v>
      </c>
      <c r="B3" s="467" t="s">
        <v>212</v>
      </c>
      <c r="C3" s="467" t="s">
        <v>46</v>
      </c>
      <c r="D3" s="468" t="s">
        <v>2714</v>
      </c>
      <c r="E3" s="469"/>
    </row>
    <row r="4" s="1" customFormat="1" ht="24.95" customHeight="1" spans="1:5">
      <c r="A4" s="470"/>
      <c r="B4" s="470"/>
      <c r="C4" s="470"/>
      <c r="D4" s="231" t="s">
        <v>2715</v>
      </c>
      <c r="E4" s="231" t="s">
        <v>2716</v>
      </c>
    </row>
    <row r="5" s="440" customFormat="1" ht="35" customHeight="1" spans="1:5">
      <c r="A5" s="471" t="s">
        <v>2699</v>
      </c>
      <c r="B5" s="472">
        <v>1739</v>
      </c>
      <c r="C5" s="472">
        <f>C6+C7+C8</f>
        <v>1739</v>
      </c>
      <c r="D5" s="472">
        <f>D6+D7+D8</f>
        <v>0</v>
      </c>
      <c r="E5" s="473">
        <f t="shared" ref="E5:E10" si="0">D5/B5</f>
        <v>0</v>
      </c>
    </row>
    <row r="6" s="440" customFormat="1" ht="35" customHeight="1" spans="1:5">
      <c r="A6" s="201" t="s">
        <v>2717</v>
      </c>
      <c r="B6" s="472">
        <v>15</v>
      </c>
      <c r="C6" s="472">
        <v>15</v>
      </c>
      <c r="D6" s="472">
        <f t="shared" ref="D6:D10" si="1">C6-B6</f>
        <v>0</v>
      </c>
      <c r="E6" s="473">
        <f t="shared" si="0"/>
        <v>0</v>
      </c>
    </row>
    <row r="7" s="440" customFormat="1" ht="35" customHeight="1" spans="1:5">
      <c r="A7" s="201" t="s">
        <v>2718</v>
      </c>
      <c r="B7" s="472">
        <v>610</v>
      </c>
      <c r="C7" s="472">
        <v>600</v>
      </c>
      <c r="D7" s="472">
        <f t="shared" si="1"/>
        <v>-10</v>
      </c>
      <c r="E7" s="473">
        <f t="shared" si="0"/>
        <v>-0.0164</v>
      </c>
    </row>
    <row r="8" s="440" customFormat="1" ht="35" customHeight="1" spans="1:5">
      <c r="A8" s="201" t="s">
        <v>2719</v>
      </c>
      <c r="B8" s="472">
        <v>1114</v>
      </c>
      <c r="C8" s="472">
        <f>C9+C10</f>
        <v>1124</v>
      </c>
      <c r="D8" s="472">
        <f>D9+D10</f>
        <v>10</v>
      </c>
      <c r="E8" s="473">
        <f t="shared" si="0"/>
        <v>0.009</v>
      </c>
    </row>
    <row r="9" s="440" customFormat="1" ht="35" customHeight="1" spans="1:5">
      <c r="A9" s="204" t="s">
        <v>2720</v>
      </c>
      <c r="B9" s="474">
        <v>280</v>
      </c>
      <c r="C9" s="474">
        <v>322</v>
      </c>
      <c r="D9" s="474">
        <f t="shared" si="1"/>
        <v>42</v>
      </c>
      <c r="E9" s="475">
        <f t="shared" si="0"/>
        <v>0.15</v>
      </c>
    </row>
    <row r="10" s="440" customFormat="1" ht="35" customHeight="1" spans="1:5">
      <c r="A10" s="204" t="s">
        <v>2721</v>
      </c>
      <c r="B10" s="474">
        <v>834</v>
      </c>
      <c r="C10" s="474">
        <v>802</v>
      </c>
      <c r="D10" s="474">
        <f t="shared" si="1"/>
        <v>-32</v>
      </c>
      <c r="E10" s="475">
        <f t="shared" si="0"/>
        <v>-0.0384</v>
      </c>
    </row>
    <row r="11" s="440" customFormat="1" ht="130" customHeight="1" spans="1:5">
      <c r="A11" s="476" t="s">
        <v>2722</v>
      </c>
      <c r="B11" s="477"/>
      <c r="C11" s="477"/>
      <c r="D11" s="476"/>
      <c r="E11" s="476"/>
    </row>
    <row r="12" ht="150" customHeight="1" spans="1:5">
      <c r="A12" s="478"/>
      <c r="B12" s="479"/>
      <c r="C12" s="479"/>
      <c r="D12" s="479"/>
      <c r="E12" s="479"/>
    </row>
  </sheetData>
  <mergeCells count="7">
    <mergeCell ref="A1:E1"/>
    <mergeCell ref="D3:E3"/>
    <mergeCell ref="A11:E11"/>
    <mergeCell ref="A12:E12"/>
    <mergeCell ref="A3:A4"/>
    <mergeCell ref="B3:B4"/>
    <mergeCell ref="C3:C4"/>
  </mergeCells>
  <printOptions horizontalCentered="1"/>
  <pageMargins left="0.707638888888889" right="0.707638888888889" top="0.751388888888889" bottom="0.751388888888889" header="0.30625" footer="0.30625"/>
  <pageSetup paperSize="9" fitToHeight="200" orientation="landscape" horizontalDpi="600" verticalDpi="600"/>
  <headerFooter>
    <oddFooter>&amp;C&amp;16- &amp;P -</oddFooter>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39</vt:i4>
      </vt:variant>
    </vt:vector>
  </HeadingPairs>
  <TitlesOfParts>
    <vt:vector size="39" baseType="lpstr">
      <vt:lpstr>目录</vt:lpstr>
      <vt:lpstr>一般公共预算收入情况表</vt:lpstr>
      <vt:lpstr>一般公共预算支出情况表</vt:lpstr>
      <vt:lpstr>本级一般公共预算收入情况表</vt:lpstr>
      <vt:lpstr>本级一般公共预算支出情况表（公开到项级）</vt:lpstr>
      <vt:lpstr>本级一般公共预算政府预算经济分类表（公开到款级）</vt:lpstr>
      <vt:lpstr>本级一般公共预算支出表（州（市）对下转移支付项目）</vt:lpstr>
      <vt:lpstr>分地区税收返还和转移支付预算表</vt:lpstr>
      <vt:lpstr>“三公”经费预算财政拨款情况统计表</vt:lpstr>
      <vt:lpstr>一般公共预算编制情况说明</vt:lpstr>
      <vt:lpstr>政府性基金预算收入情况表</vt:lpstr>
      <vt:lpstr>政府性基金预算支出情况表</vt:lpstr>
      <vt:lpstr>本级政府性基金预算收入情况表</vt:lpstr>
      <vt:lpstr>本级政府性基金预算支出情况表（公开到项级）</vt:lpstr>
      <vt:lpstr>本级政府性基金支出表（州（市）对下转移支付）</vt:lpstr>
      <vt:lpstr>政府性基金预算编制情况说明</vt:lpstr>
      <vt:lpstr>国有资本经营收入预算情况表</vt:lpstr>
      <vt:lpstr>国有资本经营支出预算情况表</vt:lpstr>
      <vt:lpstr>本级国有资本经营收入预算情况表</vt:lpstr>
      <vt:lpstr>本级国有资本经营支出预算情况表（公开到项级）</vt:lpstr>
      <vt:lpstr>本级国有资本经营预算转移支付表（分地区）</vt:lpstr>
      <vt:lpstr>本级国有资本经营预算转移支付表（分项目） </vt:lpstr>
      <vt:lpstr>国有资本经营预算情况说明</vt:lpstr>
      <vt:lpstr>社会保险基金收入预算情况表</vt:lpstr>
      <vt:lpstr>社会保险基金支出预算情况表</vt:lpstr>
      <vt:lpstr>本级社会保险基金收入预算情况表</vt:lpstr>
      <vt:lpstr>本级社会保险基金支出预算情况表</vt:lpstr>
      <vt:lpstr>社会保险基金预算情况说明</vt:lpstr>
      <vt:lpstr>2025年地方政府债务限额及余额预算情况表</vt:lpstr>
      <vt:lpstr>2025年地方政府一般债务余额情况表</vt:lpstr>
      <vt:lpstr>本级2025年地方政府一般债务余额情况表</vt:lpstr>
      <vt:lpstr>2025年地方政府专项债务余额情况表</vt:lpstr>
      <vt:lpstr>本级2025年地方政府专项债务余额情况表（本级）</vt:lpstr>
      <vt:lpstr>地方政府债券发行及还本付息情况表</vt:lpstr>
      <vt:lpstr>2026年政府专项债务限额和余额情况表</vt:lpstr>
      <vt:lpstr>2026年年初新增地方政府债券资金安排表</vt:lpstr>
      <vt:lpstr>2026年地方政府债券资金公开相关情况说明</vt:lpstr>
      <vt:lpstr>重大政策和重点项目绩效目标表</vt:lpstr>
      <vt:lpstr>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段建光</cp:lastModifiedBy>
  <dcterms:created xsi:type="dcterms:W3CDTF">2006-09-16T00:00:00Z</dcterms:created>
  <cp:lastPrinted>2020-05-07T10:46:00Z</cp:lastPrinted>
  <dcterms:modified xsi:type="dcterms:W3CDTF">2026-03-23T13:23:55Z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1449B69300594E71870DF6927590FC15_13</vt:lpwstr>
  </property>
</Properties>
</file>