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960" firstSheet="9" activeTab="16"/>
  </bookViews>
  <sheets>
    <sheet name="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（陇川）" sheetId="13" r:id="rId13"/>
    <sheet name="县对下转移支付绩效目标表09-2（陇川）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<sst xmlns="http://schemas.openxmlformats.org/spreadsheetml/2006/main" count="1216" uniqueCount="451">
  <si>
    <t>预算01-1表</t>
  </si>
  <si>
    <t>单位：元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</si>
  <si>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</si>
  <si>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</si>
  <si>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</si>
  <si>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</si>
  <si>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</si>
  <si>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</si>
  <si>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</si>
  <si>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</si>
  <si>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</si>
  <si>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</si>
  <si>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</si>
  <si>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</si>
  <si>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</si>
  <si>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</si>
  <si>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</si>
  <si>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</si>
  <si>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</si>
  <si>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</si>
  <si>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</si>
  <si>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</si>
  <si>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</si>
  <si>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</si>
  <si>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</si>
  <si>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</si>
  <si>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</si>
  <si>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</si>
  <si>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</si>
  <si>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</si>
  <si>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</si>
  <si>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</si>
  <si>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</si>
  <si>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</si>
  <si>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</si>
  <si>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</si>
  <si>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</si>
  <si>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</si>
  <si>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</si>
  <si>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</si>
  <si>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</si>
  <si>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</si>
  <si>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</si>
  <si>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</si>
  <si>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</si>
  <si>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</si>
  <si>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</si>
  <si>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</si>
  <si>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</si>
  <si>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</si>
  <si>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</si>
  <si>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</si>
  <si>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</si>
  <si>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</si>
  <si>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</si>
  <si>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</si>
  <si>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</si>
  <si>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</si>
  <si>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</si>
  <si>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</si>
  <si>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</si>
  <si>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</si>
  <si>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</si>
  <si>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</si>
  <si>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</si>
  <si>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</si>
  <si>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</si>
  <si>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</si>
  <si>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</si>
  <si>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</si>
  <si>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377001</t>
  </si>
  <si>
    <t>陇川县医疗保障局</t>
  </si>
  <si>
    <t>预算01-3表</t>
  </si>
  <si>
    <t>单位:元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</si>
  <si>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</si>
  <si>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</si>
  <si>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</si>
  <si>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</si>
  <si>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</si>
  <si>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</si>
  <si>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</si>
  <si>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</si>
  <si>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</si>
  <si>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</si>
  <si>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</si>
  <si>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</si>
  <si>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</si>
  <si>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</si>
  <si>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</si>
  <si>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</si>
  <si>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</si>
  <si>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</si>
  <si>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</si>
  <si>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</si>
  <si>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</si>
  <si>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</si>
  <si>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</si>
  <si>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</si>
  <si>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</si>
  <si>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</si>
  <si>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</si>
  <si>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</si>
  <si>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20801</t>
  </si>
  <si>
    <t>人力资源和社会保障管理事务</t>
  </si>
  <si>
    <t>2080109</t>
  </si>
  <si>
    <t>社会保险经办机构</t>
  </si>
  <si>
    <t>20802</t>
  </si>
  <si>
    <t>民政管理事务</t>
  </si>
  <si>
    <t>2080201</t>
  </si>
  <si>
    <t>行政运行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</si>
  <si>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</si>
  <si>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</si>
  <si>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</si>
  <si>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</si>
  <si>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</si>
  <si>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</si>
  <si>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</si>
  <si>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</si>
  <si>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</si>
  <si>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</si>
  <si>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</si>
  <si>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</si>
  <si>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</si>
  <si>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</si>
  <si>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</si>
  <si>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</si>
  <si>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</si>
  <si>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</si>
  <si>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</si>
  <si>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</si>
  <si>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</si>
  <si>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21012</t>
  </si>
  <si>
    <t>财政对基本医疗保险基金的补助</t>
  </si>
  <si>
    <t>2101202</t>
  </si>
  <si>
    <t>财政对城乡居民基本医疗保险基金的补助</t>
  </si>
  <si>
    <t>21013</t>
  </si>
  <si>
    <t>医疗救助</t>
  </si>
  <si>
    <t>2101301</t>
  </si>
  <si>
    <t>城乡医疗救助</t>
  </si>
  <si>
    <t>21015</t>
  </si>
  <si>
    <t>医疗保障管理事务</t>
  </si>
  <si>
    <t>2101501</t>
  </si>
  <si>
    <t>2101505</t>
  </si>
  <si>
    <t>医疗保障政策管理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</si>
  <si>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</si>
  <si>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</si>
  <si>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</si>
  <si>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</si>
  <si>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</si>
  <si>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</si>
  <si>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</si>
  <si>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</si>
  <si>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</si>
  <si>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</si>
  <si>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</si>
  <si>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</si>
  <si>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</si>
  <si>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</si>
  <si>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</si>
  <si>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</si>
  <si>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</si>
  <si>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</si>
  <si>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</si>
  <si>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</si>
  <si>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</si>
  <si>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</si>
  <si>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</si>
  <si>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</si>
  <si>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</si>
  <si>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</si>
  <si>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 xml:space="preserve"> （九）卫生健康支出</t>
  </si>
  <si>
    <t xml:space="preserve"> （十）节能环保支出</t>
  </si>
  <si>
    <t xml:space="preserve"> （十一）城乡社区支出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</si>
  <si>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</si>
  <si>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</si>
  <si>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</si>
  <si>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</si>
  <si>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</si>
  <si>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</si>
  <si>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</si>
  <si>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</si>
  <si>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</si>
  <si>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</si>
  <si>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</si>
  <si>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</si>
  <si>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</si>
  <si>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</si>
  <si>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</si>
  <si>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</si>
  <si>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</si>
  <si>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</si>
  <si>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</si>
  <si>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</si>
  <si>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</si>
  <si>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</si>
  <si>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</si>
  <si>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</si>
  <si>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</si>
  <si>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</si>
  <si>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</si>
  <si>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</si>
  <si>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</si>
  <si>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</si>
  <si>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</si>
  <si>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</si>
  <si>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</si>
  <si>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</si>
  <si>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</si>
  <si>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</si>
  <si>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</si>
  <si>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</si>
  <si>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</si>
  <si>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</si>
  <si>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</si>
  <si>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</si>
  <si>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</si>
  <si>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</si>
  <si>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</si>
  <si>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</si>
  <si>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</si>
  <si>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</si>
  <si>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</si>
  <si>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</si>
  <si>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</si>
  <si>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</si>
  <si>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</si>
  <si>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533124210000000011679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</si>
  <si>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</si>
  <si>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</si>
  <si>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</si>
  <si>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</si>
  <si>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</si>
  <si>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</si>
  <si>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</si>
  <si>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533124221100000492520</t>
  </si>
  <si>
    <t>获得奖励的公务员一次性奖励</t>
  </si>
  <si>
    <t>533124251100003798377</t>
  </si>
  <si>
    <t>月绩效奖励（行政）</t>
  </si>
  <si>
    <t>533124210000000012673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</si>
  <si>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</si>
  <si>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</si>
  <si>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</si>
  <si>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</si>
  <si>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</si>
  <si>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</si>
  <si>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</si>
  <si>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</si>
  <si>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</si>
  <si>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533124210000000011681</t>
  </si>
  <si>
    <t>30113</t>
  </si>
  <si>
    <t>533124210000000011685</t>
  </si>
  <si>
    <t>一般公用经费</t>
  </si>
  <si>
    <t>30201</t>
  </si>
  <si>
    <t>办公费</t>
  </si>
  <si>
    <t>533124221100000501047</t>
  </si>
  <si>
    <t>公用经费安排的工会经费</t>
  </si>
  <si>
    <t>30228</t>
  </si>
  <si>
    <t>工会经费</t>
  </si>
  <si>
    <t>533124241100002424840</t>
  </si>
  <si>
    <t>退休公用经费</t>
  </si>
  <si>
    <t>533124210000000011684</t>
  </si>
  <si>
    <t>公务交通补贴</t>
  </si>
  <si>
    <t>30239</t>
  </si>
  <si>
    <t>其他交通费用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</si>
  <si>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</si>
  <si>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</si>
  <si>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</si>
  <si>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</si>
  <si>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</si>
  <si>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</si>
  <si>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</si>
  <si>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</si>
  <si>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城乡居民基本医疗保险筹资县级配套专项经费</t>
  </si>
  <si>
    <t>民生类</t>
  </si>
  <si>
    <t>533124210000000011819</t>
  </si>
  <si>
    <t>31302</t>
  </si>
  <si>
    <t>对社会保险基金补助</t>
  </si>
  <si>
    <t>城乡居民基本医疗保险防返贫监测户县级配套专项资金</t>
  </si>
  <si>
    <t>533124210000000012242</t>
  </si>
  <si>
    <t>30307</t>
  </si>
  <si>
    <t>医疗费补助</t>
  </si>
  <si>
    <t>城乡居民基本医疗保险工作经费</t>
  </si>
  <si>
    <t>事业发展类</t>
  </si>
  <si>
    <t>533124210000000012095</t>
  </si>
  <si>
    <t>30202</t>
  </si>
  <si>
    <t>印刷费</t>
  </si>
  <si>
    <t>30207</t>
  </si>
  <si>
    <t>邮电费</t>
  </si>
  <si>
    <t>30211</t>
  </si>
  <si>
    <t>差旅费</t>
  </si>
  <si>
    <t>30215</t>
  </si>
  <si>
    <t>会议费</t>
  </si>
  <si>
    <t>30216</t>
  </si>
  <si>
    <t>培训费</t>
  </si>
  <si>
    <t>30217</t>
  </si>
  <si>
    <t>30226</t>
  </si>
  <si>
    <t>劳务费</t>
  </si>
  <si>
    <t>31002</t>
  </si>
  <si>
    <t>办公设备购置</t>
  </si>
  <si>
    <t>城乡医疗救助一站式工作经费</t>
  </si>
  <si>
    <t>533124210000000012098</t>
  </si>
  <si>
    <t>中华人民共和国成立初期退休干部个人账户医疗补贴专项资金</t>
  </si>
  <si>
    <t>533124210000000012996</t>
  </si>
  <si>
    <t>中华人民共和国成立初期退休干部住院医疗补贴专项资金</t>
  </si>
  <si>
    <t>533124210000000012998</t>
  </si>
  <si>
    <t>离休干部医疗费专项资金</t>
  </si>
  <si>
    <t>533124210000000012994</t>
  </si>
  <si>
    <t>欺诈骗取医保基金行为举报奖励资金</t>
  </si>
  <si>
    <t>专项业务类</t>
  </si>
  <si>
    <t>533124241100002426885</t>
  </si>
  <si>
    <t>30309</t>
  </si>
  <si>
    <t>奖励金</t>
  </si>
  <si>
    <t>医疗保险年初预留专项经费</t>
  </si>
  <si>
    <t>533124210000000013000</t>
  </si>
  <si>
    <t>生活补助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</si>
  <si>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</si>
  <si>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</si>
  <si>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</si>
  <si>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</si>
  <si>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</si>
  <si>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</si>
  <si>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</si>
  <si>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</si>
  <si>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</si>
  <si>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</si>
  <si>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</si>
  <si>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保障2025年预招录人员城镇职工基本医疗、大病、生育、公务员医疗费</t>
  </si>
  <si>
    <t>产出指标</t>
  </si>
  <si>
    <t>数量指标</t>
  </si>
  <si>
    <t>2023年预招录人员</t>
  </si>
  <si>
    <t>=</t>
  </si>
  <si>
    <t>750</t>
  </si>
  <si>
    <t>人</t>
  </si>
  <si>
    <t>定量指标</t>
  </si>
  <si>
    <t>保障预招录人员城镇职工基本医疗、大病、生育、公务员医疗费</t>
  </si>
  <si>
    <t>效益指标</t>
  </si>
  <si>
    <t>社会效益</t>
  </si>
  <si>
    <t>保障预招录人员城镇职工基本医疗、大病、生育、公务员医疗参保率</t>
  </si>
  <si>
    <t>100%</t>
  </si>
  <si>
    <t>%</t>
  </si>
  <si>
    <t>满意度指标</t>
  </si>
  <si>
    <t>服务对象满意度</t>
  </si>
  <si>
    <t>2023年预招录人员满意度</t>
  </si>
  <si>
    <t>离休人员6人×56000元=336000元</t>
  </si>
  <si>
    <t>离休人员</t>
  </si>
  <si>
    <t>保障离休干部的医疗费用</t>
  </si>
  <si>
    <t>离休干部满意度</t>
  </si>
  <si>
    <t>根据德医保发〔2023〕43号，为确保防返贫监测户100%参加基本医疗和大病保险，防返贫监测户基本医疗保险个人缴费部分由财政定额补贴（180元），省、州财政对防返贫监测户人口按4:6的比例承担，州、县承担部分按州与陇川4:6的比例配套资金。</t>
  </si>
  <si>
    <t>防返贫监测户</t>
  </si>
  <si>
    <t>34461</t>
  </si>
  <si>
    <t>确保防返贫监测户100%参加基本医疗和大病保险，建档立卡贫困人口基本医疗保险个人缴费部分由财政定额补贴（180元），省、州财政对已脱贫人口按4:6的比例承担，州、县承担部分按州与陇川4:6的比例配套</t>
  </si>
  <si>
    <t>确保防返贫监测户100%参加基本医疗和大病保险</t>
  </si>
  <si>
    <t>&gt;=</t>
  </si>
  <si>
    <t>95%</t>
  </si>
  <si>
    <t>属于照顾对象住院费个人自付部分超过10%的医疗费，年终由医保按实际支付总额，向同级财政申报，共应匹配资金20000元。</t>
  </si>
  <si>
    <t>中华人民共和国成立初期退休干部</t>
  </si>
  <si>
    <t>保障中华人民共和国成立初期退休干部住院医疗补贴</t>
  </si>
  <si>
    <t>中华人民共和国成立初期退休干部满意度</t>
  </si>
  <si>
    <t>2024年城乡居民基本医疗保险各级财政补助比例如下：其中中央财政和地方财政按8:2的比例分担。地方财政补助资金中省级承担85%，剩余15%的补助资金州、县承担比例陇川为4:6。请县财政给予预算资金安排</t>
  </si>
  <si>
    <t>城乡居民基本医疗保险参保人数</t>
  </si>
  <si>
    <t>173000</t>
  </si>
  <si>
    <t>2024年参保人数</t>
  </si>
  <si>
    <t>质量指标</t>
  </si>
  <si>
    <t>城乡居民基本医疗保险县级筹资率</t>
  </si>
  <si>
    <t>完成城乡居民基本医疗保险参保任务</t>
  </si>
  <si>
    <t>政策知晓率</t>
  </si>
  <si>
    <t>城乡居民政策知晓率达95%以上</t>
  </si>
  <si>
    <t>受益对象满意度</t>
  </si>
  <si>
    <t>受益对象满意度95%以上</t>
  </si>
  <si>
    <t>根据德宏州人民政府公告第23号和德发〔2011〕54号文，为保障城乡居民基本医疗保险工作监督、监管正常运行，保障医保经办机构开展正常工作，建立长效业务经费保障机制，城镇居民每年按每参保1人不低于8元的标准预算核拨专项征收工作经费和业务管理费用。新农合人员将新农合管理经费纳入财政预算，人均1.2元，州级0.5元，县级0.7元的标准安排。</t>
  </si>
  <si>
    <t>2022年陇川县城镇居民、城乡居民参保人数</t>
  </si>
  <si>
    <t>155000</t>
  </si>
  <si>
    <t>城镇居民参保人数18000，城乡居民参保155000人</t>
  </si>
  <si>
    <t>可持续影响</t>
  </si>
  <si>
    <t>建立我县医疗保险工作长效管理机制</t>
  </si>
  <si>
    <t>长期</t>
  </si>
  <si>
    <t>定性指标</t>
  </si>
  <si>
    <t>完成城乡居民基本医疗保险工作任务</t>
  </si>
  <si>
    <t>城乡居民基本医疗保险工作者满意度</t>
  </si>
  <si>
    <t>为2025年做出欺诈骗取医疗基金行为举报奖励。</t>
  </si>
  <si>
    <t>欺诈骗取医疗保险行为举报次数</t>
  </si>
  <si>
    <t>次</t>
  </si>
  <si>
    <t>欺诈骗取医疗保险基金行为举报奖励设立年度</t>
  </si>
  <si>
    <t>年</t>
  </si>
  <si>
    <t>欺诈骗取医疗保险基金行为举报奖励设立年度5年</t>
  </si>
  <si>
    <t>受益群众满意度</t>
  </si>
  <si>
    <t>90</t>
  </si>
  <si>
    <t>受益群众满意度达90%</t>
  </si>
  <si>
    <t>根据德民发〔2010〕87号文件有关规定。2025年需纳入城乡医疗救助共有57266人，2025年县级应承担配套城乡医疗救助一站式即时结算工作经费57266元</t>
  </si>
  <si>
    <t>城乡医疗救助人数</t>
  </si>
  <si>
    <t>55834</t>
  </si>
  <si>
    <t>建立我县城乡医疗救助工作长效管理机制</t>
  </si>
  <si>
    <t>完成城乡医疗救助工作</t>
  </si>
  <si>
    <t>城乡医疗救助对象满意度</t>
  </si>
  <si>
    <t>保障中华人民共和国成立初期退休干部个人账户医疗补贴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</si>
  <si>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</si>
  <si>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</si>
  <si>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</si>
  <si>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</si>
  <si>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</si>
  <si>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</si>
  <si>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</si>
  <si>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</si>
  <si>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</si>
  <si>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</si>
  <si>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</si>
  <si>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</si>
  <si>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</si>
  <si>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</si>
  <si>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</si>
  <si>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</si>
  <si>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</si>
  <si>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A4纸</t>
  </si>
  <si>
    <t>复印纸</t>
  </si>
  <si>
    <t>件</t>
  </si>
  <si>
    <t>会议桌</t>
  </si>
  <si>
    <t>张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</si>
  <si>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</si>
  <si>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</si>
  <si>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</si>
  <si>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</si>
  <si>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</si>
  <si>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</si>
  <si>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</si>
  <si>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</si>
  <si>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</si>
  <si>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</si>
  <si>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</si>
  <si>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</si>
  <si>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</si>
  <si>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</si>
  <si>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</si>
  <si>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</si>
  <si>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</si>
  <si>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</si>
  <si>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</si>
  <si>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</si>
  <si>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</si>
  <si>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</si>
  <si>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</si>
  <si>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</si>
  <si>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</si>
  <si>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</si>
  <si>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</si>
  <si>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</si>
  <si>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</si>
  <si>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</si>
  <si>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311 专项业务类</t>
  </si>
  <si>
    <t>本级</t>
  </si>
  <si>
    <t>312 民生类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</si>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</sst>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82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3" fontId="5" fillId="0" borderId="6" xfId="0" applyNumberFormat="1" applyBorder="1" applyAlignment="1">
      <alignment horizontal="center" vertical="center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7" xfId="53" applyFont="1" applyBorder="1" applyAlignment="1">
      <alignment horizontal="center" vertical="center" wrapText="1"/>
    </xf>
    <xf numFmtId="49" fontId="11" fillId="0" borderId="7" xfId="53" applyFont="1" applyAlignment="1">
      <alignment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0" fontId="4" fillId="0" borderId="7" xfId="53" applyNumberFormat="1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13" fillId="0" borderId="7" xfId="0" applyBorder="1" applyAlignment="1">
      <alignment vertical="center"/>
    </xf>
    <xf numFmtId="178" fontId="11" fillId="0" borderId="7" xfId="0" applyNumberFormat="1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topLeftCell="A24" workbookViewId="0">
      <selection activeCell="E2" sqref="E2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39"/>
      <c r="B1" s="139"/>
      <c r="C1" s="139"/>
      <c r="D1" s="177" t="s">
        <v>0</v>
      </c>
    </row>
    <row r="2" ht="42" customHeight="1" spans="1:4">
      <c r="A2" s="178" t="str">
        <f>"2025"&amp;"年财务收支预算总表"</f>
        <v>2025年财务收支预算总表</v>
      </c>
      <c r="B2" s="178"/>
      <c r="C2" s="178"/>
      <c r="D2" s="178"/>
    </row>
    <row r="3" ht="18.75" customHeight="1" spans="1:4">
      <c r="A3" s="179" t="str">
        <f>"单位名称："&amp;"陇川县医疗保障局"</f>
        <v>单位名称：陇川县医疗保障局</v>
      </c>
      <c r="B3" s="179"/>
      <c r="C3" s="139"/>
      <c r="D3" s="177" t="s">
        <v>1</v>
      </c>
    </row>
    <row r="4" ht="18.75" customHeight="1" spans="1:4">
      <c r="A4" s="142" t="s">
        <v>2</v>
      </c>
      <c r="B4" s="142"/>
      <c r="C4" s="142" t="s">
        <v>3</v>
      </c>
      <c r="D4" s="142"/>
    </row>
    <row r="5" ht="18.75" customHeight="1" spans="1:4">
      <c r="A5" s="142" t="s">
        <v>4</v>
      </c>
      <c r="B5" s="142" t="str">
        <f t="shared" ref="B5:D5" si="0">"2025"&amp;"年预算金额"</f>
        <v>2025年预算金额</v>
      </c>
      <c r="C5" s="142" t="s">
        <v>5</v>
      </c>
      <c r="D5" s="142" t="str">
        <f t="shared" si="0"/>
        <v>2025年预算金额</v>
      </c>
    </row>
    <row r="6" ht="18.75" customHeight="1" spans="1:4">
      <c r="A6" s="180" t="s">
        <v>6</v>
      </c>
      <c r="B6" s="181">
        <v>7514976</v>
      </c>
      <c r="C6" s="180" t="s">
        <v>7</v>
      </c>
      <c r="D6" s="181"/>
    </row>
    <row r="7" ht="18.75" customHeight="1" spans="1:4">
      <c r="A7" s="180" t="s">
        <v>8</v>
      </c>
      <c r="B7" s="181"/>
      <c r="C7" s="180" t="s">
        <v>9</v>
      </c>
      <c r="D7" s="181"/>
    </row>
    <row r="8" ht="18.75" customHeight="1" spans="1:4">
      <c r="A8" s="180" t="s">
        <v>10</v>
      </c>
      <c r="B8" s="181"/>
      <c r="C8" s="180" t="s">
        <v>11</v>
      </c>
      <c r="D8" s="181"/>
    </row>
    <row r="9" ht="18.75" customHeight="1" spans="1:4">
      <c r="A9" s="180" t="s">
        <v>12</v>
      </c>
      <c r="B9" s="181"/>
      <c r="C9" s="180" t="s">
        <v>13</v>
      </c>
      <c r="D9" s="181"/>
    </row>
    <row r="10" ht="18.75" customHeight="1" spans="1:4">
      <c r="A10" s="180" t="s">
        <v>14</v>
      </c>
      <c r="B10" s="181"/>
      <c r="C10" s="180" t="s">
        <v>15</v>
      </c>
      <c r="D10" s="181"/>
    </row>
    <row r="11" ht="18.75" customHeight="1" spans="1:4">
      <c r="A11" s="180" t="s">
        <v>16</v>
      </c>
      <c r="B11" s="181"/>
      <c r="C11" s="180" t="s">
        <v>17</v>
      </c>
      <c r="D11" s="181"/>
    </row>
    <row r="12" ht="18.75" customHeight="1" spans="1:4">
      <c r="A12" s="180" t="s">
        <v>18</v>
      </c>
      <c r="B12" s="181"/>
      <c r="C12" s="180" t="s">
        <v>19</v>
      </c>
      <c r="D12" s="181"/>
    </row>
    <row r="13" ht="18.75" customHeight="1" spans="1:4">
      <c r="A13" s="180" t="s">
        <v>20</v>
      </c>
      <c r="B13" s="181"/>
      <c r="C13" s="180" t="s">
        <v>21</v>
      </c>
      <c r="D13" s="181">
        <v>365367</v>
      </c>
    </row>
    <row r="14" ht="18.75" customHeight="1" spans="1:4">
      <c r="A14" s="180" t="s">
        <v>22</v>
      </c>
      <c r="B14" s="181"/>
      <c r="C14" s="180" t="s">
        <v>23</v>
      </c>
      <c r="D14" s="181">
        <v>6996021</v>
      </c>
    </row>
    <row r="15" ht="18.75" customHeight="1" spans="1:4">
      <c r="A15" s="180" t="s">
        <v>24</v>
      </c>
      <c r="B15" s="181"/>
      <c r="C15" s="180" t="s">
        <v>25</v>
      </c>
      <c r="D15" s="181"/>
    </row>
    <row r="16" ht="18.75" customHeight="1" spans="1:4">
      <c r="A16" s="180"/>
      <c r="B16" s="180"/>
      <c r="C16" s="180" t="s">
        <v>26</v>
      </c>
      <c r="D16" s="181"/>
    </row>
    <row r="17" ht="18.75" customHeight="1" spans="1:4">
      <c r="A17" s="180"/>
      <c r="B17" s="180"/>
      <c r="C17" s="180" t="s">
        <v>27</v>
      </c>
      <c r="D17" s="181"/>
    </row>
    <row r="18" ht="18.75" customHeight="1" spans="1:4">
      <c r="A18" s="180"/>
      <c r="B18" s="180"/>
      <c r="C18" s="180" t="s">
        <v>28</v>
      </c>
      <c r="D18" s="181"/>
    </row>
    <row r="19" ht="18.75" customHeight="1" spans="1:4">
      <c r="A19" s="180"/>
      <c r="B19" s="180"/>
      <c r="C19" s="180" t="s">
        <v>29</v>
      </c>
      <c r="D19" s="181"/>
    </row>
    <row r="20" ht="18.75" customHeight="1" spans="1:4">
      <c r="A20" s="180"/>
      <c r="B20" s="180"/>
      <c r="C20" s="180" t="s">
        <v>30</v>
      </c>
      <c r="D20" s="181"/>
    </row>
    <row r="21" ht="18.75" customHeight="1" spans="1:4">
      <c r="A21" s="180"/>
      <c r="B21" s="180"/>
      <c r="C21" s="180" t="s">
        <v>31</v>
      </c>
      <c r="D21" s="181"/>
    </row>
    <row r="22" ht="18.75" customHeight="1" spans="1:4">
      <c r="A22" s="180"/>
      <c r="B22" s="180"/>
      <c r="C22" s="180" t="s">
        <v>32</v>
      </c>
      <c r="D22" s="181"/>
    </row>
    <row r="23" ht="18.75" customHeight="1" spans="1:4">
      <c r="A23" s="180"/>
      <c r="B23" s="180"/>
      <c r="C23" s="180" t="s">
        <v>33</v>
      </c>
      <c r="D23" s="181"/>
    </row>
    <row r="24" ht="18.75" customHeight="1" spans="1:4">
      <c r="A24" s="180"/>
      <c r="B24" s="180"/>
      <c r="C24" s="180" t="s">
        <v>34</v>
      </c>
      <c r="D24" s="181">
        <v>153588</v>
      </c>
    </row>
    <row r="25" ht="18.75" customHeight="1" spans="1:4">
      <c r="A25" s="180"/>
      <c r="B25" s="180"/>
      <c r="C25" s="180" t="s">
        <v>35</v>
      </c>
      <c r="D25" s="181"/>
    </row>
    <row r="26" ht="18.75" customHeight="1" spans="1:4">
      <c r="A26" s="180"/>
      <c r="B26" s="180"/>
      <c r="C26" s="180" t="s">
        <v>36</v>
      </c>
      <c r="D26" s="181"/>
    </row>
    <row r="27" ht="18.75" customHeight="1" spans="1:4">
      <c r="A27" s="180"/>
      <c r="B27" s="180"/>
      <c r="C27" s="180" t="s">
        <v>37</v>
      </c>
      <c r="D27" s="181"/>
    </row>
    <row r="28" ht="18.75" customHeight="1" spans="1:4">
      <c r="A28" s="180"/>
      <c r="B28" s="180"/>
      <c r="C28" s="180" t="s">
        <v>38</v>
      </c>
      <c r="D28" s="181"/>
    </row>
    <row r="29" ht="18.75" customHeight="1" spans="1:4">
      <c r="A29" s="180"/>
      <c r="B29" s="180"/>
      <c r="C29" s="180" t="s">
        <v>39</v>
      </c>
      <c r="D29" s="181"/>
    </row>
    <row r="30" ht="18.75" customHeight="1" spans="1:4">
      <c r="A30" s="180"/>
      <c r="B30" s="180"/>
      <c r="C30" s="180" t="s">
        <v>40</v>
      </c>
      <c r="D30" s="181"/>
    </row>
    <row r="31" ht="18.75" customHeight="1" spans="1:4">
      <c r="A31" s="180"/>
      <c r="B31" s="180"/>
      <c r="C31" s="180" t="s">
        <v>41</v>
      </c>
      <c r="D31" s="181"/>
    </row>
    <row r="32" ht="18.75" customHeight="1" spans="1:4">
      <c r="A32" s="180"/>
      <c r="B32" s="181"/>
      <c r="C32" s="180" t="s">
        <v>42</v>
      </c>
      <c r="D32" s="181"/>
    </row>
    <row r="33" ht="18.75" customHeight="1" spans="1:4">
      <c r="A33" s="180" t="s">
        <v>43</v>
      </c>
      <c r="B33" s="181">
        <v>7514976</v>
      </c>
      <c r="C33" s="180" t="s">
        <v>44</v>
      </c>
      <c r="D33" s="181">
        <v>7514976</v>
      </c>
    </row>
    <row r="34" ht="18.75" customHeight="1" spans="1:4">
      <c r="A34" s="180" t="s">
        <v>45</v>
      </c>
      <c r="B34" s="181"/>
      <c r="C34" s="180" t="s">
        <v>46</v>
      </c>
      <c r="D34" s="181"/>
    </row>
    <row r="35" ht="18.75" customHeight="1" spans="1:4">
      <c r="A35" s="180" t="s">
        <v>47</v>
      </c>
      <c r="B35" s="181"/>
      <c r="C35" s="180" t="s">
        <v>47</v>
      </c>
      <c r="D35" s="181"/>
    </row>
    <row r="36" ht="18.75" customHeight="1" spans="1:4">
      <c r="A36" s="180" t="s">
        <v>48</v>
      </c>
      <c r="B36" s="181"/>
      <c r="C36" s="180" t="s">
        <v>49</v>
      </c>
      <c r="D36" s="181"/>
    </row>
    <row r="37" ht="18.75" customHeight="1" spans="1:4">
      <c r="A37" s="180" t="s">
        <v>50</v>
      </c>
      <c r="B37" s="181">
        <v>7514976</v>
      </c>
      <c r="C37" s="180" t="s">
        <v>51</v>
      </c>
      <c r="D37" s="181">
        <v>7514976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9"/>
  <sheetViews>
    <sheetView showZeros="0" workbookViewId="0">
      <selection activeCell="D4" sqref="D4:F4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3">
        <v>1</v>
      </c>
      <c r="B1" s="114">
        <v>0</v>
      </c>
      <c r="C1" s="113">
        <v>1</v>
      </c>
      <c r="D1" s="91"/>
      <c r="E1" s="91"/>
      <c r="F1" s="112" t="s">
        <v>395</v>
      </c>
    </row>
    <row r="2" ht="26.25" customHeight="1" spans="1:6">
      <c r="A2" s="115" t="str">
        <f>"2025"&amp;"年部门政府性基金预算支出预算表"</f>
        <v>2025年部门政府性基金预算支出预算表</v>
      </c>
      <c r="B2" s="115" t="s">
        <v>396</v>
      </c>
      <c r="C2" s="116"/>
      <c r="D2" s="117"/>
      <c r="E2" s="117"/>
      <c r="F2" s="117"/>
    </row>
    <row r="3" ht="13.5" customHeight="1" spans="1:6">
      <c r="A3" s="118" t="str">
        <f>"单位名称："&amp;"陇川县医疗保障局"</f>
        <v>单位名称：陇川县医疗保障局</v>
      </c>
      <c r="B3" s="118" t="s">
        <v>397</v>
      </c>
      <c r="C3" s="119"/>
      <c r="D3" s="91"/>
      <c r="E3" s="91"/>
      <c r="F3" s="112" t="s">
        <v>73</v>
      </c>
    </row>
    <row r="4" ht="19.5" customHeight="1" spans="1:6">
      <c r="A4" s="58" t="s">
        <v>203</v>
      </c>
      <c r="B4" s="120" t="s">
        <v>74</v>
      </c>
      <c r="C4" s="58" t="s">
        <v>75</v>
      </c>
      <c r="D4" s="35" t="s">
        <v>398</v>
      </c>
      <c r="E4" s="35"/>
      <c r="F4" s="35"/>
    </row>
    <row r="5" ht="18.55" customHeight="1" spans="1:6">
      <c r="A5" s="58"/>
      <c r="B5" s="120"/>
      <c r="C5" s="58"/>
      <c r="D5" s="35" t="s">
        <v>55</v>
      </c>
      <c r="E5" s="35" t="s">
        <v>78</v>
      </c>
      <c r="F5" s="35" t="s">
        <v>79</v>
      </c>
    </row>
    <row r="6" ht="20.25" customHeight="1" spans="1:6">
      <c r="A6" s="58">
        <v>1</v>
      </c>
      <c r="B6" s="121" t="s">
        <v>86</v>
      </c>
      <c r="C6" s="121" t="s">
        <v>87</v>
      </c>
      <c r="D6" s="121" t="s">
        <v>88</v>
      </c>
      <c r="E6" s="121" t="s">
        <v>89</v>
      </c>
      <c r="F6" s="121" t="s">
        <v>90</v>
      </c>
    </row>
    <row r="7" ht="30" customHeight="1" spans="1:6">
      <c r="A7" s="33"/>
      <c r="B7" s="120"/>
      <c r="C7" s="33"/>
      <c r="D7" s="77"/>
      <c r="E7" s="122"/>
      <c r="F7" s="122"/>
    </row>
    <row r="8" ht="30" customHeight="1" spans="1:6">
      <c r="A8" s="22"/>
      <c r="B8" s="22"/>
      <c r="C8" s="22"/>
      <c r="D8" s="77"/>
      <c r="E8" s="122"/>
      <c r="F8" s="122"/>
    </row>
    <row r="9" ht="30" customHeight="1" spans="1:6">
      <c r="A9" s="20" t="s">
        <v>399</v>
      </c>
      <c r="B9" s="20" t="s">
        <v>399</v>
      </c>
      <c r="C9" s="20" t="s">
        <v>399</v>
      </c>
      <c r="D9" s="77"/>
      <c r="E9" s="122"/>
      <c r="F9" s="122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L5" sqref="L5:Q5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3"/>
      <c r="P1" s="103"/>
      <c r="Q1" s="42" t="s">
        <v>400</v>
      </c>
    </row>
    <row r="2" ht="27.75" customHeight="1" spans="1:17">
      <c r="A2" s="43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4"/>
      <c r="L2" s="29"/>
      <c r="M2" s="29"/>
      <c r="N2" s="29"/>
      <c r="O2" s="104"/>
      <c r="P2" s="104"/>
      <c r="Q2" s="29"/>
    </row>
    <row r="3" ht="18.75" customHeight="1" spans="1:17">
      <c r="A3" s="44" t="str">
        <f>"单位名称："&amp;"陇川县医疗保障局"</f>
        <v>单位名称：陇川县医疗保障局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5"/>
      <c r="P3" s="105"/>
      <c r="Q3" s="112" t="s">
        <v>1</v>
      </c>
    </row>
    <row r="4" ht="15.75" customHeight="1" spans="1:17">
      <c r="A4" s="11" t="s">
        <v>401</v>
      </c>
      <c r="B4" s="92" t="s">
        <v>402</v>
      </c>
      <c r="C4" s="92" t="s">
        <v>403</v>
      </c>
      <c r="D4" s="92" t="s">
        <v>404</v>
      </c>
      <c r="E4" s="92" t="s">
        <v>405</v>
      </c>
      <c r="F4" s="92" t="s">
        <v>406</v>
      </c>
      <c r="G4" s="47" t="s">
        <v>210</v>
      </c>
      <c r="H4" s="47"/>
      <c r="I4" s="47"/>
      <c r="J4" s="47"/>
      <c r="K4" s="106"/>
      <c r="L4" s="47"/>
      <c r="M4" s="47"/>
      <c r="N4" s="47"/>
      <c r="O4" s="71"/>
      <c r="P4" s="106"/>
      <c r="Q4" s="48"/>
    </row>
    <row r="5" ht="17.25" customHeight="1" spans="1:17">
      <c r="A5" s="16"/>
      <c r="B5" s="93"/>
      <c r="C5" s="93"/>
      <c r="D5" s="93"/>
      <c r="E5" s="93"/>
      <c r="F5" s="93"/>
      <c r="G5" s="93" t="s">
        <v>55</v>
      </c>
      <c r="H5" s="93" t="s">
        <v>59</v>
      </c>
      <c r="I5" s="93" t="s">
        <v>407</v>
      </c>
      <c r="J5" s="93" t="s">
        <v>408</v>
      </c>
      <c r="K5" s="107" t="s">
        <v>409</v>
      </c>
      <c r="L5" s="108" t="s">
        <v>410</v>
      </c>
      <c r="M5" s="108"/>
      <c r="N5" s="108"/>
      <c r="O5" s="109"/>
      <c r="P5" s="110"/>
      <c r="Q5" s="94"/>
    </row>
    <row r="6" ht="54" customHeight="1" spans="1:17">
      <c r="A6" s="18"/>
      <c r="B6" s="94"/>
      <c r="C6" s="94"/>
      <c r="D6" s="94"/>
      <c r="E6" s="94"/>
      <c r="F6" s="94"/>
      <c r="G6" s="94"/>
      <c r="H6" s="94" t="s">
        <v>58</v>
      </c>
      <c r="I6" s="94"/>
      <c r="J6" s="94"/>
      <c r="K6" s="111"/>
      <c r="L6" s="94" t="s">
        <v>58</v>
      </c>
      <c r="M6" s="94" t="s">
        <v>65</v>
      </c>
      <c r="N6" s="94" t="s">
        <v>411</v>
      </c>
      <c r="O6" s="33" t="s">
        <v>67</v>
      </c>
      <c r="P6" s="111" t="s">
        <v>68</v>
      </c>
      <c r="Q6" s="94" t="s">
        <v>69</v>
      </c>
    </row>
    <row r="7" ht="15" customHeight="1" spans="1:17">
      <c r="A7" s="72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</row>
    <row r="8" ht="52.5" customHeight="1" spans="1:17">
      <c r="A8" s="97" t="s">
        <v>71</v>
      </c>
      <c r="B8" s="98"/>
      <c r="C8" s="98"/>
      <c r="D8" s="99"/>
      <c r="E8" s="100"/>
      <c r="F8" s="23">
        <v>8160</v>
      </c>
      <c r="G8" s="23">
        <v>8160</v>
      </c>
      <c r="H8" s="23">
        <v>8160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7" t="str">
        <f>"     "&amp;"城乡居民基本医疗保险工作经费"</f>
        <v>     城乡居民基本医疗保险工作经费</v>
      </c>
      <c r="B9" s="98" t="s">
        <v>412</v>
      </c>
      <c r="C9" s="98" t="s">
        <v>413</v>
      </c>
      <c r="D9" s="99" t="s">
        <v>414</v>
      </c>
      <c r="E9" s="100">
        <v>30</v>
      </c>
      <c r="F9" s="23">
        <v>4800</v>
      </c>
      <c r="G9" s="23">
        <v>4800</v>
      </c>
      <c r="H9" s="23">
        <v>4800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7" t="str">
        <f>"     "&amp;"城乡居民基本医疗保险工作经费"</f>
        <v>     城乡居民基本医疗保险工作经费</v>
      </c>
      <c r="B10" s="98" t="s">
        <v>415</v>
      </c>
      <c r="C10" s="98" t="s">
        <v>415</v>
      </c>
      <c r="D10" s="99" t="s">
        <v>416</v>
      </c>
      <c r="E10" s="100">
        <v>7</v>
      </c>
      <c r="F10" s="23">
        <v>3360</v>
      </c>
      <c r="G10" s="23">
        <v>3360</v>
      </c>
      <c r="H10" s="23">
        <v>3360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30" customHeight="1" spans="1:17">
      <c r="A11" s="101" t="s">
        <v>399</v>
      </c>
      <c r="B11" s="102"/>
      <c r="C11" s="102"/>
      <c r="D11" s="102"/>
      <c r="E11" s="100"/>
      <c r="F11" s="23">
        <v>8160</v>
      </c>
      <c r="G11" s="23">
        <v>8160</v>
      </c>
      <c r="H11" s="23">
        <v>8160</v>
      </c>
      <c r="I11" s="23"/>
      <c r="J11" s="23"/>
      <c r="K11" s="23"/>
      <c r="L11" s="23"/>
      <c r="M11" s="23"/>
      <c r="N11" s="23"/>
      <c r="O11" s="23"/>
      <c r="P11" s="23"/>
      <c r="Q11" s="23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0"/>
  <sheetViews>
    <sheetView showZeros="0" workbookViewId="0">
      <selection activeCell="A10" sqref="A10:C10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6"/>
      <c r="I1" s="1"/>
      <c r="J1" s="1"/>
      <c r="K1" s="86"/>
      <c r="L1" s="1"/>
      <c r="M1" s="90"/>
      <c r="N1" s="90" t="s">
        <v>417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"单位名称："&amp;"陇川县医疗保障局"</f>
        <v>单位名称：陇川县医疗保障局</v>
      </c>
      <c r="B3" s="32"/>
      <c r="C3" s="32"/>
      <c r="D3" s="32"/>
      <c r="E3" s="32"/>
      <c r="F3" s="32"/>
      <c r="G3" s="32"/>
      <c r="H3" s="86"/>
      <c r="I3" s="1"/>
      <c r="J3" s="1"/>
      <c r="K3" s="86"/>
      <c r="L3" s="1"/>
      <c r="M3" s="91"/>
      <c r="N3" s="42" t="s">
        <v>1</v>
      </c>
    </row>
    <row r="4" ht="15.75" customHeight="1" spans="1:14">
      <c r="A4" s="11" t="s">
        <v>401</v>
      </c>
      <c r="B4" s="11" t="s">
        <v>418</v>
      </c>
      <c r="C4" s="11" t="s">
        <v>419</v>
      </c>
      <c r="D4" s="12" t="s">
        <v>210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3" t="s">
        <v>55</v>
      </c>
      <c r="E5" s="11" t="s">
        <v>59</v>
      </c>
      <c r="F5" s="11" t="s">
        <v>407</v>
      </c>
      <c r="G5" s="11" t="s">
        <v>408</v>
      </c>
      <c r="H5" s="11" t="s">
        <v>409</v>
      </c>
      <c r="I5" s="12" t="s">
        <v>410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2"/>
      <c r="E6" s="16" t="s">
        <v>58</v>
      </c>
      <c r="F6" s="18"/>
      <c r="G6" s="18"/>
      <c r="H6" s="72"/>
      <c r="I6" s="16" t="s">
        <v>58</v>
      </c>
      <c r="J6" s="16" t="s">
        <v>65</v>
      </c>
      <c r="K6" s="16" t="s">
        <v>66</v>
      </c>
      <c r="L6" s="16" t="s">
        <v>67</v>
      </c>
      <c r="M6" s="16" t="s">
        <v>68</v>
      </c>
      <c r="N6" s="16" t="s">
        <v>69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7"/>
      <c r="B8" s="87"/>
      <c r="C8" s="8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8"/>
      <c r="B9" s="88"/>
      <c r="C9" s="88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55</v>
      </c>
      <c r="B10" s="89"/>
      <c r="C10" s="89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0"/>
  <sheetViews>
    <sheetView showZeros="0" workbookViewId="0">
      <selection activeCell="N2" sqref="N2"/>
    </sheetView>
  </sheetViews>
  <sheetFormatPr defaultColWidth="9.14285714285714" defaultRowHeight="14.25" customHeight="1"/>
  <cols>
    <col min="1" max="1" width="37.7142857142857" customWidth="1"/>
    <col min="2" max="13" width="6.62857142857143" customWidth="1"/>
  </cols>
  <sheetData>
    <row r="1" ht="13.5" customHeight="1" spans="1:13">
      <c r="A1" s="62"/>
      <c r="B1" s="62"/>
      <c r="C1" s="62"/>
      <c r="D1" s="63"/>
      <c r="E1" s="63"/>
      <c r="F1" s="63"/>
      <c r="G1" s="63"/>
      <c r="H1" s="63"/>
      <c r="I1" s="63"/>
      <c r="J1" s="63"/>
      <c r="K1" s="63"/>
      <c r="L1" s="63"/>
      <c r="M1" s="81" t="s">
        <v>420</v>
      </c>
    </row>
    <row r="2" ht="27.75" customHeight="1" spans="1:13">
      <c r="A2" s="64" t="str">
        <f>"2025"&amp;"年县对下转移支付预算表"</f>
        <v>2025年县对下转移支付预算表</v>
      </c>
      <c r="B2" s="5"/>
      <c r="C2" s="5"/>
      <c r="D2" s="55"/>
      <c r="E2" s="55"/>
      <c r="F2" s="55"/>
      <c r="G2" s="55"/>
      <c r="H2" s="55"/>
      <c r="I2" s="55"/>
      <c r="J2" s="55"/>
      <c r="K2" s="55"/>
      <c r="L2" s="55"/>
      <c r="M2" s="5"/>
    </row>
    <row r="3" customHeight="1" spans="1:13">
      <c r="A3" s="65" t="s">
        <v>73</v>
      </c>
      <c r="B3" s="66"/>
      <c r="C3" s="66"/>
      <c r="D3" s="9"/>
      <c r="E3" s="9"/>
      <c r="F3" s="9"/>
      <c r="G3" s="9"/>
      <c r="H3" s="9"/>
      <c r="I3" s="9"/>
      <c r="J3" s="9"/>
      <c r="K3" s="9"/>
      <c r="L3" s="9"/>
      <c r="M3" s="82"/>
    </row>
    <row r="4" ht="18" customHeight="1" spans="1:13">
      <c r="A4" s="67" t="str">
        <f>"单位名称："&amp;"陇川县医疗保障局"</f>
        <v>单位名称：陇川县医疗保障局</v>
      </c>
      <c r="B4" s="68"/>
      <c r="C4" s="68"/>
      <c r="D4" s="9"/>
      <c r="E4" s="9"/>
      <c r="F4" s="9"/>
      <c r="G4" s="9"/>
      <c r="H4" s="9"/>
      <c r="I4" s="9"/>
      <c r="J4" s="9"/>
      <c r="K4" s="9"/>
      <c r="L4" s="9"/>
      <c r="M4" s="83"/>
    </row>
    <row r="5" ht="19.5" customHeight="1" spans="1:13">
      <c r="A5" s="69" t="s">
        <v>421</v>
      </c>
      <c r="B5" s="12" t="s">
        <v>210</v>
      </c>
      <c r="C5" s="13"/>
      <c r="D5" s="70"/>
      <c r="E5" s="71" t="s">
        <v>422</v>
      </c>
      <c r="F5" s="71"/>
      <c r="G5" s="71"/>
      <c r="H5" s="71"/>
      <c r="I5" s="71"/>
      <c r="J5" s="71"/>
      <c r="K5" s="71"/>
      <c r="L5" s="71"/>
      <c r="M5" s="14"/>
    </row>
    <row r="6" ht="48" customHeight="1" spans="1:13">
      <c r="A6" s="72"/>
      <c r="B6" s="73" t="s">
        <v>55</v>
      </c>
      <c r="C6" s="11" t="s">
        <v>59</v>
      </c>
      <c r="D6" s="74" t="s">
        <v>423</v>
      </c>
      <c r="E6" s="74" t="s">
        <v>424</v>
      </c>
      <c r="F6" s="74" t="s">
        <v>425</v>
      </c>
      <c r="G6" s="74" t="s">
        <v>426</v>
      </c>
      <c r="H6" s="74" t="s">
        <v>427</v>
      </c>
      <c r="I6" s="74" t="s">
        <v>428</v>
      </c>
      <c r="J6" s="74" t="s">
        <v>429</v>
      </c>
      <c r="K6" s="74" t="s">
        <v>430</v>
      </c>
      <c r="L6" s="74" t="s">
        <v>431</v>
      </c>
      <c r="M6" s="33" t="s">
        <v>432</v>
      </c>
    </row>
    <row r="7" ht="19.5" customHeight="1" spans="1:13">
      <c r="A7" s="35">
        <v>1</v>
      </c>
      <c r="B7" s="35">
        <v>2</v>
      </c>
      <c r="C7" s="75">
        <v>3</v>
      </c>
      <c r="D7" s="76">
        <v>4</v>
      </c>
      <c r="E7" s="75">
        <v>5</v>
      </c>
      <c r="F7" s="76">
        <v>6</v>
      </c>
      <c r="G7" s="75">
        <v>7</v>
      </c>
      <c r="H7" s="75">
        <v>8</v>
      </c>
      <c r="I7" s="75">
        <v>9</v>
      </c>
      <c r="J7" s="75">
        <v>10</v>
      </c>
      <c r="K7" s="75">
        <v>11</v>
      </c>
      <c r="L7" s="75">
        <v>12</v>
      </c>
      <c r="M7" s="84">
        <v>13</v>
      </c>
    </row>
    <row r="8" ht="19.5" customHeight="1" spans="1:13">
      <c r="A8" s="36"/>
      <c r="B8" s="77"/>
      <c r="C8" s="77"/>
      <c r="D8" s="78"/>
      <c r="E8" s="79"/>
      <c r="F8" s="79"/>
      <c r="G8" s="79"/>
      <c r="H8" s="79"/>
      <c r="I8" s="79"/>
      <c r="J8" s="79"/>
      <c r="K8" s="79"/>
      <c r="L8" s="79"/>
      <c r="M8" s="85"/>
    </row>
    <row r="9" ht="19.5" customHeight="1" spans="1:13">
      <c r="A9" s="36"/>
      <c r="B9" s="77"/>
      <c r="C9" s="77"/>
      <c r="D9" s="78"/>
      <c r="E9" s="80"/>
      <c r="F9" s="80"/>
      <c r="G9" s="80"/>
      <c r="H9" s="80"/>
      <c r="I9" s="80"/>
      <c r="J9" s="80"/>
      <c r="K9" s="80"/>
      <c r="L9" s="80"/>
      <c r="M9" s="24"/>
    </row>
    <row r="10" ht="19.5" customHeight="1" spans="1:13">
      <c r="A10" s="51" t="s">
        <v>55</v>
      </c>
      <c r="B10" s="77"/>
      <c r="C10" s="77"/>
      <c r="D10" s="78"/>
      <c r="E10" s="79"/>
      <c r="F10" s="79"/>
      <c r="G10" s="79"/>
      <c r="H10" s="79"/>
      <c r="I10" s="79"/>
      <c r="J10" s="79"/>
      <c r="K10" s="79"/>
      <c r="L10" s="79"/>
      <c r="M10" s="85"/>
    </row>
  </sheetData>
  <mergeCells count="6">
    <mergeCell ref="A2:M2"/>
    <mergeCell ref="A3:M3"/>
    <mergeCell ref="A4:M4"/>
    <mergeCell ref="B5:D5"/>
    <mergeCell ref="E5:M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7"/>
  <sheetViews>
    <sheetView showZeros="0" workbookViewId="0">
      <selection activeCell="A3" sqref="A3:H3"/>
    </sheetView>
  </sheetViews>
  <sheetFormatPr defaultColWidth="9.14285714285714" defaultRowHeight="12" customHeight="1" outlineLevelRow="6"/>
  <cols>
    <col min="1" max="10" width="12.2" customWidth="1"/>
  </cols>
  <sheetData>
    <row r="1" customHeight="1" spans="10:10">
      <c r="J1" s="61" t="s">
        <v>433</v>
      </c>
    </row>
    <row r="2" ht="28.5" customHeight="1" spans="1:10">
      <c r="A2" s="54" t="str">
        <f>"2025"&amp;"年县对下转移支付绩效目标表"</f>
        <v>2025年县对下转移支付绩效目标表</v>
      </c>
      <c r="B2" s="5"/>
      <c r="C2" s="5"/>
      <c r="D2" s="5"/>
      <c r="E2" s="5"/>
      <c r="F2" s="55"/>
      <c r="G2" s="5"/>
      <c r="H2" s="55"/>
      <c r="I2" s="55"/>
      <c r="J2" s="5"/>
    </row>
    <row r="3" ht="17.25" customHeight="1" spans="1:8">
      <c r="A3" s="6" t="str">
        <f>"单位名称："&amp;"陇川县医疗保障局"</f>
        <v>单位名称：陇川县医疗保障局</v>
      </c>
      <c r="B3" s="56"/>
      <c r="C3" s="56"/>
      <c r="D3" s="56"/>
      <c r="E3" s="56"/>
      <c r="F3" s="57"/>
      <c r="G3" s="56"/>
      <c r="H3" s="57"/>
    </row>
    <row r="4" ht="44.25" customHeight="1" spans="1:10">
      <c r="A4" s="34" t="s">
        <v>316</v>
      </c>
      <c r="B4" s="34" t="s">
        <v>317</v>
      </c>
      <c r="C4" s="34" t="s">
        <v>318</v>
      </c>
      <c r="D4" s="34" t="s">
        <v>319</v>
      </c>
      <c r="E4" s="34" t="s">
        <v>320</v>
      </c>
      <c r="F4" s="58" t="s">
        <v>321</v>
      </c>
      <c r="G4" s="34" t="s">
        <v>322</v>
      </c>
      <c r="H4" s="58" t="s">
        <v>323</v>
      </c>
      <c r="I4" s="58" t="s">
        <v>324</v>
      </c>
      <c r="J4" s="34" t="s">
        <v>325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8">
        <v>6</v>
      </c>
      <c r="G5" s="34">
        <v>7</v>
      </c>
      <c r="H5" s="58">
        <v>8</v>
      </c>
      <c r="I5" s="58">
        <v>9</v>
      </c>
      <c r="J5" s="34">
        <v>10</v>
      </c>
    </row>
    <row r="6" ht="29.7" customHeight="1" spans="1:10">
      <c r="A6" s="36"/>
      <c r="B6" s="49"/>
      <c r="C6" s="49"/>
      <c r="D6" s="49"/>
      <c r="E6" s="59"/>
      <c r="F6" s="60"/>
      <c r="G6" s="59"/>
      <c r="H6" s="60"/>
      <c r="I6" s="60"/>
      <c r="J6" s="59"/>
    </row>
    <row r="7" ht="29.7" customHeight="1" spans="1:10">
      <c r="A7" s="36"/>
      <c r="B7" s="22" t="s">
        <v>434</v>
      </c>
      <c r="C7" s="22" t="s">
        <v>434</v>
      </c>
      <c r="D7" s="22" t="s">
        <v>434</v>
      </c>
      <c r="E7" s="36" t="s">
        <v>434</v>
      </c>
      <c r="F7" s="22" t="s">
        <v>434</v>
      </c>
      <c r="G7" s="36" t="s">
        <v>434</v>
      </c>
      <c r="H7" s="22" t="s">
        <v>434</v>
      </c>
      <c r="I7" s="22" t="s">
        <v>434</v>
      </c>
      <c r="J7" s="36" t="s">
        <v>434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8"/>
  <sheetViews>
    <sheetView showZeros="0" topLeftCell="A2" workbookViewId="0">
      <selection activeCell="A2" sqref="A2:H2"/>
    </sheetView>
  </sheetViews>
  <sheetFormatPr defaultColWidth="9.14285714285714" defaultRowHeight="12" customHeight="1" outlineLevelRow="7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435</v>
      </c>
    </row>
    <row r="2" ht="28.5" customHeight="1" spans="1:8">
      <c r="A2" s="43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4" t="str">
        <f>"单位名称："&amp;"陇川县医疗保障局"</f>
        <v>单位名称：陇川县医疗保障局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203</v>
      </c>
      <c r="B4" s="11" t="s">
        <v>436</v>
      </c>
      <c r="C4" s="11" t="s">
        <v>437</v>
      </c>
      <c r="D4" s="11" t="s">
        <v>438</v>
      </c>
      <c r="E4" s="11" t="s">
        <v>439</v>
      </c>
      <c r="F4" s="46" t="s">
        <v>440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405</v>
      </c>
      <c r="G5" s="34" t="s">
        <v>441</v>
      </c>
      <c r="H5" s="34" t="s">
        <v>442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55</v>
      </c>
      <c r="B8" s="52"/>
      <c r="C8" s="52"/>
      <c r="D8" s="52"/>
      <c r="E8" s="52"/>
      <c r="F8" s="41"/>
      <c r="G8" s="53"/>
      <c r="H8" s="53"/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0"/>
  <sheetViews>
    <sheetView showZeros="0" workbookViewId="0">
      <selection activeCell="B4" sqref="B4:B6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443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"单位名称："&amp;"陇川县医疗保障局"</f>
        <v>单位名称：陇川县医疗保障局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1</v>
      </c>
    </row>
    <row r="4" ht="21.75" customHeight="1" spans="1:11">
      <c r="A4" s="33" t="s">
        <v>266</v>
      </c>
      <c r="B4" s="33" t="s">
        <v>205</v>
      </c>
      <c r="C4" s="33" t="s">
        <v>267</v>
      </c>
      <c r="D4" s="34" t="s">
        <v>206</v>
      </c>
      <c r="E4" s="34" t="s">
        <v>207</v>
      </c>
      <c r="F4" s="34" t="s">
        <v>268</v>
      </c>
      <c r="G4" s="34" t="s">
        <v>269</v>
      </c>
      <c r="H4" s="35" t="s">
        <v>55</v>
      </c>
      <c r="I4" s="35" t="s">
        <v>444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59</v>
      </c>
      <c r="J5" s="34" t="s">
        <v>60</v>
      </c>
      <c r="K5" s="34" t="s">
        <v>61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58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0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1"/>
    </row>
    <row r="10" ht="30" customHeight="1" spans="1:11">
      <c r="A10" s="37" t="s">
        <v>399</v>
      </c>
      <c r="B10" s="38"/>
      <c r="C10" s="38"/>
      <c r="D10" s="38"/>
      <c r="E10" s="38"/>
      <c r="F10" s="38"/>
      <c r="G10" s="38"/>
      <c r="H10" s="23"/>
      <c r="I10" s="23"/>
      <c r="J10" s="23"/>
      <c r="K10" s="41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8"/>
  <sheetViews>
    <sheetView showZeros="0" tabSelected="1" workbookViewId="0">
      <selection activeCell="D10" sqref="A1:G18"/>
    </sheetView>
  </sheetViews>
  <sheetFormatPr defaultColWidth="9.14285714285714" defaultRowHeight="14.25" customHeight="1" outlineLevelCol="6"/>
  <cols>
    <col min="1" max="2" width="20.047619047619" customWidth="1"/>
    <col min="3" max="3" width="23.1428571428571" customWidth="1"/>
    <col min="4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445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"单位名称："&amp;"陇川县医疗保障局"</f>
        <v>单位名称：陇川县医疗保障局</v>
      </c>
      <c r="B3" s="7"/>
      <c r="C3" s="7"/>
      <c r="D3" s="7"/>
      <c r="E3" s="8"/>
      <c r="F3" s="8"/>
      <c r="G3" s="9" t="s">
        <v>1</v>
      </c>
    </row>
    <row r="4" ht="21.75" customHeight="1" spans="1:7">
      <c r="A4" s="10" t="s">
        <v>267</v>
      </c>
      <c r="B4" s="10" t="s">
        <v>266</v>
      </c>
      <c r="C4" s="10" t="s">
        <v>205</v>
      </c>
      <c r="D4" s="11" t="s">
        <v>446</v>
      </c>
      <c r="E4" s="12" t="s">
        <v>59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58</v>
      </c>
      <c r="F6" s="18" t="s">
        <v>58</v>
      </c>
      <c r="G6" s="18" t="s">
        <v>58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71</v>
      </c>
      <c r="B8" s="22"/>
      <c r="C8" s="22"/>
      <c r="D8" s="22"/>
      <c r="E8" s="23">
        <v>5331900</v>
      </c>
      <c r="F8" s="23"/>
      <c r="G8" s="23"/>
    </row>
    <row r="9" ht="52.5" customHeight="1" spans="1:7">
      <c r="A9" s="24"/>
      <c r="B9" s="22" t="s">
        <v>447</v>
      </c>
      <c r="C9" s="22" t="s">
        <v>307</v>
      </c>
      <c r="D9" s="22" t="s">
        <v>448</v>
      </c>
      <c r="E9" s="23">
        <v>10000</v>
      </c>
      <c r="F9" s="23"/>
      <c r="G9" s="23"/>
    </row>
    <row r="10" ht="52.5" customHeight="1" spans="1:7">
      <c r="A10" s="25"/>
      <c r="B10" s="22" t="s">
        <v>449</v>
      </c>
      <c r="C10" s="22" t="s">
        <v>272</v>
      </c>
      <c r="D10" s="22" t="s">
        <v>448</v>
      </c>
      <c r="E10" s="23">
        <v>2167200</v>
      </c>
      <c r="F10" s="23"/>
      <c r="G10" s="23"/>
    </row>
    <row r="11" ht="52.5" customHeight="1" spans="1:7">
      <c r="A11" s="25"/>
      <c r="B11" s="22" t="s">
        <v>449</v>
      </c>
      <c r="C11" s="22" t="s">
        <v>277</v>
      </c>
      <c r="D11" s="22" t="s">
        <v>448</v>
      </c>
      <c r="E11" s="23">
        <v>649000</v>
      </c>
      <c r="F11" s="23"/>
      <c r="G11" s="23"/>
    </row>
    <row r="12" ht="52.5" customHeight="1" spans="1:7">
      <c r="A12" s="25"/>
      <c r="B12" s="22" t="s">
        <v>449</v>
      </c>
      <c r="C12" s="22" t="s">
        <v>305</v>
      </c>
      <c r="D12" s="22" t="s">
        <v>448</v>
      </c>
      <c r="E12" s="23">
        <v>336000</v>
      </c>
      <c r="F12" s="23"/>
      <c r="G12" s="23"/>
    </row>
    <row r="13" ht="52.5" customHeight="1" spans="1:7">
      <c r="A13" s="25"/>
      <c r="B13" s="22" t="s">
        <v>449</v>
      </c>
      <c r="C13" s="22" t="s">
        <v>301</v>
      </c>
      <c r="D13" s="22" t="s">
        <v>448</v>
      </c>
      <c r="E13" s="23">
        <v>2400</v>
      </c>
      <c r="F13" s="23"/>
      <c r="G13" s="23"/>
    </row>
    <row r="14" ht="52.5" customHeight="1" spans="1:7">
      <c r="A14" s="25"/>
      <c r="B14" s="22" t="s">
        <v>449</v>
      </c>
      <c r="C14" s="22" t="s">
        <v>303</v>
      </c>
      <c r="D14" s="22" t="s">
        <v>448</v>
      </c>
      <c r="E14" s="23">
        <v>10000</v>
      </c>
      <c r="F14" s="23"/>
      <c r="G14" s="23"/>
    </row>
    <row r="15" ht="52.5" customHeight="1" spans="1:7">
      <c r="A15" s="25"/>
      <c r="B15" s="22" t="s">
        <v>449</v>
      </c>
      <c r="C15" s="22" t="s">
        <v>312</v>
      </c>
      <c r="D15" s="22" t="s">
        <v>448</v>
      </c>
      <c r="E15" s="23">
        <v>2000000</v>
      </c>
      <c r="F15" s="23"/>
      <c r="G15" s="23"/>
    </row>
    <row r="16" ht="52.5" customHeight="1" spans="1:7">
      <c r="A16" s="25"/>
      <c r="B16" s="22" t="s">
        <v>450</v>
      </c>
      <c r="C16" s="22" t="s">
        <v>281</v>
      </c>
      <c r="D16" s="22" t="s">
        <v>448</v>
      </c>
      <c r="E16" s="23">
        <v>100000</v>
      </c>
      <c r="F16" s="23"/>
      <c r="G16" s="23"/>
    </row>
    <row r="17" ht="52.5" customHeight="1" spans="1:7">
      <c r="A17" s="25"/>
      <c r="B17" s="22" t="s">
        <v>450</v>
      </c>
      <c r="C17" s="22" t="s">
        <v>299</v>
      </c>
      <c r="D17" s="22" t="s">
        <v>448</v>
      </c>
      <c r="E17" s="23">
        <v>57300</v>
      </c>
      <c r="F17" s="23"/>
      <c r="G17" s="23"/>
    </row>
    <row r="18" ht="30" customHeight="1" spans="1:7">
      <c r="A18" s="26" t="s">
        <v>55</v>
      </c>
      <c r="B18" s="27" t="s">
        <v>434</v>
      </c>
      <c r="C18" s="27"/>
      <c r="D18" s="28"/>
      <c r="E18" s="23">
        <v>5331900</v>
      </c>
      <c r="F18" s="23"/>
      <c r="G18" s="23"/>
    </row>
  </sheetData>
  <mergeCells count="11">
    <mergeCell ref="A2:G2"/>
    <mergeCell ref="A3:D3"/>
    <mergeCell ref="E4:G4"/>
    <mergeCell ref="A18:D18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F17" sqref="F17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3"/>
      <c r="B1" s="1"/>
      <c r="C1" s="1"/>
      <c r="D1" s="1"/>
      <c r="E1" s="1"/>
      <c r="F1" s="1"/>
      <c r="G1" s="1"/>
      <c r="H1" s="1"/>
      <c r="I1" s="86"/>
      <c r="J1" s="1"/>
      <c r="K1" s="1"/>
      <c r="L1" s="1"/>
      <c r="M1" s="1"/>
      <c r="N1" s="1"/>
      <c r="O1" s="1"/>
      <c r="P1" s="90" t="s">
        <v>52</v>
      </c>
      <c r="Q1" s="90" t="s">
        <v>52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"单位名称："&amp;"陇川县医疗保障局"</f>
        <v>单位名称：陇川县医疗保障局</v>
      </c>
      <c r="B3" s="3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0" t="s">
        <v>1</v>
      </c>
      <c r="Q3" s="90"/>
    </row>
    <row r="4" ht="21" customHeight="1" spans="1:19">
      <c r="A4" s="11" t="s">
        <v>53</v>
      </c>
      <c r="B4" s="11" t="s">
        <v>54</v>
      </c>
      <c r="C4" s="11" t="s">
        <v>55</v>
      </c>
      <c r="D4" s="46" t="s">
        <v>56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57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58</v>
      </c>
      <c r="E5" s="16" t="s">
        <v>59</v>
      </c>
      <c r="F5" s="16" t="s">
        <v>60</v>
      </c>
      <c r="G5" s="16" t="s">
        <v>61</v>
      </c>
      <c r="H5" s="11" t="s">
        <v>62</v>
      </c>
      <c r="I5" s="176" t="s">
        <v>63</v>
      </c>
      <c r="J5" s="176"/>
      <c r="K5" s="176"/>
      <c r="L5" s="176"/>
      <c r="M5" s="176"/>
      <c r="N5" s="176"/>
      <c r="O5" s="11" t="s">
        <v>58</v>
      </c>
      <c r="P5" s="11" t="s">
        <v>59</v>
      </c>
      <c r="Q5" s="11" t="s">
        <v>60</v>
      </c>
      <c r="R5" s="11" t="s">
        <v>61</v>
      </c>
      <c r="S5" s="11" t="s">
        <v>64</v>
      </c>
    </row>
    <row r="6" ht="100" customHeight="1" spans="1:19">
      <c r="A6" s="72"/>
      <c r="B6" s="72"/>
      <c r="C6" s="72"/>
      <c r="D6" s="73"/>
      <c r="E6" s="73"/>
      <c r="F6" s="73"/>
      <c r="G6" s="72"/>
      <c r="H6" s="72"/>
      <c r="I6" s="35" t="s">
        <v>58</v>
      </c>
      <c r="J6" s="33" t="s">
        <v>65</v>
      </c>
      <c r="K6" s="33" t="s">
        <v>66</v>
      </c>
      <c r="L6" s="10" t="s">
        <v>67</v>
      </c>
      <c r="M6" s="10" t="s">
        <v>68</v>
      </c>
      <c r="N6" s="10" t="s">
        <v>69</v>
      </c>
      <c r="O6" s="73"/>
      <c r="P6" s="73"/>
      <c r="Q6" s="73"/>
      <c r="R6" s="73"/>
      <c r="S6" s="73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8">
        <v>19</v>
      </c>
    </row>
    <row r="8" ht="52.5" customHeight="1" spans="1:19">
      <c r="A8" s="174" t="s">
        <v>70</v>
      </c>
      <c r="B8" s="174" t="s">
        <v>71</v>
      </c>
      <c r="C8" s="23">
        <v>7514976</v>
      </c>
      <c r="D8" s="23">
        <v>7514976</v>
      </c>
      <c r="E8" s="23">
        <v>7514976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55</v>
      </c>
      <c r="B9" s="175"/>
      <c r="C9" s="165">
        <v>7514976</v>
      </c>
      <c r="D9" s="165">
        <v>7514976</v>
      </c>
      <c r="E9" s="165">
        <v>7514976</v>
      </c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3"/>
  <sheetViews>
    <sheetView showZeros="0" workbookViewId="0">
      <selection activeCell="C8" sqref="C8"/>
    </sheetView>
  </sheetViews>
  <sheetFormatPr defaultColWidth="8.84761904761905" defaultRowHeight="15" customHeight="1"/>
  <cols>
    <col min="1" max="1" width="9.62857142857143" customWidth="1"/>
    <col min="2" max="2" width="9.47619047619048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7"/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42" t="s">
        <v>72</v>
      </c>
      <c r="O1" s="42"/>
    </row>
    <row r="2" ht="36" customHeight="1" spans="1:15">
      <c r="A2" s="168" t="str">
        <f>"2025"&amp;"年部门支出预算表"</f>
        <v>2025年部门支出预算表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</row>
    <row r="3" ht="18.75" customHeight="1" spans="1:15">
      <c r="A3" s="31" t="str">
        <f>"单位名称："&amp;"陇川县医疗保障局"</f>
        <v>单位名称：陇川县医疗保障局</v>
      </c>
      <c r="B3" s="31"/>
      <c r="C3" s="31"/>
      <c r="D3" s="31"/>
      <c r="E3" s="31"/>
      <c r="F3" s="31"/>
      <c r="G3" s="167"/>
      <c r="H3" s="167"/>
      <c r="I3" s="167"/>
      <c r="J3" s="167"/>
      <c r="K3" s="167"/>
      <c r="L3" s="167"/>
      <c r="M3" s="167"/>
      <c r="N3" s="42" t="s">
        <v>73</v>
      </c>
      <c r="O3" s="42"/>
    </row>
    <row r="4" ht="31.5" customHeight="1" spans="1:15">
      <c r="A4" s="169" t="s">
        <v>74</v>
      </c>
      <c r="B4" s="169" t="s">
        <v>75</v>
      </c>
      <c r="C4" s="169" t="s">
        <v>55</v>
      </c>
      <c r="D4" s="169" t="s">
        <v>59</v>
      </c>
      <c r="E4" s="169"/>
      <c r="F4" s="169"/>
      <c r="G4" s="169" t="s">
        <v>60</v>
      </c>
      <c r="H4" s="169" t="s">
        <v>61</v>
      </c>
      <c r="I4" s="169" t="s">
        <v>76</v>
      </c>
      <c r="J4" s="169" t="s">
        <v>77</v>
      </c>
      <c r="K4" s="169"/>
      <c r="L4" s="169"/>
      <c r="M4" s="169"/>
      <c r="N4" s="169"/>
      <c r="O4" s="169"/>
    </row>
    <row r="5" ht="71" customHeight="1" spans="1:15">
      <c r="A5" s="169"/>
      <c r="B5" s="169"/>
      <c r="C5" s="169"/>
      <c r="D5" s="169" t="s">
        <v>58</v>
      </c>
      <c r="E5" s="169" t="s">
        <v>78</v>
      </c>
      <c r="F5" s="169" t="s">
        <v>79</v>
      </c>
      <c r="G5" s="169"/>
      <c r="H5" s="169"/>
      <c r="I5" s="169"/>
      <c r="J5" s="169" t="s">
        <v>58</v>
      </c>
      <c r="K5" s="169" t="s">
        <v>80</v>
      </c>
      <c r="L5" s="169" t="s">
        <v>81</v>
      </c>
      <c r="M5" s="169" t="s">
        <v>82</v>
      </c>
      <c r="N5" s="169" t="s">
        <v>83</v>
      </c>
      <c r="O5" s="169" t="s">
        <v>84</v>
      </c>
    </row>
    <row r="6" ht="18.75" customHeight="1" spans="1:15">
      <c r="A6" s="170" t="s">
        <v>85</v>
      </c>
      <c r="B6" s="170" t="s">
        <v>86</v>
      </c>
      <c r="C6" s="170" t="s">
        <v>87</v>
      </c>
      <c r="D6" s="170" t="s">
        <v>88</v>
      </c>
      <c r="E6" s="170" t="s">
        <v>89</v>
      </c>
      <c r="F6" s="170" t="s">
        <v>90</v>
      </c>
      <c r="G6" s="170" t="s">
        <v>91</v>
      </c>
      <c r="H6" s="170" t="s">
        <v>92</v>
      </c>
      <c r="I6" s="170" t="s">
        <v>93</v>
      </c>
      <c r="J6" s="170" t="s">
        <v>94</v>
      </c>
      <c r="K6" s="170" t="s">
        <v>95</v>
      </c>
      <c r="L6" s="170" t="s">
        <v>96</v>
      </c>
      <c r="M6" s="170" t="s">
        <v>97</v>
      </c>
      <c r="N6" s="170" t="s">
        <v>98</v>
      </c>
      <c r="O6" s="170" t="s">
        <v>99</v>
      </c>
    </row>
    <row r="7" ht="52.5" customHeight="1" spans="1:15">
      <c r="A7" s="136" t="s">
        <v>100</v>
      </c>
      <c r="B7" s="136" t="s">
        <v>101</v>
      </c>
      <c r="C7" s="138">
        <v>365367</v>
      </c>
      <c r="D7" s="138">
        <v>365367</v>
      </c>
      <c r="E7" s="138">
        <v>208067</v>
      </c>
      <c r="F7" s="138">
        <v>157300</v>
      </c>
      <c r="G7" s="138"/>
      <c r="H7" s="138"/>
      <c r="I7" s="138"/>
      <c r="J7" s="138"/>
      <c r="K7" s="138"/>
      <c r="L7" s="138"/>
      <c r="M7" s="138"/>
      <c r="N7" s="138"/>
      <c r="O7" s="138"/>
    </row>
    <row r="8" ht="69" customHeight="1" spans="1:15">
      <c r="A8" s="171" t="s">
        <v>102</v>
      </c>
      <c r="B8" s="171" t="s">
        <v>103</v>
      </c>
      <c r="C8" s="138">
        <v>100000</v>
      </c>
      <c r="D8" s="138">
        <v>100000</v>
      </c>
      <c r="E8" s="138"/>
      <c r="F8" s="138">
        <v>100000</v>
      </c>
      <c r="G8" s="138"/>
      <c r="H8" s="138"/>
      <c r="I8" s="138"/>
      <c r="J8" s="138"/>
      <c r="K8" s="138"/>
      <c r="L8" s="138"/>
      <c r="M8" s="138"/>
      <c r="N8" s="138"/>
      <c r="O8" s="138"/>
    </row>
    <row r="9" ht="52.5" customHeight="1" spans="1:15">
      <c r="A9" s="172" t="s">
        <v>104</v>
      </c>
      <c r="B9" s="172" t="s">
        <v>105</v>
      </c>
      <c r="C9" s="138">
        <v>100000</v>
      </c>
      <c r="D9" s="138">
        <v>100000</v>
      </c>
      <c r="E9" s="138"/>
      <c r="F9" s="138">
        <v>100000</v>
      </c>
      <c r="G9" s="138"/>
      <c r="H9" s="138"/>
      <c r="I9" s="138"/>
      <c r="J9" s="138"/>
      <c r="K9" s="138"/>
      <c r="L9" s="138"/>
      <c r="M9" s="138"/>
      <c r="N9" s="138"/>
      <c r="O9" s="138"/>
    </row>
    <row r="10" ht="52.5" customHeight="1" spans="1:15">
      <c r="A10" s="171" t="s">
        <v>106</v>
      </c>
      <c r="B10" s="171" t="s">
        <v>107</v>
      </c>
      <c r="C10" s="138">
        <v>57300</v>
      </c>
      <c r="D10" s="138">
        <v>57300</v>
      </c>
      <c r="E10" s="138"/>
      <c r="F10" s="138">
        <v>57300</v>
      </c>
      <c r="G10" s="138"/>
      <c r="H10" s="138"/>
      <c r="I10" s="138"/>
      <c r="J10" s="138"/>
      <c r="K10" s="138"/>
      <c r="L10" s="138"/>
      <c r="M10" s="138"/>
      <c r="N10" s="138"/>
      <c r="O10" s="138"/>
    </row>
    <row r="11" ht="52.5" customHeight="1" spans="1:15">
      <c r="A11" s="172" t="s">
        <v>108</v>
      </c>
      <c r="B11" s="172" t="s">
        <v>109</v>
      </c>
      <c r="C11" s="138">
        <v>57300</v>
      </c>
      <c r="D11" s="138">
        <v>57300</v>
      </c>
      <c r="E11" s="138"/>
      <c r="F11" s="138">
        <v>57300</v>
      </c>
      <c r="G11" s="138"/>
      <c r="H11" s="138"/>
      <c r="I11" s="138"/>
      <c r="J11" s="138"/>
      <c r="K11" s="138"/>
      <c r="L11" s="138"/>
      <c r="M11" s="138"/>
      <c r="N11" s="138"/>
      <c r="O11" s="138"/>
    </row>
    <row r="12" ht="52.5" customHeight="1" spans="1:15">
      <c r="A12" s="171" t="s">
        <v>110</v>
      </c>
      <c r="B12" s="171" t="s">
        <v>111</v>
      </c>
      <c r="C12" s="138">
        <v>206778</v>
      </c>
      <c r="D12" s="138">
        <v>206778</v>
      </c>
      <c r="E12" s="138">
        <v>206778</v>
      </c>
      <c r="F12" s="138"/>
      <c r="G12" s="138"/>
      <c r="H12" s="138"/>
      <c r="I12" s="138"/>
      <c r="J12" s="138"/>
      <c r="K12" s="138"/>
      <c r="L12" s="138"/>
      <c r="M12" s="138"/>
      <c r="N12" s="138"/>
      <c r="O12" s="138"/>
    </row>
    <row r="13" ht="52.5" customHeight="1" spans="1:15">
      <c r="A13" s="172" t="s">
        <v>112</v>
      </c>
      <c r="B13" s="172" t="s">
        <v>113</v>
      </c>
      <c r="C13" s="138">
        <v>2000</v>
      </c>
      <c r="D13" s="138">
        <v>2000</v>
      </c>
      <c r="E13" s="138">
        <v>2000</v>
      </c>
      <c r="F13" s="138"/>
      <c r="G13" s="138"/>
      <c r="H13" s="138"/>
      <c r="I13" s="138"/>
      <c r="J13" s="138"/>
      <c r="K13" s="138"/>
      <c r="L13" s="138"/>
      <c r="M13" s="138"/>
      <c r="N13" s="138"/>
      <c r="O13" s="138"/>
    </row>
    <row r="14" ht="52.5" customHeight="1" spans="1:15">
      <c r="A14" s="172" t="s">
        <v>114</v>
      </c>
      <c r="B14" s="172" t="s">
        <v>115</v>
      </c>
      <c r="C14" s="138">
        <v>204778</v>
      </c>
      <c r="D14" s="138">
        <v>204778</v>
      </c>
      <c r="E14" s="138">
        <v>204778</v>
      </c>
      <c r="F14" s="138"/>
      <c r="G14" s="138"/>
      <c r="H14" s="138"/>
      <c r="I14" s="138"/>
      <c r="J14" s="138"/>
      <c r="K14" s="138"/>
      <c r="L14" s="138"/>
      <c r="M14" s="138"/>
      <c r="N14" s="138"/>
      <c r="O14" s="138"/>
    </row>
    <row r="15" ht="52.5" customHeight="1" spans="1:15">
      <c r="A15" s="171" t="s">
        <v>116</v>
      </c>
      <c r="B15" s="171" t="s">
        <v>117</v>
      </c>
      <c r="C15" s="138">
        <v>1289</v>
      </c>
      <c r="D15" s="138">
        <v>1289</v>
      </c>
      <c r="E15" s="138">
        <v>1289</v>
      </c>
      <c r="F15" s="138"/>
      <c r="G15" s="138"/>
      <c r="H15" s="138"/>
      <c r="I15" s="138"/>
      <c r="J15" s="138"/>
      <c r="K15" s="138"/>
      <c r="L15" s="138"/>
      <c r="M15" s="138"/>
      <c r="N15" s="138"/>
      <c r="O15" s="138"/>
    </row>
    <row r="16" ht="75" customHeight="1" spans="1:15">
      <c r="A16" s="172" t="s">
        <v>118</v>
      </c>
      <c r="B16" s="172" t="s">
        <v>117</v>
      </c>
      <c r="C16" s="138">
        <v>1289</v>
      </c>
      <c r="D16" s="138">
        <v>1289</v>
      </c>
      <c r="E16" s="138">
        <v>1289</v>
      </c>
      <c r="F16" s="138"/>
      <c r="G16" s="138"/>
      <c r="H16" s="138"/>
      <c r="I16" s="138"/>
      <c r="J16" s="138"/>
      <c r="K16" s="138"/>
      <c r="L16" s="138"/>
      <c r="M16" s="138"/>
      <c r="N16" s="138"/>
      <c r="O16" s="138"/>
    </row>
    <row r="17" ht="52.5" customHeight="1" spans="1:15">
      <c r="A17" s="136" t="s">
        <v>119</v>
      </c>
      <c r="B17" s="136" t="s">
        <v>120</v>
      </c>
      <c r="C17" s="138">
        <v>6996021</v>
      </c>
      <c r="D17" s="138">
        <v>6996021</v>
      </c>
      <c r="E17" s="138">
        <v>1821421</v>
      </c>
      <c r="F17" s="138">
        <v>5174600</v>
      </c>
      <c r="G17" s="138"/>
      <c r="H17" s="138"/>
      <c r="I17" s="138"/>
      <c r="J17" s="138"/>
      <c r="K17" s="138"/>
      <c r="L17" s="138"/>
      <c r="M17" s="138"/>
      <c r="N17" s="138"/>
      <c r="O17" s="138"/>
    </row>
    <row r="18" ht="52.5" customHeight="1" spans="1:15">
      <c r="A18" s="171" t="s">
        <v>121</v>
      </c>
      <c r="B18" s="171" t="s">
        <v>122</v>
      </c>
      <c r="C18" s="138">
        <v>2483897</v>
      </c>
      <c r="D18" s="138">
        <v>2483897</v>
      </c>
      <c r="E18" s="138">
        <v>135497</v>
      </c>
      <c r="F18" s="138">
        <v>2348400</v>
      </c>
      <c r="G18" s="138"/>
      <c r="H18" s="138"/>
      <c r="I18" s="138"/>
      <c r="J18" s="138"/>
      <c r="K18" s="138"/>
      <c r="L18" s="138"/>
      <c r="M18" s="138"/>
      <c r="N18" s="138"/>
      <c r="O18" s="138"/>
    </row>
    <row r="19" ht="52.5" customHeight="1" spans="1:15">
      <c r="A19" s="172" t="s">
        <v>123</v>
      </c>
      <c r="B19" s="172" t="s">
        <v>124</v>
      </c>
      <c r="C19" s="138">
        <v>448140</v>
      </c>
      <c r="D19" s="138">
        <v>448140</v>
      </c>
      <c r="E19" s="138">
        <v>99740</v>
      </c>
      <c r="F19" s="138">
        <v>348400</v>
      </c>
      <c r="G19" s="138"/>
      <c r="H19" s="138"/>
      <c r="I19" s="138"/>
      <c r="J19" s="138"/>
      <c r="K19" s="138"/>
      <c r="L19" s="138"/>
      <c r="M19" s="138"/>
      <c r="N19" s="138"/>
      <c r="O19" s="138"/>
    </row>
    <row r="20" ht="52.5" customHeight="1" spans="1:15">
      <c r="A20" s="172" t="s">
        <v>125</v>
      </c>
      <c r="B20" s="172" t="s">
        <v>126</v>
      </c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</row>
    <row r="21" ht="52.5" customHeight="1" spans="1:15">
      <c r="A21" s="172" t="s">
        <v>127</v>
      </c>
      <c r="B21" s="172" t="s">
        <v>128</v>
      </c>
      <c r="C21" s="138">
        <v>28077</v>
      </c>
      <c r="D21" s="138">
        <v>28077</v>
      </c>
      <c r="E21" s="138">
        <v>28077</v>
      </c>
      <c r="F21" s="138"/>
      <c r="G21" s="138"/>
      <c r="H21" s="138"/>
      <c r="I21" s="138"/>
      <c r="J21" s="138"/>
      <c r="K21" s="138"/>
      <c r="L21" s="138"/>
      <c r="M21" s="138"/>
      <c r="N21" s="138"/>
      <c r="O21" s="138"/>
    </row>
    <row r="22" ht="81" customHeight="1" spans="1:15">
      <c r="A22" s="172" t="s">
        <v>129</v>
      </c>
      <c r="B22" s="172" t="s">
        <v>130</v>
      </c>
      <c r="C22" s="138">
        <v>2007680</v>
      </c>
      <c r="D22" s="138">
        <v>2007680</v>
      </c>
      <c r="E22" s="138">
        <v>7680</v>
      </c>
      <c r="F22" s="138">
        <v>2000000</v>
      </c>
      <c r="G22" s="138"/>
      <c r="H22" s="138"/>
      <c r="I22" s="138"/>
      <c r="J22" s="138"/>
      <c r="K22" s="138"/>
      <c r="L22" s="138"/>
      <c r="M22" s="138"/>
      <c r="N22" s="138"/>
      <c r="O22" s="138"/>
    </row>
    <row r="23" ht="81" customHeight="1" spans="1:15">
      <c r="A23" s="171" t="s">
        <v>131</v>
      </c>
      <c r="B23" s="171" t="s">
        <v>132</v>
      </c>
      <c r="C23" s="138">
        <v>2167200</v>
      </c>
      <c r="D23" s="138">
        <v>2167200</v>
      </c>
      <c r="E23" s="138"/>
      <c r="F23" s="138">
        <v>2167200</v>
      </c>
      <c r="G23" s="138"/>
      <c r="H23" s="138"/>
      <c r="I23" s="138"/>
      <c r="J23" s="138"/>
      <c r="K23" s="138"/>
      <c r="L23" s="138"/>
      <c r="M23" s="138"/>
      <c r="N23" s="138"/>
      <c r="O23" s="138"/>
    </row>
    <row r="24" ht="123" customHeight="1" spans="1:15">
      <c r="A24" s="172" t="s">
        <v>133</v>
      </c>
      <c r="B24" s="172" t="s">
        <v>134</v>
      </c>
      <c r="C24" s="138">
        <v>2167200</v>
      </c>
      <c r="D24" s="138">
        <v>2167200</v>
      </c>
      <c r="E24" s="138"/>
      <c r="F24" s="138">
        <v>2167200</v>
      </c>
      <c r="G24" s="138"/>
      <c r="H24" s="138"/>
      <c r="I24" s="138"/>
      <c r="J24" s="138"/>
      <c r="K24" s="138"/>
      <c r="L24" s="138"/>
      <c r="M24" s="138"/>
      <c r="N24" s="138"/>
      <c r="O24" s="138"/>
    </row>
    <row r="25" ht="52.5" customHeight="1" spans="1:15">
      <c r="A25" s="171" t="s">
        <v>135</v>
      </c>
      <c r="B25" s="171" t="s">
        <v>136</v>
      </c>
      <c r="C25" s="138">
        <v>649000</v>
      </c>
      <c r="D25" s="138">
        <v>649000</v>
      </c>
      <c r="E25" s="138"/>
      <c r="F25" s="138">
        <v>649000</v>
      </c>
      <c r="G25" s="138"/>
      <c r="H25" s="138"/>
      <c r="I25" s="138"/>
      <c r="J25" s="138"/>
      <c r="K25" s="138"/>
      <c r="L25" s="138"/>
      <c r="M25" s="138"/>
      <c r="N25" s="138"/>
      <c r="O25" s="138"/>
    </row>
    <row r="26" ht="52.5" customHeight="1" spans="1:15">
      <c r="A26" s="172" t="s">
        <v>137</v>
      </c>
      <c r="B26" s="172" t="s">
        <v>138</v>
      </c>
      <c r="C26" s="138">
        <v>649000</v>
      </c>
      <c r="D26" s="138">
        <v>649000</v>
      </c>
      <c r="E26" s="138"/>
      <c r="F26" s="138">
        <v>649000</v>
      </c>
      <c r="G26" s="138"/>
      <c r="H26" s="138"/>
      <c r="I26" s="138"/>
      <c r="J26" s="138"/>
      <c r="K26" s="138"/>
      <c r="L26" s="138"/>
      <c r="M26" s="138"/>
      <c r="N26" s="138"/>
      <c r="O26" s="138"/>
    </row>
    <row r="27" ht="52.5" customHeight="1" spans="1:15">
      <c r="A27" s="171" t="s">
        <v>139</v>
      </c>
      <c r="B27" s="171" t="s">
        <v>140</v>
      </c>
      <c r="C27" s="138">
        <v>1695924</v>
      </c>
      <c r="D27" s="138">
        <v>1695924</v>
      </c>
      <c r="E27" s="138">
        <v>1685924</v>
      </c>
      <c r="F27" s="138">
        <v>10000</v>
      </c>
      <c r="G27" s="138"/>
      <c r="H27" s="138"/>
      <c r="I27" s="138"/>
      <c r="J27" s="138"/>
      <c r="K27" s="138"/>
      <c r="L27" s="138"/>
      <c r="M27" s="138"/>
      <c r="N27" s="138"/>
      <c r="O27" s="138"/>
    </row>
    <row r="28" ht="52.5" customHeight="1" spans="1:15">
      <c r="A28" s="172" t="s">
        <v>141</v>
      </c>
      <c r="B28" s="172" t="s">
        <v>109</v>
      </c>
      <c r="C28" s="138">
        <v>1685924</v>
      </c>
      <c r="D28" s="138">
        <v>1685924</v>
      </c>
      <c r="E28" s="138">
        <v>1685924</v>
      </c>
      <c r="F28" s="138"/>
      <c r="G28" s="138"/>
      <c r="H28" s="138"/>
      <c r="I28" s="138"/>
      <c r="J28" s="138"/>
      <c r="K28" s="138"/>
      <c r="L28" s="138"/>
      <c r="M28" s="138"/>
      <c r="N28" s="138"/>
      <c r="O28" s="138"/>
    </row>
    <row r="29" ht="58" customHeight="1" spans="1:15">
      <c r="A29" s="172" t="s">
        <v>142</v>
      </c>
      <c r="B29" s="172" t="s">
        <v>143</v>
      </c>
      <c r="C29" s="138">
        <v>10000</v>
      </c>
      <c r="D29" s="138">
        <v>10000</v>
      </c>
      <c r="E29" s="138"/>
      <c r="F29" s="138">
        <v>10000</v>
      </c>
      <c r="G29" s="138"/>
      <c r="H29" s="138"/>
      <c r="I29" s="138"/>
      <c r="J29" s="138"/>
      <c r="K29" s="138"/>
      <c r="L29" s="138"/>
      <c r="M29" s="138"/>
      <c r="N29" s="138"/>
      <c r="O29" s="138"/>
    </row>
    <row r="30" ht="52.5" customHeight="1" spans="1:15">
      <c r="A30" s="136" t="s">
        <v>144</v>
      </c>
      <c r="B30" s="136" t="s">
        <v>145</v>
      </c>
      <c r="C30" s="138">
        <v>153588</v>
      </c>
      <c r="D30" s="138">
        <v>153588</v>
      </c>
      <c r="E30" s="138">
        <v>153588</v>
      </c>
      <c r="F30" s="138"/>
      <c r="G30" s="138"/>
      <c r="H30" s="138"/>
      <c r="I30" s="138"/>
      <c r="J30" s="138"/>
      <c r="K30" s="138"/>
      <c r="L30" s="138"/>
      <c r="M30" s="138"/>
      <c r="N30" s="138"/>
      <c r="O30" s="138"/>
    </row>
    <row r="31" ht="52.5" customHeight="1" spans="1:15">
      <c r="A31" s="171" t="s">
        <v>146</v>
      </c>
      <c r="B31" s="171" t="s">
        <v>147</v>
      </c>
      <c r="C31" s="138">
        <v>153588</v>
      </c>
      <c r="D31" s="138">
        <v>153588</v>
      </c>
      <c r="E31" s="138">
        <v>153588</v>
      </c>
      <c r="F31" s="138"/>
      <c r="G31" s="138"/>
      <c r="H31" s="138"/>
      <c r="I31" s="138"/>
      <c r="J31" s="138"/>
      <c r="K31" s="138"/>
      <c r="L31" s="138"/>
      <c r="M31" s="138"/>
      <c r="N31" s="138"/>
      <c r="O31" s="138"/>
    </row>
    <row r="32" ht="52.5" customHeight="1" spans="1:15">
      <c r="A32" s="172" t="s">
        <v>148</v>
      </c>
      <c r="B32" s="172" t="s">
        <v>149</v>
      </c>
      <c r="C32" s="138">
        <v>153588</v>
      </c>
      <c r="D32" s="138">
        <v>153588</v>
      </c>
      <c r="E32" s="138">
        <v>153588</v>
      </c>
      <c r="F32" s="138"/>
      <c r="G32" s="138"/>
      <c r="H32" s="138"/>
      <c r="I32" s="138"/>
      <c r="J32" s="138"/>
      <c r="K32" s="138"/>
      <c r="L32" s="138"/>
      <c r="M32" s="138"/>
      <c r="N32" s="138"/>
      <c r="O32" s="138"/>
    </row>
    <row r="33" ht="30" customHeight="1" spans="1:15">
      <c r="A33" s="170" t="s">
        <v>55</v>
      </c>
      <c r="B33" s="170"/>
      <c r="C33" s="138">
        <v>7514976</v>
      </c>
      <c r="D33" s="138">
        <v>7514976</v>
      </c>
      <c r="E33" s="138">
        <v>2183076</v>
      </c>
      <c r="F33" s="138">
        <v>5331900</v>
      </c>
      <c r="G33" s="138"/>
      <c r="H33" s="138"/>
      <c r="I33" s="138"/>
      <c r="J33" s="138"/>
      <c r="K33" s="138"/>
      <c r="L33" s="138"/>
      <c r="M33" s="138"/>
      <c r="N33" s="138"/>
      <c r="O33" s="138"/>
    </row>
  </sheetData>
  <mergeCells count="13">
    <mergeCell ref="N1:O1"/>
    <mergeCell ref="A2:O2"/>
    <mergeCell ref="A3:F3"/>
    <mergeCell ref="N3:O3"/>
    <mergeCell ref="D4:F4"/>
    <mergeCell ref="J4:O4"/>
    <mergeCell ref="A33:B3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7" workbookViewId="0">
      <selection activeCell="M11" sqref="M1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5"/>
      <c r="B1" s="45"/>
      <c r="C1" s="45"/>
      <c r="D1" s="90" t="s">
        <v>150</v>
      </c>
    </row>
    <row r="2" ht="30.75" customHeight="1" spans="1:4">
      <c r="A2" s="160" t="str">
        <f>"2025"&amp;"年部门财政拨款收支预算总表"</f>
        <v>2025年部门财政拨款收支预算总表</v>
      </c>
      <c r="B2" s="160"/>
      <c r="C2" s="160"/>
      <c r="D2" s="160"/>
    </row>
    <row r="3" ht="18.75" customHeight="1" spans="1:4">
      <c r="A3" s="31" t="str">
        <f>"单位名称："&amp;"陇川县医疗保障局"</f>
        <v>单位名称：陇川县医疗保障局</v>
      </c>
      <c r="B3" s="161"/>
      <c r="C3" s="161"/>
      <c r="D3" s="91" t="s">
        <v>1</v>
      </c>
    </row>
    <row r="4" ht="19.5" customHeight="1" spans="1:4">
      <c r="A4" s="12" t="s">
        <v>151</v>
      </c>
      <c r="B4" s="14"/>
      <c r="C4" s="12" t="s">
        <v>152</v>
      </c>
      <c r="D4" s="14"/>
    </row>
    <row r="5" ht="21.75" customHeight="1" spans="1:4">
      <c r="A5" s="69" t="s">
        <v>153</v>
      </c>
      <c r="B5" s="11" t="s">
        <v>154</v>
      </c>
      <c r="C5" s="69" t="s">
        <v>155</v>
      </c>
      <c r="D5" s="11" t="s">
        <v>154</v>
      </c>
    </row>
    <row r="6" ht="17.25" customHeight="1" spans="1:4">
      <c r="A6" s="72"/>
      <c r="B6" s="18"/>
      <c r="C6" s="72"/>
      <c r="D6" s="18"/>
    </row>
    <row r="7" ht="19.5" customHeight="1" spans="1:4">
      <c r="A7" s="87" t="s">
        <v>156</v>
      </c>
      <c r="B7" s="23">
        <v>7514976</v>
      </c>
      <c r="C7" s="87" t="s">
        <v>157</v>
      </c>
      <c r="D7" s="23">
        <v>7514976</v>
      </c>
    </row>
    <row r="8" ht="19.5" customHeight="1" spans="1:4">
      <c r="A8" s="87" t="s">
        <v>158</v>
      </c>
      <c r="B8" s="23">
        <v>7514976</v>
      </c>
      <c r="C8" s="162" t="s">
        <v>159</v>
      </c>
      <c r="D8" s="23"/>
    </row>
    <row r="9" ht="19.5" customHeight="1" spans="1:4">
      <c r="A9" s="163" t="s">
        <v>160</v>
      </c>
      <c r="B9" s="23"/>
      <c r="C9" s="162" t="s">
        <v>161</v>
      </c>
      <c r="D9" s="23"/>
    </row>
    <row r="10" ht="19.5" customHeight="1" spans="1:4">
      <c r="A10" s="163" t="s">
        <v>162</v>
      </c>
      <c r="B10" s="23"/>
      <c r="C10" s="162" t="s">
        <v>163</v>
      </c>
      <c r="D10" s="23"/>
    </row>
    <row r="11" ht="19.5" customHeight="1" spans="1:4">
      <c r="A11" s="163" t="s">
        <v>164</v>
      </c>
      <c r="B11" s="23"/>
      <c r="C11" s="162" t="s">
        <v>165</v>
      </c>
      <c r="D11" s="23"/>
    </row>
    <row r="12" ht="19.5" customHeight="1" spans="1:4">
      <c r="A12" s="163" t="s">
        <v>158</v>
      </c>
      <c r="B12" s="23"/>
      <c r="C12" s="162" t="s">
        <v>166</v>
      </c>
      <c r="D12" s="23"/>
    </row>
    <row r="13" ht="19.5" customHeight="1" spans="1:4">
      <c r="A13" s="163" t="s">
        <v>160</v>
      </c>
      <c r="B13" s="23"/>
      <c r="C13" s="162" t="s">
        <v>167</v>
      </c>
      <c r="D13" s="23"/>
    </row>
    <row r="14" ht="19.5" customHeight="1" spans="1:4">
      <c r="A14" s="163" t="s">
        <v>162</v>
      </c>
      <c r="B14" s="23"/>
      <c r="C14" s="162" t="s">
        <v>168</v>
      </c>
      <c r="D14" s="23"/>
    </row>
    <row r="15" ht="19.5" customHeight="1" spans="1:4">
      <c r="A15" s="164"/>
      <c r="B15" s="23"/>
      <c r="C15" s="162" t="s">
        <v>169</v>
      </c>
      <c r="D15" s="23">
        <v>365367</v>
      </c>
    </row>
    <row r="16" ht="19.5" customHeight="1" spans="1:4">
      <c r="A16" s="164"/>
      <c r="B16" s="23"/>
      <c r="C16" s="162" t="s">
        <v>170</v>
      </c>
      <c r="D16" s="23">
        <v>6996021</v>
      </c>
    </row>
    <row r="17" ht="19.5" customHeight="1" spans="1:4">
      <c r="A17" s="164"/>
      <c r="B17" s="23"/>
      <c r="C17" s="162" t="s">
        <v>171</v>
      </c>
      <c r="D17" s="23"/>
    </row>
    <row r="18" ht="19.5" customHeight="1" spans="1:4">
      <c r="A18" s="164"/>
      <c r="B18" s="23"/>
      <c r="C18" s="162" t="s">
        <v>172</v>
      </c>
      <c r="D18" s="23"/>
    </row>
    <row r="19" ht="19.5" customHeight="1" spans="1:4">
      <c r="A19" s="164"/>
      <c r="B19" s="23"/>
      <c r="C19" s="162" t="s">
        <v>173</v>
      </c>
      <c r="D19" s="23"/>
    </row>
    <row r="20" ht="19.5" customHeight="1" spans="1:4">
      <c r="A20" s="87"/>
      <c r="B20" s="23"/>
      <c r="C20" s="162" t="s">
        <v>174</v>
      </c>
      <c r="D20" s="23"/>
    </row>
    <row r="21" ht="19.5" customHeight="1" spans="1:4">
      <c r="A21" s="87"/>
      <c r="B21" s="23"/>
      <c r="C21" s="87" t="s">
        <v>175</v>
      </c>
      <c r="D21" s="23"/>
    </row>
    <row r="22" ht="19.5" customHeight="1" spans="1:4">
      <c r="A22" s="87"/>
      <c r="B22" s="23"/>
      <c r="C22" s="87" t="s">
        <v>176</v>
      </c>
      <c r="D22" s="23"/>
    </row>
    <row r="23" ht="19.5" customHeight="1" spans="1:4">
      <c r="A23" s="87"/>
      <c r="B23" s="23"/>
      <c r="C23" s="87" t="s">
        <v>177</v>
      </c>
      <c r="D23" s="23"/>
    </row>
    <row r="24" ht="19.5" customHeight="1" spans="1:4">
      <c r="A24" s="87"/>
      <c r="B24" s="23"/>
      <c r="C24" s="87" t="s">
        <v>178</v>
      </c>
      <c r="D24" s="23"/>
    </row>
    <row r="25" ht="19.5" customHeight="1" spans="1:4">
      <c r="A25" s="87"/>
      <c r="B25" s="23"/>
      <c r="C25" s="87" t="s">
        <v>179</v>
      </c>
      <c r="D25" s="23"/>
    </row>
    <row r="26" ht="19.5" customHeight="1" spans="1:4">
      <c r="A26" s="162"/>
      <c r="B26" s="23"/>
      <c r="C26" s="87" t="s">
        <v>180</v>
      </c>
      <c r="D26" s="23">
        <v>153588</v>
      </c>
    </row>
    <row r="27" ht="19.5" customHeight="1" spans="1:4">
      <c r="A27" s="87"/>
      <c r="B27" s="23"/>
      <c r="C27" s="87" t="s">
        <v>181</v>
      </c>
      <c r="D27" s="23"/>
    </row>
    <row r="28" customHeight="1" spans="1:4">
      <c r="A28" s="87"/>
      <c r="B28" s="23"/>
      <c r="C28" s="163" t="s">
        <v>182</v>
      </c>
      <c r="D28" s="23"/>
    </row>
    <row r="29" ht="19.5" customHeight="1" spans="1:4">
      <c r="A29" s="87"/>
      <c r="B29" s="23"/>
      <c r="C29" s="87" t="s">
        <v>183</v>
      </c>
      <c r="D29" s="23"/>
    </row>
    <row r="30" ht="19.5" customHeight="1" spans="1:4">
      <c r="A30" s="162"/>
      <c r="B30" s="23"/>
      <c r="C30" s="87" t="s">
        <v>184</v>
      </c>
      <c r="D30" s="23"/>
    </row>
    <row r="31" ht="18" customHeight="1" spans="1:4">
      <c r="A31" s="162"/>
      <c r="B31" s="23"/>
      <c r="C31" s="87" t="s">
        <v>185</v>
      </c>
      <c r="D31" s="23"/>
    </row>
    <row r="32" ht="18" customHeight="1" spans="1:4">
      <c r="A32" s="162"/>
      <c r="B32" s="23"/>
      <c r="C32" s="163" t="s">
        <v>186</v>
      </c>
      <c r="D32" s="23"/>
    </row>
    <row r="33" ht="18" customHeight="1" spans="1:4">
      <c r="A33" s="162"/>
      <c r="B33" s="23"/>
      <c r="C33" s="163" t="s">
        <v>187</v>
      </c>
      <c r="D33" s="23"/>
    </row>
    <row r="34" ht="19.5" customHeight="1" spans="1:4">
      <c r="A34" s="162"/>
      <c r="B34" s="165"/>
      <c r="C34" s="87" t="s">
        <v>188</v>
      </c>
      <c r="D34" s="165"/>
    </row>
    <row r="35" ht="19.5" customHeight="1" spans="1:4">
      <c r="A35" s="162"/>
      <c r="B35" s="23"/>
      <c r="C35" s="87" t="s">
        <v>189</v>
      </c>
      <c r="D35" s="23"/>
    </row>
    <row r="36" ht="19.5" customHeight="1" spans="1:4">
      <c r="A36" s="166" t="s">
        <v>50</v>
      </c>
      <c r="B36" s="23">
        <v>7514976</v>
      </c>
      <c r="C36" s="166" t="s">
        <v>51</v>
      </c>
      <c r="D36" s="23">
        <v>7514976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2"/>
  <sheetViews>
    <sheetView showZeros="0" workbookViewId="0">
      <selection activeCell="G4" sqref="G4:G5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3"/>
      <c r="B1" s="123"/>
      <c r="C1" s="123"/>
      <c r="D1" s="123"/>
      <c r="E1" s="123"/>
      <c r="F1" s="123"/>
      <c r="G1" s="129" t="s">
        <v>190</v>
      </c>
    </row>
    <row r="2" ht="33" customHeight="1" spans="1:7">
      <c r="A2" s="153" t="str">
        <f>"2025"&amp;"年一般公共预算支出预算表（按功能科目分类）"</f>
        <v>2025年一般公共预算支出预算表（按功能科目分类）</v>
      </c>
      <c r="B2" s="153"/>
      <c r="C2" s="153"/>
      <c r="D2" s="153"/>
      <c r="E2" s="153"/>
      <c r="F2" s="153"/>
      <c r="G2" s="153"/>
    </row>
    <row r="3" ht="18.75" customHeight="1" spans="1:7">
      <c r="A3" s="154" t="str">
        <f>"单位名称："&amp;"陇川县医疗保障局"</f>
        <v>单位名称：陇川县医疗保障局</v>
      </c>
      <c r="B3" s="154"/>
      <c r="C3" s="123"/>
      <c r="D3" s="123"/>
      <c r="E3" s="123"/>
      <c r="F3" s="123"/>
      <c r="G3" s="129" t="s">
        <v>73</v>
      </c>
    </row>
    <row r="4" ht="18.75" customHeight="1" spans="1:7">
      <c r="A4" s="155" t="s">
        <v>191</v>
      </c>
      <c r="B4" s="155"/>
      <c r="C4" s="155" t="s">
        <v>55</v>
      </c>
      <c r="D4" s="155" t="s">
        <v>78</v>
      </c>
      <c r="E4" s="155"/>
      <c r="F4" s="155"/>
      <c r="G4" s="155" t="s">
        <v>79</v>
      </c>
    </row>
    <row r="5" ht="18.75" customHeight="1" spans="1:7">
      <c r="A5" s="155" t="s">
        <v>74</v>
      </c>
      <c r="B5" s="155" t="s">
        <v>75</v>
      </c>
      <c r="C5" s="155"/>
      <c r="D5" s="155" t="s">
        <v>58</v>
      </c>
      <c r="E5" s="155" t="s">
        <v>192</v>
      </c>
      <c r="F5" s="155" t="s">
        <v>193</v>
      </c>
      <c r="G5" s="155"/>
    </row>
    <row r="6" ht="18.75" customHeight="1" spans="1:7">
      <c r="A6" s="155" t="s">
        <v>85</v>
      </c>
      <c r="B6" s="155" t="s">
        <v>86</v>
      </c>
      <c r="C6" s="155" t="s">
        <v>87</v>
      </c>
      <c r="D6" s="155" t="s">
        <v>88</v>
      </c>
      <c r="E6" s="155" t="s">
        <v>89</v>
      </c>
      <c r="F6" s="155" t="s">
        <v>90</v>
      </c>
      <c r="G6" s="155" t="s">
        <v>91</v>
      </c>
    </row>
    <row r="7" ht="18.75" customHeight="1" spans="1:7">
      <c r="A7" s="156" t="s">
        <v>100</v>
      </c>
      <c r="B7" s="156" t="s">
        <v>101</v>
      </c>
      <c r="C7" s="157">
        <v>365367</v>
      </c>
      <c r="D7" s="157">
        <v>208067</v>
      </c>
      <c r="E7" s="157">
        <v>206067</v>
      </c>
      <c r="F7" s="157">
        <v>2000</v>
      </c>
      <c r="G7" s="157">
        <v>157300</v>
      </c>
    </row>
    <row r="8" ht="30" customHeight="1" spans="1:7">
      <c r="A8" s="158" t="s">
        <v>102</v>
      </c>
      <c r="B8" s="158" t="s">
        <v>103</v>
      </c>
      <c r="C8" s="157">
        <v>100000</v>
      </c>
      <c r="D8" s="157"/>
      <c r="E8" s="157"/>
      <c r="F8" s="157"/>
      <c r="G8" s="157">
        <v>100000</v>
      </c>
    </row>
    <row r="9" ht="18.75" customHeight="1" spans="1:7">
      <c r="A9" s="159" t="s">
        <v>104</v>
      </c>
      <c r="B9" s="159" t="s">
        <v>105</v>
      </c>
      <c r="C9" s="157">
        <v>100000</v>
      </c>
      <c r="D9" s="157"/>
      <c r="E9" s="157"/>
      <c r="F9" s="157"/>
      <c r="G9" s="157">
        <v>100000</v>
      </c>
    </row>
    <row r="10" ht="18.75" customHeight="1" spans="1:7">
      <c r="A10" s="158" t="s">
        <v>106</v>
      </c>
      <c r="B10" s="158" t="s">
        <v>107</v>
      </c>
      <c r="C10" s="157">
        <v>57300</v>
      </c>
      <c r="D10" s="157"/>
      <c r="E10" s="157"/>
      <c r="F10" s="157"/>
      <c r="G10" s="157">
        <v>57300</v>
      </c>
    </row>
    <row r="11" ht="18.75" customHeight="1" spans="1:7">
      <c r="A11" s="159" t="s">
        <v>108</v>
      </c>
      <c r="B11" s="159" t="s">
        <v>109</v>
      </c>
      <c r="C11" s="157">
        <v>57300</v>
      </c>
      <c r="D11" s="157"/>
      <c r="E11" s="157"/>
      <c r="F11" s="157"/>
      <c r="G11" s="157">
        <v>57300</v>
      </c>
    </row>
    <row r="12" ht="18.75" customHeight="1" spans="1:7">
      <c r="A12" s="158" t="s">
        <v>110</v>
      </c>
      <c r="B12" s="158" t="s">
        <v>111</v>
      </c>
      <c r="C12" s="157">
        <v>206778</v>
      </c>
      <c r="D12" s="157">
        <v>206778</v>
      </c>
      <c r="E12" s="157">
        <v>204778</v>
      </c>
      <c r="F12" s="157">
        <v>2000</v>
      </c>
      <c r="G12" s="157"/>
    </row>
    <row r="13" ht="18.75" customHeight="1" spans="1:7">
      <c r="A13" s="159" t="s">
        <v>112</v>
      </c>
      <c r="B13" s="159" t="s">
        <v>113</v>
      </c>
      <c r="C13" s="157">
        <v>2000</v>
      </c>
      <c r="D13" s="157">
        <v>2000</v>
      </c>
      <c r="E13" s="157"/>
      <c r="F13" s="157">
        <v>2000</v>
      </c>
      <c r="G13" s="157"/>
    </row>
    <row r="14" ht="30" customHeight="1" spans="1:7">
      <c r="A14" s="159" t="s">
        <v>114</v>
      </c>
      <c r="B14" s="159" t="s">
        <v>115</v>
      </c>
      <c r="C14" s="157">
        <v>204778</v>
      </c>
      <c r="D14" s="157">
        <v>204778</v>
      </c>
      <c r="E14" s="157">
        <v>204778</v>
      </c>
      <c r="F14" s="157"/>
      <c r="G14" s="157"/>
    </row>
    <row r="15" ht="18.75" customHeight="1" spans="1:7">
      <c r="A15" s="158" t="s">
        <v>116</v>
      </c>
      <c r="B15" s="158" t="s">
        <v>117</v>
      </c>
      <c r="C15" s="157">
        <v>1289</v>
      </c>
      <c r="D15" s="157">
        <v>1289</v>
      </c>
      <c r="E15" s="157">
        <v>1289</v>
      </c>
      <c r="F15" s="157"/>
      <c r="G15" s="157"/>
    </row>
    <row r="16" ht="18.75" customHeight="1" spans="1:7">
      <c r="A16" s="159" t="s">
        <v>118</v>
      </c>
      <c r="B16" s="159" t="s">
        <v>117</v>
      </c>
      <c r="C16" s="157">
        <v>1289</v>
      </c>
      <c r="D16" s="157">
        <v>1289</v>
      </c>
      <c r="E16" s="157">
        <v>1289</v>
      </c>
      <c r="F16" s="157"/>
      <c r="G16" s="157"/>
    </row>
    <row r="17" ht="18.75" customHeight="1" spans="1:7">
      <c r="A17" s="156" t="s">
        <v>119</v>
      </c>
      <c r="B17" s="156" t="s">
        <v>120</v>
      </c>
      <c r="C17" s="157">
        <v>6996021</v>
      </c>
      <c r="D17" s="157">
        <v>1821421</v>
      </c>
      <c r="E17" s="157">
        <v>1621784</v>
      </c>
      <c r="F17" s="157">
        <v>199637</v>
      </c>
      <c r="G17" s="157">
        <v>5174600</v>
      </c>
    </row>
    <row r="18" ht="18.75" customHeight="1" spans="1:7">
      <c r="A18" s="158" t="s">
        <v>121</v>
      </c>
      <c r="B18" s="158" t="s">
        <v>122</v>
      </c>
      <c r="C18" s="157">
        <v>2483897</v>
      </c>
      <c r="D18" s="157">
        <v>135497</v>
      </c>
      <c r="E18" s="157">
        <v>135497</v>
      </c>
      <c r="F18" s="157"/>
      <c r="G18" s="157">
        <v>2348400</v>
      </c>
    </row>
    <row r="19" ht="18.75" customHeight="1" spans="1:7">
      <c r="A19" s="159" t="s">
        <v>123</v>
      </c>
      <c r="B19" s="159" t="s">
        <v>124</v>
      </c>
      <c r="C19" s="157">
        <v>448140</v>
      </c>
      <c r="D19" s="157">
        <v>99740</v>
      </c>
      <c r="E19" s="157">
        <v>99740</v>
      </c>
      <c r="F19" s="157"/>
      <c r="G19" s="157">
        <v>348400</v>
      </c>
    </row>
    <row r="20" ht="18.75" customHeight="1" spans="1:7">
      <c r="A20" s="159" t="s">
        <v>127</v>
      </c>
      <c r="B20" s="159" t="s">
        <v>128</v>
      </c>
      <c r="C20" s="157">
        <v>28077</v>
      </c>
      <c r="D20" s="157">
        <v>28077</v>
      </c>
      <c r="E20" s="157">
        <v>28077</v>
      </c>
      <c r="F20" s="157"/>
      <c r="G20" s="157"/>
    </row>
    <row r="21" ht="28" customHeight="1" spans="1:7">
      <c r="A21" s="159" t="s">
        <v>129</v>
      </c>
      <c r="B21" s="159" t="s">
        <v>130</v>
      </c>
      <c r="C21" s="157">
        <v>2007680</v>
      </c>
      <c r="D21" s="157">
        <v>7680</v>
      </c>
      <c r="E21" s="157">
        <v>7680</v>
      </c>
      <c r="F21" s="157"/>
      <c r="G21" s="157">
        <v>2000000</v>
      </c>
    </row>
    <row r="22" ht="32" customHeight="1" spans="1:7">
      <c r="A22" s="158" t="s">
        <v>131</v>
      </c>
      <c r="B22" s="158" t="s">
        <v>132</v>
      </c>
      <c r="C22" s="157">
        <v>2167200</v>
      </c>
      <c r="D22" s="157"/>
      <c r="E22" s="157"/>
      <c r="F22" s="157"/>
      <c r="G22" s="157">
        <v>2167200</v>
      </c>
    </row>
    <row r="23" ht="27" customHeight="1" spans="1:7">
      <c r="A23" s="159" t="s">
        <v>133</v>
      </c>
      <c r="B23" s="159" t="s">
        <v>134</v>
      </c>
      <c r="C23" s="157">
        <v>2167200</v>
      </c>
      <c r="D23" s="157"/>
      <c r="E23" s="157"/>
      <c r="F23" s="157"/>
      <c r="G23" s="157">
        <v>2167200</v>
      </c>
    </row>
    <row r="24" ht="18.75" customHeight="1" spans="1:7">
      <c r="A24" s="158" t="s">
        <v>135</v>
      </c>
      <c r="B24" s="158" t="s">
        <v>136</v>
      </c>
      <c r="C24" s="157">
        <v>649000</v>
      </c>
      <c r="D24" s="157"/>
      <c r="E24" s="157"/>
      <c r="F24" s="157"/>
      <c r="G24" s="157">
        <v>649000</v>
      </c>
    </row>
    <row r="25" ht="18.75" customHeight="1" spans="1:7">
      <c r="A25" s="159" t="s">
        <v>137</v>
      </c>
      <c r="B25" s="159" t="s">
        <v>138</v>
      </c>
      <c r="C25" s="157">
        <v>649000</v>
      </c>
      <c r="D25" s="157"/>
      <c r="E25" s="157"/>
      <c r="F25" s="157"/>
      <c r="G25" s="157">
        <v>649000</v>
      </c>
    </row>
    <row r="26" ht="18.75" customHeight="1" spans="1:7">
      <c r="A26" s="158" t="s">
        <v>139</v>
      </c>
      <c r="B26" s="158" t="s">
        <v>140</v>
      </c>
      <c r="C26" s="157">
        <v>1695924</v>
      </c>
      <c r="D26" s="157">
        <v>1685924</v>
      </c>
      <c r="E26" s="157">
        <v>1486287</v>
      </c>
      <c r="F26" s="157">
        <v>199637</v>
      </c>
      <c r="G26" s="157">
        <v>10000</v>
      </c>
    </row>
    <row r="27" ht="18.75" customHeight="1" spans="1:7">
      <c r="A27" s="159" t="s">
        <v>141</v>
      </c>
      <c r="B27" s="159" t="s">
        <v>109</v>
      </c>
      <c r="C27" s="157">
        <v>1685924</v>
      </c>
      <c r="D27" s="157">
        <v>1685924</v>
      </c>
      <c r="E27" s="157">
        <v>1486287</v>
      </c>
      <c r="F27" s="157">
        <v>199637</v>
      </c>
      <c r="G27" s="157"/>
    </row>
    <row r="28" ht="18.75" customHeight="1" spans="1:7">
      <c r="A28" s="159" t="s">
        <v>142</v>
      </c>
      <c r="B28" s="159" t="s">
        <v>143</v>
      </c>
      <c r="C28" s="157">
        <v>10000</v>
      </c>
      <c r="D28" s="157"/>
      <c r="E28" s="157"/>
      <c r="F28" s="157"/>
      <c r="G28" s="157">
        <v>10000</v>
      </c>
    </row>
    <row r="29" ht="18.75" customHeight="1" spans="1:7">
      <c r="A29" s="156" t="s">
        <v>144</v>
      </c>
      <c r="B29" s="156" t="s">
        <v>145</v>
      </c>
      <c r="C29" s="157">
        <v>153588</v>
      </c>
      <c r="D29" s="157">
        <v>153588</v>
      </c>
      <c r="E29" s="157">
        <v>153588</v>
      </c>
      <c r="F29" s="157"/>
      <c r="G29" s="157"/>
    </row>
    <row r="30" ht="18.75" customHeight="1" spans="1:7">
      <c r="A30" s="158" t="s">
        <v>146</v>
      </c>
      <c r="B30" s="158" t="s">
        <v>147</v>
      </c>
      <c r="C30" s="157">
        <v>153588</v>
      </c>
      <c r="D30" s="157">
        <v>153588</v>
      </c>
      <c r="E30" s="157">
        <v>153588</v>
      </c>
      <c r="F30" s="157"/>
      <c r="G30" s="157"/>
    </row>
    <row r="31" ht="18.75" customHeight="1" spans="1:7">
      <c r="A31" s="159" t="s">
        <v>148</v>
      </c>
      <c r="B31" s="159" t="s">
        <v>149</v>
      </c>
      <c r="C31" s="157">
        <v>153588</v>
      </c>
      <c r="D31" s="157">
        <v>153588</v>
      </c>
      <c r="E31" s="157">
        <v>153588</v>
      </c>
      <c r="F31" s="157"/>
      <c r="G31" s="157"/>
    </row>
    <row r="32" ht="18.75" customHeight="1" spans="1:7">
      <c r="A32" s="155" t="s">
        <v>55</v>
      </c>
      <c r="B32" s="155"/>
      <c r="C32" s="157">
        <v>7514976</v>
      </c>
      <c r="D32" s="157">
        <v>2183076</v>
      </c>
      <c r="E32" s="157">
        <v>1981439</v>
      </c>
      <c r="F32" s="157">
        <v>201637</v>
      </c>
      <c r="G32" s="157">
        <v>5331900</v>
      </c>
    </row>
  </sheetData>
  <mergeCells count="7">
    <mergeCell ref="A2:G2"/>
    <mergeCell ref="A3:C3"/>
    <mergeCell ref="A4:B4"/>
    <mergeCell ref="D4:F4"/>
    <mergeCell ref="A32:B32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F4" sqref="F4:F5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4"/>
      <c r="B1" s="144"/>
      <c r="C1" s="145"/>
      <c r="D1" s="1"/>
      <c r="E1" s="1"/>
      <c r="F1" s="146" t="s">
        <v>194</v>
      </c>
    </row>
    <row r="2" ht="33.75" customHeight="1" spans="1:6">
      <c r="A2" s="147" t="str">
        <f>"2025"&amp;"年一般公共预算“三公”经费支出预算表"</f>
        <v>2025年一般公共预算“三公”经费支出预算表</v>
      </c>
      <c r="B2" s="147"/>
      <c r="C2" s="147"/>
      <c r="D2" s="147"/>
      <c r="E2" s="147"/>
      <c r="F2" s="147"/>
    </row>
    <row r="3" ht="21.75" customHeight="1" spans="1:6">
      <c r="A3" s="148" t="str">
        <f>"单位名称："&amp;"陇川县医疗保障局"</f>
        <v>单位名称：陇川县医疗保障局</v>
      </c>
      <c r="B3" s="144"/>
      <c r="C3" s="145"/>
      <c r="D3" s="3"/>
      <c r="E3" s="1"/>
      <c r="F3" s="146" t="s">
        <v>1</v>
      </c>
    </row>
    <row r="4" ht="19.5" customHeight="1" spans="1:6">
      <c r="A4" s="11" t="s">
        <v>195</v>
      </c>
      <c r="B4" s="69" t="s">
        <v>196</v>
      </c>
      <c r="C4" s="12" t="s">
        <v>197</v>
      </c>
      <c r="D4" s="13"/>
      <c r="E4" s="14"/>
      <c r="F4" s="69" t="s">
        <v>198</v>
      </c>
    </row>
    <row r="5" ht="19.5" customHeight="1" spans="1:6">
      <c r="A5" s="18"/>
      <c r="B5" s="72"/>
      <c r="C5" s="35" t="s">
        <v>58</v>
      </c>
      <c r="D5" s="35" t="s">
        <v>199</v>
      </c>
      <c r="E5" s="35" t="s">
        <v>200</v>
      </c>
      <c r="F5" s="72"/>
    </row>
    <row r="6" ht="18.75" customHeight="1" spans="1:6">
      <c r="A6" s="149">
        <v>1</v>
      </c>
      <c r="B6" s="149">
        <v>2</v>
      </c>
      <c r="C6" s="150">
        <v>3</v>
      </c>
      <c r="D6" s="149">
        <v>4</v>
      </c>
      <c r="E6" s="149">
        <v>5</v>
      </c>
      <c r="F6" s="149">
        <v>6</v>
      </c>
    </row>
    <row r="7" ht="24.75" customHeight="1" spans="1:6">
      <c r="A7" s="151">
        <v>6000</v>
      </c>
      <c r="B7" s="151"/>
      <c r="C7" s="152"/>
      <c r="D7" s="151"/>
      <c r="E7" s="151"/>
      <c r="F7" s="151">
        <v>6000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9"/>
  <sheetViews>
    <sheetView showZeros="0" workbookViewId="0">
      <selection activeCell="Z9" sqref="Z9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43" t="s">
        <v>201</v>
      </c>
      <c r="U1" s="143"/>
      <c r="V1" s="143"/>
      <c r="W1" s="143"/>
    </row>
    <row r="2" ht="45.75" customHeight="1" spans="1:23">
      <c r="A2" s="140" t="s">
        <v>202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</row>
    <row r="3" ht="18.75" customHeight="1" spans="1:23">
      <c r="A3" s="139" t="str">
        <f>"单位名称："&amp;"陇川县医疗保障局"</f>
        <v>单位名称：陇川县医疗保障局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43" t="s">
        <v>1</v>
      </c>
      <c r="U3" s="143"/>
      <c r="V3" s="143"/>
      <c r="W3" s="143"/>
    </row>
    <row r="4" ht="18.75" customHeight="1" spans="1:23">
      <c r="A4" s="141" t="s">
        <v>203</v>
      </c>
      <c r="B4" s="141" t="s">
        <v>204</v>
      </c>
      <c r="C4" s="141" t="s">
        <v>205</v>
      </c>
      <c r="D4" s="141" t="s">
        <v>206</v>
      </c>
      <c r="E4" s="141" t="s">
        <v>207</v>
      </c>
      <c r="F4" s="141" t="s">
        <v>208</v>
      </c>
      <c r="G4" s="141" t="s">
        <v>209</v>
      </c>
      <c r="H4" s="141" t="s">
        <v>210</v>
      </c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</row>
    <row r="5" ht="28.3" customHeight="1" spans="1:23">
      <c r="A5" s="141"/>
      <c r="B5" s="141"/>
      <c r="C5" s="141"/>
      <c r="D5" s="141"/>
      <c r="E5" s="141"/>
      <c r="F5" s="141"/>
      <c r="G5" s="141"/>
      <c r="H5" s="141" t="s">
        <v>211</v>
      </c>
      <c r="I5" s="141" t="s">
        <v>59</v>
      </c>
      <c r="J5" s="141" t="s">
        <v>212</v>
      </c>
      <c r="K5" s="141" t="s">
        <v>213</v>
      </c>
      <c r="L5" s="141" t="s">
        <v>214</v>
      </c>
      <c r="M5" s="141" t="s">
        <v>215</v>
      </c>
      <c r="N5" s="141" t="s">
        <v>216</v>
      </c>
      <c r="O5" s="141" t="s">
        <v>60</v>
      </c>
      <c r="P5" s="141" t="s">
        <v>61</v>
      </c>
      <c r="Q5" s="141" t="s">
        <v>62</v>
      </c>
      <c r="R5" s="141" t="s">
        <v>77</v>
      </c>
      <c r="S5" s="141"/>
      <c r="T5" s="141"/>
      <c r="U5" s="141"/>
      <c r="V5" s="141"/>
      <c r="W5" s="141"/>
    </row>
    <row r="6" ht="24" customHeight="1" spans="1:23">
      <c r="A6" s="141"/>
      <c r="B6" s="141"/>
      <c r="C6" s="141"/>
      <c r="D6" s="141"/>
      <c r="E6" s="141"/>
      <c r="F6" s="141"/>
      <c r="G6" s="141"/>
      <c r="H6" s="141"/>
      <c r="I6" s="141" t="s">
        <v>217</v>
      </c>
      <c r="J6" s="141" t="s">
        <v>212</v>
      </c>
      <c r="K6" s="141" t="s">
        <v>213</v>
      </c>
      <c r="L6" s="141" t="s">
        <v>214</v>
      </c>
      <c r="M6" s="141" t="s">
        <v>215</v>
      </c>
      <c r="N6" s="141" t="s">
        <v>59</v>
      </c>
      <c r="O6" s="141" t="s">
        <v>60</v>
      </c>
      <c r="P6" s="141" t="s">
        <v>61</v>
      </c>
      <c r="Q6" s="141"/>
      <c r="R6" s="141" t="s">
        <v>58</v>
      </c>
      <c r="S6" s="141" t="s">
        <v>65</v>
      </c>
      <c r="T6" s="141" t="s">
        <v>66</v>
      </c>
      <c r="U6" s="141" t="s">
        <v>67</v>
      </c>
      <c r="V6" s="141" t="s">
        <v>68</v>
      </c>
      <c r="W6" s="141" t="s">
        <v>69</v>
      </c>
    </row>
    <row r="7" ht="103" customHeight="1" spans="1:23">
      <c r="A7" s="141"/>
      <c r="B7" s="141"/>
      <c r="C7" s="141"/>
      <c r="D7" s="141"/>
      <c r="E7" s="141"/>
      <c r="F7" s="141"/>
      <c r="G7" s="141"/>
      <c r="H7" s="141"/>
      <c r="I7" s="141" t="s">
        <v>58</v>
      </c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</row>
    <row r="8" ht="18.75" customHeight="1" spans="1:23">
      <c r="A8" s="141" t="s">
        <v>85</v>
      </c>
      <c r="B8" s="141" t="s">
        <v>86</v>
      </c>
      <c r="C8" s="141" t="s">
        <v>87</v>
      </c>
      <c r="D8" s="141" t="s">
        <v>88</v>
      </c>
      <c r="E8" s="141" t="s">
        <v>89</v>
      </c>
      <c r="F8" s="141" t="s">
        <v>90</v>
      </c>
      <c r="G8" s="141" t="s">
        <v>91</v>
      </c>
      <c r="H8" s="141" t="s">
        <v>92</v>
      </c>
      <c r="I8" s="141" t="s">
        <v>93</v>
      </c>
      <c r="J8" s="141" t="s">
        <v>94</v>
      </c>
      <c r="K8" s="141" t="s">
        <v>95</v>
      </c>
      <c r="L8" s="141" t="s">
        <v>96</v>
      </c>
      <c r="M8" s="141" t="s">
        <v>97</v>
      </c>
      <c r="N8" s="141" t="s">
        <v>98</v>
      </c>
      <c r="O8" s="141" t="s">
        <v>99</v>
      </c>
      <c r="P8" s="141" t="s">
        <v>218</v>
      </c>
      <c r="Q8" s="141" t="s">
        <v>219</v>
      </c>
      <c r="R8" s="141" t="s">
        <v>220</v>
      </c>
      <c r="S8" s="141" t="s">
        <v>221</v>
      </c>
      <c r="T8" s="141" t="s">
        <v>222</v>
      </c>
      <c r="U8" s="141" t="s">
        <v>223</v>
      </c>
      <c r="V8" s="141" t="s">
        <v>224</v>
      </c>
      <c r="W8" s="141" t="s">
        <v>225</v>
      </c>
    </row>
    <row r="9" ht="53.25" customHeight="1" spans="1:23">
      <c r="A9" s="135" t="s">
        <v>71</v>
      </c>
      <c r="B9" s="135"/>
      <c r="C9" s="135"/>
      <c r="D9" s="135"/>
      <c r="E9" s="135"/>
      <c r="F9" s="135"/>
      <c r="G9" s="135"/>
      <c r="H9" s="138">
        <v>2183076</v>
      </c>
      <c r="I9" s="138">
        <v>2183076</v>
      </c>
      <c r="J9" s="138"/>
      <c r="K9" s="138"/>
      <c r="L9" s="138">
        <v>2183076</v>
      </c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</row>
    <row r="10" ht="53.25" customHeight="1" spans="1:23">
      <c r="A10" s="135" t="s">
        <v>71</v>
      </c>
      <c r="B10" s="135" t="s">
        <v>226</v>
      </c>
      <c r="C10" s="135" t="s">
        <v>227</v>
      </c>
      <c r="D10" s="135" t="s">
        <v>141</v>
      </c>
      <c r="E10" s="135" t="s">
        <v>109</v>
      </c>
      <c r="F10" s="135" t="s">
        <v>228</v>
      </c>
      <c r="G10" s="135" t="s">
        <v>229</v>
      </c>
      <c r="H10" s="138">
        <v>538927.2</v>
      </c>
      <c r="I10" s="138">
        <v>538927.2</v>
      </c>
      <c r="J10" s="138"/>
      <c r="K10" s="138"/>
      <c r="L10" s="138">
        <v>538927.2</v>
      </c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</row>
    <row r="11" ht="53.25" customHeight="1" spans="1:23">
      <c r="A11" s="135" t="s">
        <v>71</v>
      </c>
      <c r="B11" s="135" t="s">
        <v>226</v>
      </c>
      <c r="C11" s="135" t="s">
        <v>227</v>
      </c>
      <c r="D11" s="135" t="s">
        <v>141</v>
      </c>
      <c r="E11" s="135" t="s">
        <v>109</v>
      </c>
      <c r="F11" s="135" t="s">
        <v>230</v>
      </c>
      <c r="G11" s="135" t="s">
        <v>231</v>
      </c>
      <c r="H11" s="138">
        <v>678769.2</v>
      </c>
      <c r="I11" s="138">
        <v>678769.2</v>
      </c>
      <c r="J11" s="138"/>
      <c r="K11" s="138"/>
      <c r="L11" s="138">
        <v>678769.2</v>
      </c>
      <c r="M11" s="135"/>
      <c r="N11" s="138"/>
      <c r="O11" s="138"/>
      <c r="P11" s="138"/>
      <c r="Q11" s="138"/>
      <c r="R11" s="138"/>
      <c r="S11" s="138"/>
      <c r="T11" s="138"/>
      <c r="U11" s="138"/>
      <c r="V11" s="138"/>
      <c r="W11" s="138"/>
    </row>
    <row r="12" ht="53.25" customHeight="1" spans="1:23">
      <c r="A12" s="135" t="s">
        <v>71</v>
      </c>
      <c r="B12" s="135" t="s">
        <v>226</v>
      </c>
      <c r="C12" s="135" t="s">
        <v>227</v>
      </c>
      <c r="D12" s="135" t="s">
        <v>141</v>
      </c>
      <c r="E12" s="135" t="s">
        <v>109</v>
      </c>
      <c r="F12" s="135" t="s">
        <v>232</v>
      </c>
      <c r="G12" s="135" t="s">
        <v>233</v>
      </c>
      <c r="H12" s="138">
        <v>44910.6</v>
      </c>
      <c r="I12" s="138">
        <v>44910.6</v>
      </c>
      <c r="J12" s="138"/>
      <c r="K12" s="138"/>
      <c r="L12" s="138">
        <v>44910.6</v>
      </c>
      <c r="M12" s="135"/>
      <c r="N12" s="138"/>
      <c r="O12" s="138"/>
      <c r="P12" s="138"/>
      <c r="Q12" s="138"/>
      <c r="R12" s="138"/>
      <c r="S12" s="138"/>
      <c r="T12" s="138"/>
      <c r="U12" s="138"/>
      <c r="V12" s="138"/>
      <c r="W12" s="138"/>
    </row>
    <row r="13" ht="53.25" customHeight="1" spans="1:23">
      <c r="A13" s="135" t="s">
        <v>71</v>
      </c>
      <c r="B13" s="135" t="s">
        <v>234</v>
      </c>
      <c r="C13" s="135" t="s">
        <v>235</v>
      </c>
      <c r="D13" s="135" t="s">
        <v>141</v>
      </c>
      <c r="E13" s="135" t="s">
        <v>109</v>
      </c>
      <c r="F13" s="135" t="s">
        <v>232</v>
      </c>
      <c r="G13" s="135" t="s">
        <v>233</v>
      </c>
      <c r="H13" s="138">
        <v>3000</v>
      </c>
      <c r="I13" s="138">
        <v>3000</v>
      </c>
      <c r="J13" s="138"/>
      <c r="K13" s="138"/>
      <c r="L13" s="138">
        <v>3000</v>
      </c>
      <c r="M13" s="135"/>
      <c r="N13" s="138"/>
      <c r="O13" s="138"/>
      <c r="P13" s="138"/>
      <c r="Q13" s="138"/>
      <c r="R13" s="138"/>
      <c r="S13" s="138"/>
      <c r="T13" s="138"/>
      <c r="U13" s="138"/>
      <c r="V13" s="138"/>
      <c r="W13" s="138"/>
    </row>
    <row r="14" ht="53.25" customHeight="1" spans="1:23">
      <c r="A14" s="135" t="s">
        <v>71</v>
      </c>
      <c r="B14" s="135" t="s">
        <v>236</v>
      </c>
      <c r="C14" s="135" t="s">
        <v>237</v>
      </c>
      <c r="D14" s="135" t="s">
        <v>141</v>
      </c>
      <c r="E14" s="135" t="s">
        <v>109</v>
      </c>
      <c r="F14" s="135" t="s">
        <v>232</v>
      </c>
      <c r="G14" s="135" t="s">
        <v>233</v>
      </c>
      <c r="H14" s="138">
        <v>220680</v>
      </c>
      <c r="I14" s="138">
        <v>220680</v>
      </c>
      <c r="J14" s="138"/>
      <c r="K14" s="138"/>
      <c r="L14" s="138">
        <v>220680</v>
      </c>
      <c r="M14" s="135"/>
      <c r="N14" s="138"/>
      <c r="O14" s="138"/>
      <c r="P14" s="138"/>
      <c r="Q14" s="138"/>
      <c r="R14" s="138"/>
      <c r="S14" s="138"/>
      <c r="T14" s="138"/>
      <c r="U14" s="138"/>
      <c r="V14" s="138"/>
      <c r="W14" s="138"/>
    </row>
    <row r="15" ht="53.25" customHeight="1" spans="1:23">
      <c r="A15" s="135" t="s">
        <v>71</v>
      </c>
      <c r="B15" s="135" t="s">
        <v>238</v>
      </c>
      <c r="C15" s="135" t="s">
        <v>239</v>
      </c>
      <c r="D15" s="135" t="s">
        <v>114</v>
      </c>
      <c r="E15" s="135" t="s">
        <v>115</v>
      </c>
      <c r="F15" s="135" t="s">
        <v>240</v>
      </c>
      <c r="G15" s="135" t="s">
        <v>241</v>
      </c>
      <c r="H15" s="138">
        <v>204778</v>
      </c>
      <c r="I15" s="138">
        <v>204778</v>
      </c>
      <c r="J15" s="138"/>
      <c r="K15" s="138"/>
      <c r="L15" s="138">
        <v>204778</v>
      </c>
      <c r="M15" s="135"/>
      <c r="N15" s="138"/>
      <c r="O15" s="138"/>
      <c r="P15" s="138"/>
      <c r="Q15" s="138"/>
      <c r="R15" s="138"/>
      <c r="S15" s="138"/>
      <c r="T15" s="138"/>
      <c r="U15" s="138"/>
      <c r="V15" s="138"/>
      <c r="W15" s="138"/>
    </row>
    <row r="16" ht="53.25" customHeight="1" spans="1:23">
      <c r="A16" s="135" t="s">
        <v>71</v>
      </c>
      <c r="B16" s="135" t="s">
        <v>238</v>
      </c>
      <c r="C16" s="135" t="s">
        <v>239</v>
      </c>
      <c r="D16" s="135" t="s">
        <v>123</v>
      </c>
      <c r="E16" s="135" t="s">
        <v>124</v>
      </c>
      <c r="F16" s="135" t="s">
        <v>242</v>
      </c>
      <c r="G16" s="135" t="s">
        <v>243</v>
      </c>
      <c r="H16" s="138">
        <v>95990</v>
      </c>
      <c r="I16" s="138">
        <v>95990</v>
      </c>
      <c r="J16" s="138"/>
      <c r="K16" s="138"/>
      <c r="L16" s="138">
        <v>95990</v>
      </c>
      <c r="M16" s="135"/>
      <c r="N16" s="138"/>
      <c r="O16" s="138"/>
      <c r="P16" s="138"/>
      <c r="Q16" s="138"/>
      <c r="R16" s="138"/>
      <c r="S16" s="138"/>
      <c r="T16" s="138"/>
      <c r="U16" s="138"/>
      <c r="V16" s="138"/>
      <c r="W16" s="138"/>
    </row>
    <row r="17" ht="53.25" customHeight="1" spans="1:23">
      <c r="A17" s="135" t="s">
        <v>71</v>
      </c>
      <c r="B17" s="135" t="s">
        <v>238</v>
      </c>
      <c r="C17" s="135" t="s">
        <v>239</v>
      </c>
      <c r="D17" s="135" t="s">
        <v>125</v>
      </c>
      <c r="E17" s="135" t="s">
        <v>126</v>
      </c>
      <c r="F17" s="135" t="s">
        <v>242</v>
      </c>
      <c r="G17" s="135" t="s">
        <v>243</v>
      </c>
      <c r="H17" s="138"/>
      <c r="I17" s="138"/>
      <c r="J17" s="138"/>
      <c r="K17" s="138"/>
      <c r="L17" s="138"/>
      <c r="M17" s="135"/>
      <c r="N17" s="138"/>
      <c r="O17" s="138"/>
      <c r="P17" s="138"/>
      <c r="Q17" s="138"/>
      <c r="R17" s="138"/>
      <c r="S17" s="138"/>
      <c r="T17" s="138"/>
      <c r="U17" s="138"/>
      <c r="V17" s="138"/>
      <c r="W17" s="138"/>
    </row>
    <row r="18" ht="53.25" customHeight="1" spans="1:23">
      <c r="A18" s="135" t="s">
        <v>71</v>
      </c>
      <c r="B18" s="135" t="s">
        <v>238</v>
      </c>
      <c r="C18" s="135" t="s">
        <v>239</v>
      </c>
      <c r="D18" s="135" t="s">
        <v>123</v>
      </c>
      <c r="E18" s="135" t="s">
        <v>124</v>
      </c>
      <c r="F18" s="135" t="s">
        <v>242</v>
      </c>
      <c r="G18" s="135" t="s">
        <v>243</v>
      </c>
      <c r="H18" s="138">
        <v>3750</v>
      </c>
      <c r="I18" s="138">
        <v>3750</v>
      </c>
      <c r="J18" s="138"/>
      <c r="K18" s="138"/>
      <c r="L18" s="138">
        <v>3750</v>
      </c>
      <c r="M18" s="135"/>
      <c r="N18" s="138"/>
      <c r="O18" s="138"/>
      <c r="P18" s="138"/>
      <c r="Q18" s="138"/>
      <c r="R18" s="138"/>
      <c r="S18" s="138"/>
      <c r="T18" s="138"/>
      <c r="U18" s="138"/>
      <c r="V18" s="138"/>
      <c r="W18" s="138"/>
    </row>
    <row r="19" ht="53.25" customHeight="1" spans="1:23">
      <c r="A19" s="135" t="s">
        <v>71</v>
      </c>
      <c r="B19" s="135" t="s">
        <v>238</v>
      </c>
      <c r="C19" s="135" t="s">
        <v>239</v>
      </c>
      <c r="D19" s="135" t="s">
        <v>125</v>
      </c>
      <c r="E19" s="135" t="s">
        <v>126</v>
      </c>
      <c r="F19" s="135" t="s">
        <v>242</v>
      </c>
      <c r="G19" s="135" t="s">
        <v>243</v>
      </c>
      <c r="H19" s="138"/>
      <c r="I19" s="138"/>
      <c r="J19" s="138"/>
      <c r="K19" s="138"/>
      <c r="L19" s="138"/>
      <c r="M19" s="135"/>
      <c r="N19" s="138"/>
      <c r="O19" s="138"/>
      <c r="P19" s="138"/>
      <c r="Q19" s="138"/>
      <c r="R19" s="138"/>
      <c r="S19" s="138"/>
      <c r="T19" s="138"/>
      <c r="U19" s="138"/>
      <c r="V19" s="138"/>
      <c r="W19" s="138"/>
    </row>
    <row r="20" ht="53.25" customHeight="1" spans="1:23">
      <c r="A20" s="135" t="s">
        <v>71</v>
      </c>
      <c r="B20" s="135" t="s">
        <v>238</v>
      </c>
      <c r="C20" s="135" t="s">
        <v>239</v>
      </c>
      <c r="D20" s="135" t="s">
        <v>127</v>
      </c>
      <c r="E20" s="135" t="s">
        <v>128</v>
      </c>
      <c r="F20" s="135" t="s">
        <v>244</v>
      </c>
      <c r="G20" s="135" t="s">
        <v>245</v>
      </c>
      <c r="H20" s="138">
        <v>28077</v>
      </c>
      <c r="I20" s="138">
        <v>28077</v>
      </c>
      <c r="J20" s="138"/>
      <c r="K20" s="138"/>
      <c r="L20" s="138">
        <v>28077</v>
      </c>
      <c r="M20" s="135"/>
      <c r="N20" s="138"/>
      <c r="O20" s="138"/>
      <c r="P20" s="138"/>
      <c r="Q20" s="138"/>
      <c r="R20" s="138"/>
      <c r="S20" s="138"/>
      <c r="T20" s="138"/>
      <c r="U20" s="138"/>
      <c r="V20" s="138"/>
      <c r="W20" s="138"/>
    </row>
    <row r="21" ht="53.25" customHeight="1" spans="1:23">
      <c r="A21" s="135" t="s">
        <v>71</v>
      </c>
      <c r="B21" s="135" t="s">
        <v>238</v>
      </c>
      <c r="C21" s="135" t="s">
        <v>239</v>
      </c>
      <c r="D21" s="135" t="s">
        <v>129</v>
      </c>
      <c r="E21" s="135" t="s">
        <v>130</v>
      </c>
      <c r="F21" s="135" t="s">
        <v>246</v>
      </c>
      <c r="G21" s="135" t="s">
        <v>247</v>
      </c>
      <c r="H21" s="138">
        <v>2560</v>
      </c>
      <c r="I21" s="138">
        <v>2560</v>
      </c>
      <c r="J21" s="138"/>
      <c r="K21" s="138"/>
      <c r="L21" s="138">
        <v>2560</v>
      </c>
      <c r="M21" s="135"/>
      <c r="N21" s="138"/>
      <c r="O21" s="138"/>
      <c r="P21" s="138"/>
      <c r="Q21" s="138"/>
      <c r="R21" s="138"/>
      <c r="S21" s="138"/>
      <c r="T21" s="138"/>
      <c r="U21" s="138"/>
      <c r="V21" s="138"/>
      <c r="W21" s="138"/>
    </row>
    <row r="22" ht="53.25" customHeight="1" spans="1:23">
      <c r="A22" s="135" t="s">
        <v>71</v>
      </c>
      <c r="B22" s="135" t="s">
        <v>238</v>
      </c>
      <c r="C22" s="135" t="s">
        <v>239</v>
      </c>
      <c r="D22" s="135" t="s">
        <v>118</v>
      </c>
      <c r="E22" s="135" t="s">
        <v>117</v>
      </c>
      <c r="F22" s="135" t="s">
        <v>246</v>
      </c>
      <c r="G22" s="135" t="s">
        <v>247</v>
      </c>
      <c r="H22" s="138">
        <v>1289</v>
      </c>
      <c r="I22" s="138">
        <v>1289</v>
      </c>
      <c r="J22" s="138"/>
      <c r="K22" s="138"/>
      <c r="L22" s="138">
        <v>1289</v>
      </c>
      <c r="M22" s="135"/>
      <c r="N22" s="138"/>
      <c r="O22" s="138"/>
      <c r="P22" s="138"/>
      <c r="Q22" s="138"/>
      <c r="R22" s="138"/>
      <c r="S22" s="138"/>
      <c r="T22" s="138"/>
      <c r="U22" s="138"/>
      <c r="V22" s="138"/>
      <c r="W22" s="138"/>
    </row>
    <row r="23" ht="53.25" customHeight="1" spans="1:23">
      <c r="A23" s="135" t="s">
        <v>71</v>
      </c>
      <c r="B23" s="135" t="s">
        <v>238</v>
      </c>
      <c r="C23" s="135" t="s">
        <v>239</v>
      </c>
      <c r="D23" s="135" t="s">
        <v>129</v>
      </c>
      <c r="E23" s="135" t="s">
        <v>130</v>
      </c>
      <c r="F23" s="135" t="s">
        <v>246</v>
      </c>
      <c r="G23" s="135" t="s">
        <v>247</v>
      </c>
      <c r="H23" s="138">
        <v>5120</v>
      </c>
      <c r="I23" s="138">
        <v>5120</v>
      </c>
      <c r="J23" s="138"/>
      <c r="K23" s="138"/>
      <c r="L23" s="138">
        <v>5120</v>
      </c>
      <c r="M23" s="135"/>
      <c r="N23" s="138"/>
      <c r="O23" s="138"/>
      <c r="P23" s="138"/>
      <c r="Q23" s="138"/>
      <c r="R23" s="138"/>
      <c r="S23" s="138"/>
      <c r="T23" s="138"/>
      <c r="U23" s="138"/>
      <c r="V23" s="138"/>
      <c r="W23" s="138"/>
    </row>
    <row r="24" ht="53.25" customHeight="1" spans="1:23">
      <c r="A24" s="135" t="s">
        <v>71</v>
      </c>
      <c r="B24" s="135" t="s">
        <v>248</v>
      </c>
      <c r="C24" s="135" t="s">
        <v>149</v>
      </c>
      <c r="D24" s="135" t="s">
        <v>148</v>
      </c>
      <c r="E24" s="135" t="s">
        <v>149</v>
      </c>
      <c r="F24" s="135" t="s">
        <v>249</v>
      </c>
      <c r="G24" s="135" t="s">
        <v>149</v>
      </c>
      <c r="H24" s="138">
        <v>153588</v>
      </c>
      <c r="I24" s="138">
        <v>153588</v>
      </c>
      <c r="J24" s="138"/>
      <c r="K24" s="138"/>
      <c r="L24" s="138">
        <v>153588</v>
      </c>
      <c r="M24" s="135"/>
      <c r="N24" s="138"/>
      <c r="O24" s="138"/>
      <c r="P24" s="138"/>
      <c r="Q24" s="138"/>
      <c r="R24" s="138"/>
      <c r="S24" s="138"/>
      <c r="T24" s="138"/>
      <c r="U24" s="138"/>
      <c r="V24" s="138"/>
      <c r="W24" s="138"/>
    </row>
    <row r="25" ht="53.25" customHeight="1" spans="1:23">
      <c r="A25" s="135" t="s">
        <v>71</v>
      </c>
      <c r="B25" s="135" t="s">
        <v>250</v>
      </c>
      <c r="C25" s="135" t="s">
        <v>251</v>
      </c>
      <c r="D25" s="135" t="s">
        <v>141</v>
      </c>
      <c r="E25" s="135" t="s">
        <v>109</v>
      </c>
      <c r="F25" s="135" t="s">
        <v>252</v>
      </c>
      <c r="G25" s="135" t="s">
        <v>253</v>
      </c>
      <c r="H25" s="138">
        <v>37745</v>
      </c>
      <c r="I25" s="138">
        <v>37745</v>
      </c>
      <c r="J25" s="138"/>
      <c r="K25" s="138"/>
      <c r="L25" s="138">
        <v>37745</v>
      </c>
      <c r="M25" s="135"/>
      <c r="N25" s="138"/>
      <c r="O25" s="138"/>
      <c r="P25" s="138"/>
      <c r="Q25" s="138"/>
      <c r="R25" s="138"/>
      <c r="S25" s="138"/>
      <c r="T25" s="138"/>
      <c r="U25" s="138"/>
      <c r="V25" s="138"/>
      <c r="W25" s="138"/>
    </row>
    <row r="26" ht="53.25" customHeight="1" spans="1:23">
      <c r="A26" s="135" t="s">
        <v>71</v>
      </c>
      <c r="B26" s="135" t="s">
        <v>254</v>
      </c>
      <c r="C26" s="135" t="s">
        <v>255</v>
      </c>
      <c r="D26" s="135" t="s">
        <v>141</v>
      </c>
      <c r="E26" s="135" t="s">
        <v>109</v>
      </c>
      <c r="F26" s="135" t="s">
        <v>256</v>
      </c>
      <c r="G26" s="135" t="s">
        <v>257</v>
      </c>
      <c r="H26" s="138">
        <v>45000</v>
      </c>
      <c r="I26" s="138">
        <v>45000</v>
      </c>
      <c r="J26" s="138"/>
      <c r="K26" s="138"/>
      <c r="L26" s="138">
        <v>45000</v>
      </c>
      <c r="M26" s="135"/>
      <c r="N26" s="138"/>
      <c r="O26" s="138"/>
      <c r="P26" s="138"/>
      <c r="Q26" s="138"/>
      <c r="R26" s="138"/>
      <c r="S26" s="138"/>
      <c r="T26" s="138"/>
      <c r="U26" s="138"/>
      <c r="V26" s="138"/>
      <c r="W26" s="138"/>
    </row>
    <row r="27" ht="53.25" customHeight="1" spans="1:23">
      <c r="A27" s="135" t="s">
        <v>71</v>
      </c>
      <c r="B27" s="135" t="s">
        <v>258</v>
      </c>
      <c r="C27" s="135" t="s">
        <v>259</v>
      </c>
      <c r="D27" s="135" t="s">
        <v>112</v>
      </c>
      <c r="E27" s="135" t="s">
        <v>113</v>
      </c>
      <c r="F27" s="135" t="s">
        <v>252</v>
      </c>
      <c r="G27" s="135" t="s">
        <v>253</v>
      </c>
      <c r="H27" s="138">
        <v>2000</v>
      </c>
      <c r="I27" s="138">
        <v>2000</v>
      </c>
      <c r="J27" s="138"/>
      <c r="K27" s="138"/>
      <c r="L27" s="138">
        <v>2000</v>
      </c>
      <c r="M27" s="135"/>
      <c r="N27" s="138"/>
      <c r="O27" s="138"/>
      <c r="P27" s="138"/>
      <c r="Q27" s="138"/>
      <c r="R27" s="138"/>
      <c r="S27" s="138"/>
      <c r="T27" s="138"/>
      <c r="U27" s="138"/>
      <c r="V27" s="138"/>
      <c r="W27" s="138"/>
    </row>
    <row r="28" ht="53.25" customHeight="1" spans="1:23">
      <c r="A28" s="135" t="s">
        <v>71</v>
      </c>
      <c r="B28" s="135" t="s">
        <v>260</v>
      </c>
      <c r="C28" s="135" t="s">
        <v>261</v>
      </c>
      <c r="D28" s="135" t="s">
        <v>141</v>
      </c>
      <c r="E28" s="135" t="s">
        <v>109</v>
      </c>
      <c r="F28" s="135" t="s">
        <v>262</v>
      </c>
      <c r="G28" s="135" t="s">
        <v>263</v>
      </c>
      <c r="H28" s="138">
        <v>116892</v>
      </c>
      <c r="I28" s="138">
        <v>116892</v>
      </c>
      <c r="J28" s="138"/>
      <c r="K28" s="138"/>
      <c r="L28" s="138">
        <v>116892</v>
      </c>
      <c r="M28" s="135"/>
      <c r="N28" s="138"/>
      <c r="O28" s="138"/>
      <c r="P28" s="138"/>
      <c r="Q28" s="138"/>
      <c r="R28" s="138"/>
      <c r="S28" s="138"/>
      <c r="T28" s="138"/>
      <c r="U28" s="138"/>
      <c r="V28" s="138"/>
      <c r="W28" s="138"/>
    </row>
    <row r="29" ht="30.75" customHeight="1" spans="1:23">
      <c r="A29" s="142" t="s">
        <v>55</v>
      </c>
      <c r="B29" s="142"/>
      <c r="C29" s="142"/>
      <c r="D29" s="142"/>
      <c r="E29" s="142"/>
      <c r="F29" s="142"/>
      <c r="G29" s="142"/>
      <c r="H29" s="138">
        <v>2183076</v>
      </c>
      <c r="I29" s="138">
        <v>2183076</v>
      </c>
      <c r="J29" s="138"/>
      <c r="K29" s="138"/>
      <c r="L29" s="138">
        <v>2183076</v>
      </c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29:G2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1"/>
  <sheetViews>
    <sheetView showZeros="0" topLeftCell="A13" workbookViewId="0">
      <selection activeCell="Q10" sqref="Q10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20.5714285714286" customWidth="1"/>
    <col min="4" max="4" width="15" customWidth="1"/>
    <col min="5" max="5" width="8.14285714285714" customWidth="1"/>
    <col min="6" max="6" width="15.1428571428571" customWidth="1"/>
    <col min="7" max="7" width="5.28571428571429" customWidth="1"/>
    <col min="8" max="8" width="16.4285714285714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30" t="s">
        <v>264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</row>
    <row r="2" ht="26.25" customHeight="1" spans="1:23">
      <c r="A2" s="124" t="s">
        <v>265</v>
      </c>
      <c r="B2" s="124"/>
      <c r="C2" s="124" t="s">
        <v>85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ht="18.75" customHeight="1" spans="1:23">
      <c r="A3" s="131" t="str">
        <f>"单位名称："&amp;"陇川县医疗保障局"</f>
        <v>单位名称：陇川县医疗保障局</v>
      </c>
      <c r="B3" s="131"/>
      <c r="C3" s="131"/>
      <c r="D3" s="131"/>
      <c r="E3" s="131"/>
      <c r="F3" s="131"/>
      <c r="G3" s="131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0" t="s">
        <v>1</v>
      </c>
      <c r="W3" s="130"/>
    </row>
    <row r="4" ht="26.25" customHeight="1" spans="1:23">
      <c r="A4" s="133" t="s">
        <v>266</v>
      </c>
      <c r="B4" s="133" t="s">
        <v>204</v>
      </c>
      <c r="C4" s="133" t="s">
        <v>205</v>
      </c>
      <c r="D4" s="133" t="s">
        <v>267</v>
      </c>
      <c r="E4" s="133" t="s">
        <v>206</v>
      </c>
      <c r="F4" s="133" t="s">
        <v>207</v>
      </c>
      <c r="G4" s="133" t="s">
        <v>268</v>
      </c>
      <c r="H4" s="133" t="s">
        <v>269</v>
      </c>
      <c r="I4" s="133" t="s">
        <v>55</v>
      </c>
      <c r="J4" s="133" t="s">
        <v>270</v>
      </c>
      <c r="K4" s="133"/>
      <c r="L4" s="133"/>
      <c r="M4" s="133"/>
      <c r="N4" s="133" t="s">
        <v>216</v>
      </c>
      <c r="O4" s="133"/>
      <c r="P4" s="133"/>
      <c r="Q4" s="133" t="s">
        <v>62</v>
      </c>
      <c r="R4" s="133" t="s">
        <v>77</v>
      </c>
      <c r="S4" s="133"/>
      <c r="T4" s="133"/>
      <c r="U4" s="133"/>
      <c r="V4" s="133"/>
      <c r="W4" s="133"/>
    </row>
    <row r="5" ht="26.25" customHeight="1" spans="1:23">
      <c r="A5" s="133"/>
      <c r="B5" s="133"/>
      <c r="C5" s="133"/>
      <c r="D5" s="133"/>
      <c r="E5" s="133"/>
      <c r="F5" s="133"/>
      <c r="G5" s="133"/>
      <c r="H5" s="133"/>
      <c r="I5" s="133"/>
      <c r="J5" s="133" t="s">
        <v>59</v>
      </c>
      <c r="K5" s="133"/>
      <c r="L5" s="133" t="s">
        <v>60</v>
      </c>
      <c r="M5" s="133" t="s">
        <v>61</v>
      </c>
      <c r="N5" s="133" t="s">
        <v>59</v>
      </c>
      <c r="O5" s="133" t="s">
        <v>60</v>
      </c>
      <c r="P5" s="133" t="s">
        <v>61</v>
      </c>
      <c r="Q5" s="133"/>
      <c r="R5" s="133" t="s">
        <v>58</v>
      </c>
      <c r="S5" s="133" t="s">
        <v>65</v>
      </c>
      <c r="T5" s="133" t="s">
        <v>66</v>
      </c>
      <c r="U5" s="133" t="s">
        <v>67</v>
      </c>
      <c r="V5" s="133" t="s">
        <v>68</v>
      </c>
      <c r="W5" s="133" t="s">
        <v>69</v>
      </c>
    </row>
    <row r="6" ht="26.25" customHeight="1" spans="1:23">
      <c r="A6" s="133"/>
      <c r="B6" s="133"/>
      <c r="C6" s="133"/>
      <c r="D6" s="133"/>
      <c r="E6" s="133"/>
      <c r="F6" s="133"/>
      <c r="G6" s="133"/>
      <c r="H6" s="133"/>
      <c r="I6" s="133"/>
      <c r="J6" s="133" t="s">
        <v>58</v>
      </c>
      <c r="K6" s="133" t="s">
        <v>271</v>
      </c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</row>
    <row r="7" ht="18.75" customHeight="1" spans="1:23">
      <c r="A7" s="133" t="s">
        <v>85</v>
      </c>
      <c r="B7" s="133" t="s">
        <v>86</v>
      </c>
      <c r="C7" s="134">
        <v>3</v>
      </c>
      <c r="D7" s="133" t="s">
        <v>88</v>
      </c>
      <c r="E7" s="133" t="s">
        <v>89</v>
      </c>
      <c r="F7" s="133" t="s">
        <v>90</v>
      </c>
      <c r="G7" s="133" t="s">
        <v>91</v>
      </c>
      <c r="H7" s="133" t="s">
        <v>92</v>
      </c>
      <c r="I7" s="133" t="s">
        <v>93</v>
      </c>
      <c r="J7" s="133" t="s">
        <v>94</v>
      </c>
      <c r="K7" s="133" t="s">
        <v>95</v>
      </c>
      <c r="L7" s="133" t="s">
        <v>96</v>
      </c>
      <c r="M7" s="133" t="s">
        <v>97</v>
      </c>
      <c r="N7" s="133" t="s">
        <v>98</v>
      </c>
      <c r="O7" s="133" t="s">
        <v>99</v>
      </c>
      <c r="P7" s="133" t="s">
        <v>218</v>
      </c>
      <c r="Q7" s="133" t="s">
        <v>219</v>
      </c>
      <c r="R7" s="133" t="s">
        <v>220</v>
      </c>
      <c r="S7" s="133" t="s">
        <v>221</v>
      </c>
      <c r="T7" s="133" t="s">
        <v>222</v>
      </c>
      <c r="U7" s="133" t="s">
        <v>223</v>
      </c>
      <c r="V7" s="133" t="s">
        <v>224</v>
      </c>
      <c r="W7" s="133" t="s">
        <v>225</v>
      </c>
    </row>
    <row r="8" ht="52.5" customHeight="1" spans="1:23">
      <c r="A8" s="135"/>
      <c r="B8" s="135"/>
      <c r="C8" s="135" t="s">
        <v>272</v>
      </c>
      <c r="D8" s="135"/>
      <c r="E8" s="135"/>
      <c r="F8" s="135"/>
      <c r="G8" s="135"/>
      <c r="H8" s="135"/>
      <c r="I8" s="138">
        <v>2167200</v>
      </c>
      <c r="J8" s="138">
        <v>2167200</v>
      </c>
      <c r="K8" s="138">
        <v>2167200</v>
      </c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</row>
    <row r="9" ht="80" customHeight="1" spans="1:23">
      <c r="A9" s="135" t="s">
        <v>273</v>
      </c>
      <c r="B9" s="135" t="s">
        <v>274</v>
      </c>
      <c r="C9" s="135" t="s">
        <v>272</v>
      </c>
      <c r="D9" s="135" t="s">
        <v>71</v>
      </c>
      <c r="E9" s="135" t="s">
        <v>133</v>
      </c>
      <c r="F9" s="135" t="s">
        <v>134</v>
      </c>
      <c r="G9" s="135" t="s">
        <v>275</v>
      </c>
      <c r="H9" s="135" t="s">
        <v>276</v>
      </c>
      <c r="I9" s="138">
        <v>2167200</v>
      </c>
      <c r="J9" s="138">
        <v>2167200</v>
      </c>
      <c r="K9" s="138">
        <v>2167200</v>
      </c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</row>
    <row r="10" ht="75" customHeight="1" spans="1:23">
      <c r="A10" s="135"/>
      <c r="B10" s="135"/>
      <c r="C10" s="135" t="s">
        <v>277</v>
      </c>
      <c r="D10" s="135"/>
      <c r="E10" s="135"/>
      <c r="F10" s="135"/>
      <c r="G10" s="135"/>
      <c r="H10" s="135"/>
      <c r="I10" s="138">
        <v>649000</v>
      </c>
      <c r="J10" s="138">
        <v>649000</v>
      </c>
      <c r="K10" s="138">
        <v>649000</v>
      </c>
      <c r="L10" s="138"/>
      <c r="M10" s="138"/>
      <c r="N10" s="135"/>
      <c r="O10" s="135"/>
      <c r="P10" s="135"/>
      <c r="Q10" s="138"/>
      <c r="R10" s="138"/>
      <c r="S10" s="138"/>
      <c r="T10" s="138"/>
      <c r="U10" s="138"/>
      <c r="V10" s="138"/>
      <c r="W10" s="138"/>
    </row>
    <row r="11" ht="72" customHeight="1" spans="1:23">
      <c r="A11" s="135" t="s">
        <v>273</v>
      </c>
      <c r="B11" s="135" t="s">
        <v>278</v>
      </c>
      <c r="C11" s="135" t="s">
        <v>277</v>
      </c>
      <c r="D11" s="135" t="s">
        <v>71</v>
      </c>
      <c r="E11" s="135" t="s">
        <v>137</v>
      </c>
      <c r="F11" s="135" t="s">
        <v>138</v>
      </c>
      <c r="G11" s="135" t="s">
        <v>279</v>
      </c>
      <c r="H11" s="135" t="s">
        <v>280</v>
      </c>
      <c r="I11" s="138">
        <v>649000</v>
      </c>
      <c r="J11" s="138">
        <v>649000</v>
      </c>
      <c r="K11" s="138">
        <v>649000</v>
      </c>
      <c r="L11" s="138"/>
      <c r="M11" s="138"/>
      <c r="N11" s="135"/>
      <c r="O11" s="135"/>
      <c r="P11" s="135"/>
      <c r="Q11" s="138"/>
      <c r="R11" s="138"/>
      <c r="S11" s="138"/>
      <c r="T11" s="138"/>
      <c r="U11" s="138"/>
      <c r="V11" s="138"/>
      <c r="W11" s="138"/>
    </row>
    <row r="12" ht="52.5" customHeight="1" spans="1:23">
      <c r="A12" s="135"/>
      <c r="B12" s="135"/>
      <c r="C12" s="135" t="s">
        <v>281</v>
      </c>
      <c r="D12" s="135"/>
      <c r="E12" s="135"/>
      <c r="F12" s="135"/>
      <c r="G12" s="135"/>
      <c r="H12" s="135"/>
      <c r="I12" s="138">
        <v>100000</v>
      </c>
      <c r="J12" s="138">
        <v>100000</v>
      </c>
      <c r="K12" s="138">
        <v>100000</v>
      </c>
      <c r="L12" s="138"/>
      <c r="M12" s="138"/>
      <c r="N12" s="135"/>
      <c r="O12" s="135"/>
      <c r="P12" s="135"/>
      <c r="Q12" s="138"/>
      <c r="R12" s="138"/>
      <c r="S12" s="138"/>
      <c r="T12" s="138"/>
      <c r="U12" s="138"/>
      <c r="V12" s="138"/>
      <c r="W12" s="138"/>
    </row>
    <row r="13" ht="52.5" customHeight="1" spans="1:23">
      <c r="A13" s="135" t="s">
        <v>282</v>
      </c>
      <c r="B13" s="135" t="s">
        <v>283</v>
      </c>
      <c r="C13" s="135" t="s">
        <v>281</v>
      </c>
      <c r="D13" s="135" t="s">
        <v>71</v>
      </c>
      <c r="E13" s="135" t="s">
        <v>104</v>
      </c>
      <c r="F13" s="135" t="s">
        <v>105</v>
      </c>
      <c r="G13" s="135" t="s">
        <v>252</v>
      </c>
      <c r="H13" s="135" t="s">
        <v>253</v>
      </c>
      <c r="I13" s="138">
        <v>16640</v>
      </c>
      <c r="J13" s="138">
        <v>16640</v>
      </c>
      <c r="K13" s="138">
        <v>16640</v>
      </c>
      <c r="L13" s="138"/>
      <c r="M13" s="138"/>
      <c r="N13" s="135"/>
      <c r="O13" s="135"/>
      <c r="P13" s="135"/>
      <c r="Q13" s="138"/>
      <c r="R13" s="138"/>
      <c r="S13" s="138"/>
      <c r="T13" s="138"/>
      <c r="U13" s="138"/>
      <c r="V13" s="138"/>
      <c r="W13" s="138"/>
    </row>
    <row r="14" ht="52.5" customHeight="1" spans="1:23">
      <c r="A14" s="135" t="s">
        <v>282</v>
      </c>
      <c r="B14" s="135" t="s">
        <v>283</v>
      </c>
      <c r="C14" s="135" t="s">
        <v>281</v>
      </c>
      <c r="D14" s="135" t="s">
        <v>71</v>
      </c>
      <c r="E14" s="135" t="s">
        <v>104</v>
      </c>
      <c r="F14" s="135" t="s">
        <v>105</v>
      </c>
      <c r="G14" s="135" t="s">
        <v>284</v>
      </c>
      <c r="H14" s="135" t="s">
        <v>285</v>
      </c>
      <c r="I14" s="138">
        <v>2000</v>
      </c>
      <c r="J14" s="138">
        <v>2000</v>
      </c>
      <c r="K14" s="138">
        <v>2000</v>
      </c>
      <c r="L14" s="138"/>
      <c r="M14" s="138"/>
      <c r="N14" s="135"/>
      <c r="O14" s="135"/>
      <c r="P14" s="135"/>
      <c r="Q14" s="138"/>
      <c r="R14" s="138"/>
      <c r="S14" s="138"/>
      <c r="T14" s="138"/>
      <c r="U14" s="138"/>
      <c r="V14" s="138"/>
      <c r="W14" s="138"/>
    </row>
    <row r="15" ht="52.5" customHeight="1" spans="1:23">
      <c r="A15" s="135" t="s">
        <v>282</v>
      </c>
      <c r="B15" s="135" t="s">
        <v>283</v>
      </c>
      <c r="C15" s="135" t="s">
        <v>281</v>
      </c>
      <c r="D15" s="135" t="s">
        <v>71</v>
      </c>
      <c r="E15" s="135" t="s">
        <v>104</v>
      </c>
      <c r="F15" s="135" t="s">
        <v>105</v>
      </c>
      <c r="G15" s="135" t="s">
        <v>286</v>
      </c>
      <c r="H15" s="135" t="s">
        <v>287</v>
      </c>
      <c r="I15" s="138">
        <v>2000</v>
      </c>
      <c r="J15" s="138">
        <v>2000</v>
      </c>
      <c r="K15" s="138">
        <v>2000</v>
      </c>
      <c r="L15" s="138"/>
      <c r="M15" s="138"/>
      <c r="N15" s="135"/>
      <c r="O15" s="135"/>
      <c r="P15" s="135"/>
      <c r="Q15" s="138"/>
      <c r="R15" s="138"/>
      <c r="S15" s="138"/>
      <c r="T15" s="138"/>
      <c r="U15" s="138"/>
      <c r="V15" s="138"/>
      <c r="W15" s="138"/>
    </row>
    <row r="16" ht="52.5" customHeight="1" spans="1:23">
      <c r="A16" s="135" t="s">
        <v>282</v>
      </c>
      <c r="B16" s="135" t="s">
        <v>283</v>
      </c>
      <c r="C16" s="135" t="s">
        <v>281</v>
      </c>
      <c r="D16" s="135" t="s">
        <v>71</v>
      </c>
      <c r="E16" s="135" t="s">
        <v>104</v>
      </c>
      <c r="F16" s="135" t="s">
        <v>105</v>
      </c>
      <c r="G16" s="135" t="s">
        <v>288</v>
      </c>
      <c r="H16" s="135" t="s">
        <v>289</v>
      </c>
      <c r="I16" s="138">
        <v>3000</v>
      </c>
      <c r="J16" s="138">
        <v>3000</v>
      </c>
      <c r="K16" s="138">
        <v>3000</v>
      </c>
      <c r="L16" s="138"/>
      <c r="M16" s="138"/>
      <c r="N16" s="135"/>
      <c r="O16" s="135"/>
      <c r="P16" s="135"/>
      <c r="Q16" s="138"/>
      <c r="R16" s="138"/>
      <c r="S16" s="138"/>
      <c r="T16" s="138"/>
      <c r="U16" s="138"/>
      <c r="V16" s="138"/>
      <c r="W16" s="138"/>
    </row>
    <row r="17" ht="52.5" customHeight="1" spans="1:23">
      <c r="A17" s="135" t="s">
        <v>282</v>
      </c>
      <c r="B17" s="135" t="s">
        <v>283</v>
      </c>
      <c r="C17" s="135" t="s">
        <v>281</v>
      </c>
      <c r="D17" s="135" t="s">
        <v>71</v>
      </c>
      <c r="E17" s="135" t="s">
        <v>104</v>
      </c>
      <c r="F17" s="135" t="s">
        <v>105</v>
      </c>
      <c r="G17" s="135" t="s">
        <v>290</v>
      </c>
      <c r="H17" s="135" t="s">
        <v>291</v>
      </c>
      <c r="I17" s="138">
        <v>2000</v>
      </c>
      <c r="J17" s="138">
        <v>2000</v>
      </c>
      <c r="K17" s="138">
        <v>2000</v>
      </c>
      <c r="L17" s="138"/>
      <c r="M17" s="138"/>
      <c r="N17" s="135"/>
      <c r="O17" s="135"/>
      <c r="P17" s="135"/>
      <c r="Q17" s="138"/>
      <c r="R17" s="138"/>
      <c r="S17" s="138"/>
      <c r="T17" s="138"/>
      <c r="U17" s="138"/>
      <c r="V17" s="138"/>
      <c r="W17" s="138"/>
    </row>
    <row r="18" ht="52.5" customHeight="1" spans="1:23">
      <c r="A18" s="135" t="s">
        <v>282</v>
      </c>
      <c r="B18" s="135" t="s">
        <v>283</v>
      </c>
      <c r="C18" s="135" t="s">
        <v>281</v>
      </c>
      <c r="D18" s="135" t="s">
        <v>71</v>
      </c>
      <c r="E18" s="135" t="s">
        <v>104</v>
      </c>
      <c r="F18" s="135" t="s">
        <v>105</v>
      </c>
      <c r="G18" s="135" t="s">
        <v>292</v>
      </c>
      <c r="H18" s="135" t="s">
        <v>293</v>
      </c>
      <c r="I18" s="138">
        <v>3000</v>
      </c>
      <c r="J18" s="138">
        <v>3000</v>
      </c>
      <c r="K18" s="138">
        <v>3000</v>
      </c>
      <c r="L18" s="138"/>
      <c r="M18" s="138"/>
      <c r="N18" s="135"/>
      <c r="O18" s="135"/>
      <c r="P18" s="135"/>
      <c r="Q18" s="138"/>
      <c r="R18" s="138"/>
      <c r="S18" s="138"/>
      <c r="T18" s="138"/>
      <c r="U18" s="138"/>
      <c r="V18" s="138"/>
      <c r="W18" s="138"/>
    </row>
    <row r="19" ht="52.5" customHeight="1" spans="1:23">
      <c r="A19" s="135" t="s">
        <v>282</v>
      </c>
      <c r="B19" s="135" t="s">
        <v>283</v>
      </c>
      <c r="C19" s="135" t="s">
        <v>281</v>
      </c>
      <c r="D19" s="135" t="s">
        <v>71</v>
      </c>
      <c r="E19" s="135" t="s">
        <v>104</v>
      </c>
      <c r="F19" s="135" t="s">
        <v>105</v>
      </c>
      <c r="G19" s="135" t="s">
        <v>294</v>
      </c>
      <c r="H19" s="135" t="s">
        <v>198</v>
      </c>
      <c r="I19" s="138">
        <v>6000</v>
      </c>
      <c r="J19" s="138">
        <v>6000</v>
      </c>
      <c r="K19" s="138">
        <v>6000</v>
      </c>
      <c r="L19" s="138"/>
      <c r="M19" s="138"/>
      <c r="N19" s="135"/>
      <c r="O19" s="135"/>
      <c r="P19" s="135"/>
      <c r="Q19" s="138"/>
      <c r="R19" s="138"/>
      <c r="S19" s="138"/>
      <c r="T19" s="138"/>
      <c r="U19" s="138"/>
      <c r="V19" s="138"/>
      <c r="W19" s="138"/>
    </row>
    <row r="20" ht="52.5" customHeight="1" spans="1:23">
      <c r="A20" s="135" t="s">
        <v>282</v>
      </c>
      <c r="B20" s="135" t="s">
        <v>283</v>
      </c>
      <c r="C20" s="135" t="s">
        <v>281</v>
      </c>
      <c r="D20" s="135" t="s">
        <v>71</v>
      </c>
      <c r="E20" s="135" t="s">
        <v>104</v>
      </c>
      <c r="F20" s="135" t="s">
        <v>105</v>
      </c>
      <c r="G20" s="135" t="s">
        <v>295</v>
      </c>
      <c r="H20" s="135" t="s">
        <v>296</v>
      </c>
      <c r="I20" s="138">
        <v>60000</v>
      </c>
      <c r="J20" s="138">
        <v>60000</v>
      </c>
      <c r="K20" s="138">
        <v>60000</v>
      </c>
      <c r="L20" s="138"/>
      <c r="M20" s="138"/>
      <c r="N20" s="135"/>
      <c r="O20" s="135"/>
      <c r="P20" s="135"/>
      <c r="Q20" s="138"/>
      <c r="R20" s="138"/>
      <c r="S20" s="138"/>
      <c r="T20" s="138"/>
      <c r="U20" s="138"/>
      <c r="V20" s="138"/>
      <c r="W20" s="138"/>
    </row>
    <row r="21" ht="52.5" customHeight="1" spans="1:23">
      <c r="A21" s="135" t="s">
        <v>282</v>
      </c>
      <c r="B21" s="135" t="s">
        <v>283</v>
      </c>
      <c r="C21" s="135" t="s">
        <v>281</v>
      </c>
      <c r="D21" s="135" t="s">
        <v>71</v>
      </c>
      <c r="E21" s="135" t="s">
        <v>104</v>
      </c>
      <c r="F21" s="135" t="s">
        <v>105</v>
      </c>
      <c r="G21" s="135" t="s">
        <v>262</v>
      </c>
      <c r="H21" s="135" t="s">
        <v>263</v>
      </c>
      <c r="I21" s="138">
        <v>2000</v>
      </c>
      <c r="J21" s="138">
        <v>2000</v>
      </c>
      <c r="K21" s="138">
        <v>2000</v>
      </c>
      <c r="L21" s="138"/>
      <c r="M21" s="138"/>
      <c r="N21" s="135"/>
      <c r="O21" s="135"/>
      <c r="P21" s="135"/>
      <c r="Q21" s="138"/>
      <c r="R21" s="138"/>
      <c r="S21" s="138"/>
      <c r="T21" s="138"/>
      <c r="U21" s="138"/>
      <c r="V21" s="138"/>
      <c r="W21" s="138"/>
    </row>
    <row r="22" ht="52.5" customHeight="1" spans="1:23">
      <c r="A22" s="135" t="s">
        <v>282</v>
      </c>
      <c r="B22" s="135" t="s">
        <v>283</v>
      </c>
      <c r="C22" s="135" t="s">
        <v>281</v>
      </c>
      <c r="D22" s="135" t="s">
        <v>71</v>
      </c>
      <c r="E22" s="135" t="s">
        <v>104</v>
      </c>
      <c r="F22" s="135" t="s">
        <v>105</v>
      </c>
      <c r="G22" s="135" t="s">
        <v>297</v>
      </c>
      <c r="H22" s="135" t="s">
        <v>298</v>
      </c>
      <c r="I22" s="138">
        <v>3360</v>
      </c>
      <c r="J22" s="138">
        <v>3360</v>
      </c>
      <c r="K22" s="138">
        <v>3360</v>
      </c>
      <c r="L22" s="138"/>
      <c r="M22" s="138"/>
      <c r="N22" s="135"/>
      <c r="O22" s="135"/>
      <c r="P22" s="135"/>
      <c r="Q22" s="138"/>
      <c r="R22" s="138"/>
      <c r="S22" s="138"/>
      <c r="T22" s="138"/>
      <c r="U22" s="138"/>
      <c r="V22" s="138"/>
      <c r="W22" s="138"/>
    </row>
    <row r="23" ht="52.5" customHeight="1" spans="1:23">
      <c r="A23" s="135"/>
      <c r="B23" s="135"/>
      <c r="C23" s="135" t="s">
        <v>299</v>
      </c>
      <c r="D23" s="135"/>
      <c r="E23" s="135"/>
      <c r="F23" s="135"/>
      <c r="G23" s="135"/>
      <c r="H23" s="135"/>
      <c r="I23" s="138">
        <v>57300</v>
      </c>
      <c r="J23" s="138">
        <v>57300</v>
      </c>
      <c r="K23" s="138">
        <v>57300</v>
      </c>
      <c r="L23" s="138"/>
      <c r="M23" s="138"/>
      <c r="N23" s="135"/>
      <c r="O23" s="135"/>
      <c r="P23" s="135"/>
      <c r="Q23" s="138"/>
      <c r="R23" s="138"/>
      <c r="S23" s="138"/>
      <c r="T23" s="138"/>
      <c r="U23" s="138"/>
      <c r="V23" s="138"/>
      <c r="W23" s="138"/>
    </row>
    <row r="24" ht="52.5" customHeight="1" spans="1:23">
      <c r="A24" s="135" t="s">
        <v>282</v>
      </c>
      <c r="B24" s="135" t="s">
        <v>300</v>
      </c>
      <c r="C24" s="135" t="s">
        <v>299</v>
      </c>
      <c r="D24" s="135" t="s">
        <v>71</v>
      </c>
      <c r="E24" s="135" t="s">
        <v>108</v>
      </c>
      <c r="F24" s="135" t="s">
        <v>109</v>
      </c>
      <c r="G24" s="135" t="s">
        <v>252</v>
      </c>
      <c r="H24" s="135" t="s">
        <v>253</v>
      </c>
      <c r="I24" s="138">
        <v>10300</v>
      </c>
      <c r="J24" s="138">
        <v>10300</v>
      </c>
      <c r="K24" s="138">
        <v>10300</v>
      </c>
      <c r="L24" s="138"/>
      <c r="M24" s="138"/>
      <c r="N24" s="135"/>
      <c r="O24" s="135"/>
      <c r="P24" s="135"/>
      <c r="Q24" s="138"/>
      <c r="R24" s="138"/>
      <c r="S24" s="138"/>
      <c r="T24" s="138"/>
      <c r="U24" s="138"/>
      <c r="V24" s="138"/>
      <c r="W24" s="138"/>
    </row>
    <row r="25" ht="52.5" customHeight="1" spans="1:23">
      <c r="A25" s="135" t="s">
        <v>282</v>
      </c>
      <c r="B25" s="135" t="s">
        <v>300</v>
      </c>
      <c r="C25" s="135" t="s">
        <v>299</v>
      </c>
      <c r="D25" s="135" t="s">
        <v>71</v>
      </c>
      <c r="E25" s="135" t="s">
        <v>108</v>
      </c>
      <c r="F25" s="135" t="s">
        <v>109</v>
      </c>
      <c r="G25" s="135" t="s">
        <v>284</v>
      </c>
      <c r="H25" s="135" t="s">
        <v>285</v>
      </c>
      <c r="I25" s="138">
        <v>2000</v>
      </c>
      <c r="J25" s="138">
        <v>2000</v>
      </c>
      <c r="K25" s="138">
        <v>2000</v>
      </c>
      <c r="L25" s="138"/>
      <c r="M25" s="138"/>
      <c r="N25" s="135"/>
      <c r="O25" s="135"/>
      <c r="P25" s="135"/>
      <c r="Q25" s="138"/>
      <c r="R25" s="138"/>
      <c r="S25" s="138"/>
      <c r="T25" s="138"/>
      <c r="U25" s="138"/>
      <c r="V25" s="138"/>
      <c r="W25" s="138"/>
    </row>
    <row r="26" ht="52.5" customHeight="1" spans="1:23">
      <c r="A26" s="135" t="s">
        <v>282</v>
      </c>
      <c r="B26" s="135" t="s">
        <v>300</v>
      </c>
      <c r="C26" s="135" t="s">
        <v>299</v>
      </c>
      <c r="D26" s="135" t="s">
        <v>71</v>
      </c>
      <c r="E26" s="135" t="s">
        <v>108</v>
      </c>
      <c r="F26" s="135" t="s">
        <v>109</v>
      </c>
      <c r="G26" s="135" t="s">
        <v>286</v>
      </c>
      <c r="H26" s="135" t="s">
        <v>287</v>
      </c>
      <c r="I26" s="138">
        <v>20000</v>
      </c>
      <c r="J26" s="138">
        <v>20000</v>
      </c>
      <c r="K26" s="138">
        <v>20000</v>
      </c>
      <c r="L26" s="138"/>
      <c r="M26" s="138"/>
      <c r="N26" s="135"/>
      <c r="O26" s="135"/>
      <c r="P26" s="135"/>
      <c r="Q26" s="138"/>
      <c r="R26" s="138"/>
      <c r="S26" s="138"/>
      <c r="T26" s="138"/>
      <c r="U26" s="138"/>
      <c r="V26" s="138"/>
      <c r="W26" s="138"/>
    </row>
    <row r="27" ht="52.5" customHeight="1" spans="1:23">
      <c r="A27" s="135" t="s">
        <v>282</v>
      </c>
      <c r="B27" s="135" t="s">
        <v>300</v>
      </c>
      <c r="C27" s="135" t="s">
        <v>299</v>
      </c>
      <c r="D27" s="135" t="s">
        <v>71</v>
      </c>
      <c r="E27" s="135" t="s">
        <v>108</v>
      </c>
      <c r="F27" s="135" t="s">
        <v>109</v>
      </c>
      <c r="G27" s="135" t="s">
        <v>288</v>
      </c>
      <c r="H27" s="135" t="s">
        <v>289</v>
      </c>
      <c r="I27" s="138">
        <v>10000</v>
      </c>
      <c r="J27" s="138">
        <v>10000</v>
      </c>
      <c r="K27" s="138">
        <v>10000</v>
      </c>
      <c r="L27" s="138"/>
      <c r="M27" s="138"/>
      <c r="N27" s="135"/>
      <c r="O27" s="135"/>
      <c r="P27" s="135"/>
      <c r="Q27" s="138"/>
      <c r="R27" s="138"/>
      <c r="S27" s="138"/>
      <c r="T27" s="138"/>
      <c r="U27" s="138"/>
      <c r="V27" s="138"/>
      <c r="W27" s="138"/>
    </row>
    <row r="28" ht="52.5" customHeight="1" spans="1:23">
      <c r="A28" s="135" t="s">
        <v>282</v>
      </c>
      <c r="B28" s="135" t="s">
        <v>300</v>
      </c>
      <c r="C28" s="135" t="s">
        <v>299</v>
      </c>
      <c r="D28" s="135" t="s">
        <v>71</v>
      </c>
      <c r="E28" s="135" t="s">
        <v>108</v>
      </c>
      <c r="F28" s="135" t="s">
        <v>109</v>
      </c>
      <c r="G28" s="135" t="s">
        <v>290</v>
      </c>
      <c r="H28" s="135" t="s">
        <v>291</v>
      </c>
      <c r="I28" s="138">
        <v>2000</v>
      </c>
      <c r="J28" s="138">
        <v>2000</v>
      </c>
      <c r="K28" s="138">
        <v>2000</v>
      </c>
      <c r="L28" s="138"/>
      <c r="M28" s="138"/>
      <c r="N28" s="135"/>
      <c r="O28" s="135"/>
      <c r="P28" s="135"/>
      <c r="Q28" s="138"/>
      <c r="R28" s="138"/>
      <c r="S28" s="138"/>
      <c r="T28" s="138"/>
      <c r="U28" s="138"/>
      <c r="V28" s="138"/>
      <c r="W28" s="138"/>
    </row>
    <row r="29" ht="52.5" customHeight="1" spans="1:23">
      <c r="A29" s="135" t="s">
        <v>282</v>
      </c>
      <c r="B29" s="135" t="s">
        <v>300</v>
      </c>
      <c r="C29" s="135" t="s">
        <v>299</v>
      </c>
      <c r="D29" s="135" t="s">
        <v>71</v>
      </c>
      <c r="E29" s="135" t="s">
        <v>108</v>
      </c>
      <c r="F29" s="135" t="s">
        <v>109</v>
      </c>
      <c r="G29" s="135" t="s">
        <v>292</v>
      </c>
      <c r="H29" s="135" t="s">
        <v>293</v>
      </c>
      <c r="I29" s="138">
        <v>3000</v>
      </c>
      <c r="J29" s="138">
        <v>3000</v>
      </c>
      <c r="K29" s="138">
        <v>3000</v>
      </c>
      <c r="L29" s="138"/>
      <c r="M29" s="138"/>
      <c r="N29" s="135"/>
      <c r="O29" s="135"/>
      <c r="P29" s="135"/>
      <c r="Q29" s="138"/>
      <c r="R29" s="138"/>
      <c r="S29" s="138"/>
      <c r="T29" s="138"/>
      <c r="U29" s="138"/>
      <c r="V29" s="138"/>
      <c r="W29" s="138"/>
    </row>
    <row r="30" ht="52.5" customHeight="1" spans="1:23">
      <c r="A30" s="135" t="s">
        <v>282</v>
      </c>
      <c r="B30" s="135" t="s">
        <v>300</v>
      </c>
      <c r="C30" s="135" t="s">
        <v>299</v>
      </c>
      <c r="D30" s="135" t="s">
        <v>71</v>
      </c>
      <c r="E30" s="135" t="s">
        <v>108</v>
      </c>
      <c r="F30" s="135" t="s">
        <v>109</v>
      </c>
      <c r="G30" s="135" t="s">
        <v>262</v>
      </c>
      <c r="H30" s="135" t="s">
        <v>263</v>
      </c>
      <c r="I30" s="138">
        <v>10000</v>
      </c>
      <c r="J30" s="138">
        <v>10000</v>
      </c>
      <c r="K30" s="138">
        <v>10000</v>
      </c>
      <c r="L30" s="138"/>
      <c r="M30" s="138"/>
      <c r="N30" s="135"/>
      <c r="O30" s="135"/>
      <c r="P30" s="135"/>
      <c r="Q30" s="138"/>
      <c r="R30" s="138"/>
      <c r="S30" s="138"/>
      <c r="T30" s="138"/>
      <c r="U30" s="138"/>
      <c r="V30" s="138"/>
      <c r="W30" s="138"/>
    </row>
    <row r="31" ht="80" customHeight="1" spans="1:23">
      <c r="A31" s="135"/>
      <c r="B31" s="135"/>
      <c r="C31" s="135" t="s">
        <v>301</v>
      </c>
      <c r="D31" s="135"/>
      <c r="E31" s="135"/>
      <c r="F31" s="135"/>
      <c r="G31" s="135"/>
      <c r="H31" s="135"/>
      <c r="I31" s="138">
        <v>2400</v>
      </c>
      <c r="J31" s="138">
        <v>2400</v>
      </c>
      <c r="K31" s="138">
        <v>2400</v>
      </c>
      <c r="L31" s="138"/>
      <c r="M31" s="138"/>
      <c r="N31" s="135"/>
      <c r="O31" s="135"/>
      <c r="P31" s="135"/>
      <c r="Q31" s="138"/>
      <c r="R31" s="138"/>
      <c r="S31" s="138"/>
      <c r="T31" s="138"/>
      <c r="U31" s="138"/>
      <c r="V31" s="138"/>
      <c r="W31" s="138"/>
    </row>
    <row r="32" ht="87" customHeight="1" spans="1:23">
      <c r="A32" s="135" t="s">
        <v>273</v>
      </c>
      <c r="B32" s="135" t="s">
        <v>302</v>
      </c>
      <c r="C32" s="135" t="s">
        <v>301</v>
      </c>
      <c r="D32" s="135" t="s">
        <v>71</v>
      </c>
      <c r="E32" s="135" t="s">
        <v>123</v>
      </c>
      <c r="F32" s="135" t="s">
        <v>124</v>
      </c>
      <c r="G32" s="135" t="s">
        <v>279</v>
      </c>
      <c r="H32" s="135" t="s">
        <v>280</v>
      </c>
      <c r="I32" s="138">
        <v>2400</v>
      </c>
      <c r="J32" s="138">
        <v>2400</v>
      </c>
      <c r="K32" s="138">
        <v>2400</v>
      </c>
      <c r="L32" s="138"/>
      <c r="M32" s="138"/>
      <c r="N32" s="135"/>
      <c r="O32" s="135"/>
      <c r="P32" s="135"/>
      <c r="Q32" s="138"/>
      <c r="R32" s="138"/>
      <c r="S32" s="138"/>
      <c r="T32" s="138"/>
      <c r="U32" s="138"/>
      <c r="V32" s="138"/>
      <c r="W32" s="138"/>
    </row>
    <row r="33" ht="84" customHeight="1" spans="1:23">
      <c r="A33" s="135"/>
      <c r="B33" s="135"/>
      <c r="C33" s="135" t="s">
        <v>303</v>
      </c>
      <c r="D33" s="135"/>
      <c r="E33" s="135"/>
      <c r="F33" s="135"/>
      <c r="G33" s="135"/>
      <c r="H33" s="135"/>
      <c r="I33" s="138">
        <v>10000</v>
      </c>
      <c r="J33" s="138">
        <v>10000</v>
      </c>
      <c r="K33" s="138">
        <v>10000</v>
      </c>
      <c r="L33" s="138"/>
      <c r="M33" s="138"/>
      <c r="N33" s="135"/>
      <c r="O33" s="135"/>
      <c r="P33" s="135"/>
      <c r="Q33" s="138"/>
      <c r="R33" s="138"/>
      <c r="S33" s="138"/>
      <c r="T33" s="138"/>
      <c r="U33" s="138"/>
      <c r="V33" s="138"/>
      <c r="W33" s="138"/>
    </row>
    <row r="34" ht="82" customHeight="1" spans="1:23">
      <c r="A34" s="135" t="s">
        <v>273</v>
      </c>
      <c r="B34" s="135" t="s">
        <v>304</v>
      </c>
      <c r="C34" s="135" t="s">
        <v>303</v>
      </c>
      <c r="D34" s="135" t="s">
        <v>71</v>
      </c>
      <c r="E34" s="135" t="s">
        <v>123</v>
      </c>
      <c r="F34" s="135" t="s">
        <v>124</v>
      </c>
      <c r="G34" s="135" t="s">
        <v>279</v>
      </c>
      <c r="H34" s="135" t="s">
        <v>280</v>
      </c>
      <c r="I34" s="138">
        <v>10000</v>
      </c>
      <c r="J34" s="138">
        <v>10000</v>
      </c>
      <c r="K34" s="138">
        <v>10000</v>
      </c>
      <c r="L34" s="138"/>
      <c r="M34" s="138"/>
      <c r="N34" s="135"/>
      <c r="O34" s="135"/>
      <c r="P34" s="135"/>
      <c r="Q34" s="138"/>
      <c r="R34" s="138"/>
      <c r="S34" s="138"/>
      <c r="T34" s="138"/>
      <c r="U34" s="138"/>
      <c r="V34" s="138"/>
      <c r="W34" s="138"/>
    </row>
    <row r="35" ht="52.5" customHeight="1" spans="1:23">
      <c r="A35" s="135"/>
      <c r="B35" s="135"/>
      <c r="C35" s="135" t="s">
        <v>305</v>
      </c>
      <c r="D35" s="135"/>
      <c r="E35" s="135"/>
      <c r="F35" s="135"/>
      <c r="G35" s="135"/>
      <c r="H35" s="135"/>
      <c r="I35" s="138">
        <v>336000</v>
      </c>
      <c r="J35" s="138">
        <v>336000</v>
      </c>
      <c r="K35" s="138">
        <v>336000</v>
      </c>
      <c r="L35" s="138"/>
      <c r="M35" s="138"/>
      <c r="N35" s="135"/>
      <c r="O35" s="135"/>
      <c r="P35" s="135"/>
      <c r="Q35" s="138"/>
      <c r="R35" s="138"/>
      <c r="S35" s="138"/>
      <c r="T35" s="138"/>
      <c r="U35" s="138"/>
      <c r="V35" s="138"/>
      <c r="W35" s="138"/>
    </row>
    <row r="36" ht="52.5" customHeight="1" spans="1:23">
      <c r="A36" s="135" t="s">
        <v>273</v>
      </c>
      <c r="B36" s="135" t="s">
        <v>306</v>
      </c>
      <c r="C36" s="135" t="s">
        <v>305</v>
      </c>
      <c r="D36" s="135" t="s">
        <v>71</v>
      </c>
      <c r="E36" s="135" t="s">
        <v>123</v>
      </c>
      <c r="F36" s="135" t="s">
        <v>124</v>
      </c>
      <c r="G36" s="135" t="s">
        <v>279</v>
      </c>
      <c r="H36" s="135" t="s">
        <v>280</v>
      </c>
      <c r="I36" s="138">
        <v>336000</v>
      </c>
      <c r="J36" s="138">
        <v>336000</v>
      </c>
      <c r="K36" s="138">
        <v>336000</v>
      </c>
      <c r="L36" s="138"/>
      <c r="M36" s="138"/>
      <c r="N36" s="135"/>
      <c r="O36" s="135"/>
      <c r="P36" s="135"/>
      <c r="Q36" s="138"/>
      <c r="R36" s="138"/>
      <c r="S36" s="138"/>
      <c r="T36" s="138"/>
      <c r="U36" s="138"/>
      <c r="V36" s="138"/>
      <c r="W36" s="138"/>
    </row>
    <row r="37" ht="52.5" customHeight="1" spans="1:23">
      <c r="A37" s="135"/>
      <c r="B37" s="135"/>
      <c r="C37" s="135" t="s">
        <v>307</v>
      </c>
      <c r="D37" s="135"/>
      <c r="E37" s="135"/>
      <c r="F37" s="135"/>
      <c r="G37" s="135"/>
      <c r="H37" s="135"/>
      <c r="I37" s="138">
        <v>10000</v>
      </c>
      <c r="J37" s="138">
        <v>10000</v>
      </c>
      <c r="K37" s="138">
        <v>10000</v>
      </c>
      <c r="L37" s="138"/>
      <c r="M37" s="138"/>
      <c r="N37" s="135"/>
      <c r="O37" s="135"/>
      <c r="P37" s="135"/>
      <c r="Q37" s="138"/>
      <c r="R37" s="138"/>
      <c r="S37" s="138"/>
      <c r="T37" s="138"/>
      <c r="U37" s="138"/>
      <c r="V37" s="138"/>
      <c r="W37" s="138"/>
    </row>
    <row r="38" ht="66" customHeight="1" spans="1:23">
      <c r="A38" s="135" t="s">
        <v>308</v>
      </c>
      <c r="B38" s="135" t="s">
        <v>309</v>
      </c>
      <c r="C38" s="135" t="s">
        <v>307</v>
      </c>
      <c r="D38" s="135" t="s">
        <v>71</v>
      </c>
      <c r="E38" s="135" t="s">
        <v>142</v>
      </c>
      <c r="F38" s="135" t="s">
        <v>143</v>
      </c>
      <c r="G38" s="135" t="s">
        <v>310</v>
      </c>
      <c r="H38" s="135" t="s">
        <v>311</v>
      </c>
      <c r="I38" s="138">
        <v>10000</v>
      </c>
      <c r="J38" s="138">
        <v>10000</v>
      </c>
      <c r="K38" s="138">
        <v>10000</v>
      </c>
      <c r="L38" s="138"/>
      <c r="M38" s="138"/>
      <c r="N38" s="135"/>
      <c r="O38" s="135"/>
      <c r="P38" s="135"/>
      <c r="Q38" s="138"/>
      <c r="R38" s="138"/>
      <c r="S38" s="138"/>
      <c r="T38" s="138"/>
      <c r="U38" s="138"/>
      <c r="V38" s="138"/>
      <c r="W38" s="138"/>
    </row>
    <row r="39" ht="52.5" customHeight="1" spans="1:23">
      <c r="A39" s="135"/>
      <c r="B39" s="135"/>
      <c r="C39" s="135" t="s">
        <v>312</v>
      </c>
      <c r="D39" s="135"/>
      <c r="E39" s="135"/>
      <c r="F39" s="135"/>
      <c r="G39" s="135"/>
      <c r="H39" s="135"/>
      <c r="I39" s="138">
        <v>2000000</v>
      </c>
      <c r="J39" s="138">
        <v>2000000</v>
      </c>
      <c r="K39" s="138">
        <v>2000000</v>
      </c>
      <c r="L39" s="138"/>
      <c r="M39" s="138"/>
      <c r="N39" s="135"/>
      <c r="O39" s="135"/>
      <c r="P39" s="135"/>
      <c r="Q39" s="138"/>
      <c r="R39" s="138"/>
      <c r="S39" s="138"/>
      <c r="T39" s="138"/>
      <c r="U39" s="138"/>
      <c r="V39" s="138"/>
      <c r="W39" s="138"/>
    </row>
    <row r="40" ht="60" customHeight="1" spans="1:23">
      <c r="A40" s="135" t="s">
        <v>273</v>
      </c>
      <c r="B40" s="135" t="s">
        <v>313</v>
      </c>
      <c r="C40" s="135" t="s">
        <v>312</v>
      </c>
      <c r="D40" s="135" t="s">
        <v>71</v>
      </c>
      <c r="E40" s="135" t="s">
        <v>129</v>
      </c>
      <c r="F40" s="135" t="s">
        <v>130</v>
      </c>
      <c r="G40" s="136">
        <v>30305</v>
      </c>
      <c r="H40" s="135" t="s">
        <v>314</v>
      </c>
      <c r="I40" s="138">
        <v>2000000</v>
      </c>
      <c r="J40" s="138">
        <v>2000000</v>
      </c>
      <c r="K40" s="138">
        <v>2000000</v>
      </c>
      <c r="L40" s="138"/>
      <c r="M40" s="138"/>
      <c r="N40" s="135"/>
      <c r="O40" s="135"/>
      <c r="P40" s="135"/>
      <c r="Q40" s="138"/>
      <c r="R40" s="138"/>
      <c r="S40" s="138"/>
      <c r="T40" s="138"/>
      <c r="U40" s="138"/>
      <c r="V40" s="138"/>
      <c r="W40" s="138"/>
    </row>
    <row r="41" ht="30" customHeight="1" spans="1:23">
      <c r="A41" s="137" t="s">
        <v>55</v>
      </c>
      <c r="B41" s="137"/>
      <c r="C41" s="137"/>
      <c r="D41" s="137"/>
      <c r="E41" s="137"/>
      <c r="F41" s="137"/>
      <c r="G41" s="137"/>
      <c r="H41" s="137"/>
      <c r="I41" s="138">
        <v>5331900</v>
      </c>
      <c r="J41" s="138">
        <v>5331900</v>
      </c>
      <c r="K41" s="138">
        <v>5331900</v>
      </c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41:H4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4"/>
  <sheetViews>
    <sheetView showZeros="0" topLeftCell="A18" workbookViewId="0">
      <selection activeCell="J21" sqref="J21"/>
    </sheetView>
  </sheetViews>
  <sheetFormatPr defaultColWidth="10.2857142857143" defaultRowHeight="15" customHeight="1"/>
  <cols>
    <col min="1" max="1" width="14.2857142857143" customWidth="1"/>
    <col min="2" max="2" width="28.5714285714286" customWidth="1"/>
    <col min="3" max="9" width="14.2857142857143" customWidth="1"/>
    <col min="10" max="10" width="34.2857142857143" customWidth="1"/>
  </cols>
  <sheetData>
    <row r="1" ht="18.75" customHeight="1" spans="1:10">
      <c r="A1" s="123"/>
      <c r="B1" s="123"/>
      <c r="C1" s="123"/>
      <c r="D1" s="123"/>
      <c r="E1" s="123"/>
      <c r="F1" s="123"/>
      <c r="G1" s="123"/>
      <c r="H1" s="123"/>
      <c r="I1" s="123"/>
      <c r="J1" s="129" t="s">
        <v>315</v>
      </c>
    </row>
    <row r="2" ht="34.5" customHeight="1" spans="1:10">
      <c r="A2" s="124" t="str">
        <f>"2025"&amp;"年项目支出绩效目标表"</f>
        <v>2025年项目支出绩效目标表</v>
      </c>
      <c r="B2" s="124"/>
      <c r="C2" s="124"/>
      <c r="D2" s="124"/>
      <c r="E2" s="124"/>
      <c r="F2" s="124"/>
      <c r="G2" s="124"/>
      <c r="H2" s="124"/>
      <c r="I2" s="124"/>
      <c r="J2" s="124"/>
    </row>
    <row r="3" ht="18.75" customHeight="1" spans="1:10">
      <c r="A3" s="123" t="str">
        <f>"单位名称："&amp;"陇川县医疗保障局"</f>
        <v>单位名称：陇川县医疗保障局</v>
      </c>
      <c r="B3" s="123"/>
      <c r="C3" s="123"/>
      <c r="D3" s="123"/>
      <c r="E3" s="123"/>
      <c r="F3" s="123"/>
      <c r="G3" s="123"/>
      <c r="H3" s="123"/>
      <c r="I3" s="123"/>
      <c r="J3" s="123"/>
    </row>
    <row r="4" ht="22.5" spans="1:10">
      <c r="A4" s="125" t="s">
        <v>316</v>
      </c>
      <c r="B4" s="125" t="s">
        <v>317</v>
      </c>
      <c r="C4" s="125" t="s">
        <v>318</v>
      </c>
      <c r="D4" s="125" t="s">
        <v>319</v>
      </c>
      <c r="E4" s="125" t="s">
        <v>320</v>
      </c>
      <c r="F4" s="125" t="s">
        <v>321</v>
      </c>
      <c r="G4" s="125" t="s">
        <v>322</v>
      </c>
      <c r="H4" s="125" t="s">
        <v>323</v>
      </c>
      <c r="I4" s="125" t="s">
        <v>324</v>
      </c>
      <c r="J4" s="125" t="s">
        <v>325</v>
      </c>
    </row>
    <row r="5" spans="1:10">
      <c r="A5" s="125" t="s">
        <v>85</v>
      </c>
      <c r="B5" s="125" t="s">
        <v>86</v>
      </c>
      <c r="C5" s="125" t="s">
        <v>87</v>
      </c>
      <c r="D5" s="125" t="s">
        <v>88</v>
      </c>
      <c r="E5" s="125" t="s">
        <v>89</v>
      </c>
      <c r="F5" s="125" t="s">
        <v>90</v>
      </c>
      <c r="G5" s="125" t="s">
        <v>91</v>
      </c>
      <c r="H5" s="125" t="s">
        <v>92</v>
      </c>
      <c r="I5" s="125" t="s">
        <v>93</v>
      </c>
      <c r="J5" s="125" t="s">
        <v>94</v>
      </c>
    </row>
    <row r="6" ht="22.5" spans="1:10">
      <c r="A6" s="125" t="s">
        <v>71</v>
      </c>
      <c r="B6" s="125"/>
      <c r="C6" s="125"/>
      <c r="D6" s="125"/>
      <c r="E6" s="125"/>
      <c r="F6" s="125"/>
      <c r="G6" s="125"/>
      <c r="H6" s="125"/>
      <c r="I6" s="125"/>
      <c r="J6" s="125"/>
    </row>
    <row r="7" ht="22.5" spans="1:10">
      <c r="A7" s="126" t="s">
        <v>312</v>
      </c>
      <c r="B7" s="127" t="s">
        <v>326</v>
      </c>
      <c r="C7" s="126" t="s">
        <v>327</v>
      </c>
      <c r="D7" s="126" t="s">
        <v>328</v>
      </c>
      <c r="E7" s="126" t="s">
        <v>329</v>
      </c>
      <c r="F7" s="126" t="s">
        <v>330</v>
      </c>
      <c r="G7" s="125" t="s">
        <v>331</v>
      </c>
      <c r="H7" s="125" t="s">
        <v>332</v>
      </c>
      <c r="I7" s="126" t="s">
        <v>333</v>
      </c>
      <c r="J7" s="126" t="s">
        <v>334</v>
      </c>
    </row>
    <row r="8" ht="56.25" spans="1:10">
      <c r="A8" s="126" t="s">
        <v>312</v>
      </c>
      <c r="B8" s="127"/>
      <c r="C8" s="126" t="s">
        <v>335</v>
      </c>
      <c r="D8" s="126" t="s">
        <v>336</v>
      </c>
      <c r="E8" s="126" t="s">
        <v>337</v>
      </c>
      <c r="F8" s="126" t="s">
        <v>330</v>
      </c>
      <c r="G8" s="125" t="s">
        <v>338</v>
      </c>
      <c r="H8" s="125" t="s">
        <v>339</v>
      </c>
      <c r="I8" s="126" t="s">
        <v>333</v>
      </c>
      <c r="J8" s="126" t="s">
        <v>334</v>
      </c>
    </row>
    <row r="9" ht="22.5" spans="1:10">
      <c r="A9" s="126" t="s">
        <v>312</v>
      </c>
      <c r="B9" s="127"/>
      <c r="C9" s="126" t="s">
        <v>340</v>
      </c>
      <c r="D9" s="126" t="s">
        <v>341</v>
      </c>
      <c r="E9" s="126" t="s">
        <v>342</v>
      </c>
      <c r="F9" s="126" t="s">
        <v>330</v>
      </c>
      <c r="G9" s="125" t="s">
        <v>338</v>
      </c>
      <c r="H9" s="125" t="s">
        <v>339</v>
      </c>
      <c r="I9" s="126" t="s">
        <v>333</v>
      </c>
      <c r="J9" s="126" t="s">
        <v>334</v>
      </c>
    </row>
    <row r="10" ht="22.5" spans="1:10">
      <c r="A10" s="128" t="s">
        <v>305</v>
      </c>
      <c r="B10" s="128" t="s">
        <v>343</v>
      </c>
      <c r="C10" s="126" t="s">
        <v>327</v>
      </c>
      <c r="D10" s="126" t="s">
        <v>328</v>
      </c>
      <c r="E10" s="126" t="s">
        <v>344</v>
      </c>
      <c r="F10" s="126" t="s">
        <v>330</v>
      </c>
      <c r="G10" s="125" t="s">
        <v>91</v>
      </c>
      <c r="H10" s="125" t="s">
        <v>332</v>
      </c>
      <c r="I10" s="126" t="s">
        <v>333</v>
      </c>
      <c r="J10" s="126" t="s">
        <v>345</v>
      </c>
    </row>
    <row r="11" ht="22.5" spans="1:10">
      <c r="A11" s="128" t="s">
        <v>305</v>
      </c>
      <c r="B11" s="128" t="s">
        <v>343</v>
      </c>
      <c r="C11" s="126" t="s">
        <v>335</v>
      </c>
      <c r="D11" s="126" t="s">
        <v>336</v>
      </c>
      <c r="E11" s="126" t="s">
        <v>345</v>
      </c>
      <c r="F11" s="126" t="s">
        <v>330</v>
      </c>
      <c r="G11" s="125" t="s">
        <v>338</v>
      </c>
      <c r="H11" s="125" t="s">
        <v>339</v>
      </c>
      <c r="I11" s="126" t="s">
        <v>333</v>
      </c>
      <c r="J11" s="126" t="s">
        <v>345</v>
      </c>
    </row>
    <row r="12" ht="22.5" spans="1:10">
      <c r="A12" s="128" t="s">
        <v>305</v>
      </c>
      <c r="B12" s="128" t="s">
        <v>343</v>
      </c>
      <c r="C12" s="126" t="s">
        <v>340</v>
      </c>
      <c r="D12" s="126" t="s">
        <v>341</v>
      </c>
      <c r="E12" s="126" t="s">
        <v>346</v>
      </c>
      <c r="F12" s="126" t="s">
        <v>330</v>
      </c>
      <c r="G12" s="125" t="s">
        <v>338</v>
      </c>
      <c r="H12" s="125" t="s">
        <v>339</v>
      </c>
      <c r="I12" s="126" t="s">
        <v>333</v>
      </c>
      <c r="J12" s="126" t="s">
        <v>345</v>
      </c>
    </row>
    <row r="13" ht="78.75" spans="1:10">
      <c r="A13" s="128" t="s">
        <v>277</v>
      </c>
      <c r="B13" s="128" t="s">
        <v>347</v>
      </c>
      <c r="C13" s="126" t="s">
        <v>327</v>
      </c>
      <c r="D13" s="126" t="s">
        <v>328</v>
      </c>
      <c r="E13" s="126" t="s">
        <v>348</v>
      </c>
      <c r="F13" s="126" t="s">
        <v>330</v>
      </c>
      <c r="G13" s="125" t="s">
        <v>349</v>
      </c>
      <c r="H13" s="125" t="s">
        <v>332</v>
      </c>
      <c r="I13" s="126" t="s">
        <v>333</v>
      </c>
      <c r="J13" s="126" t="s">
        <v>350</v>
      </c>
    </row>
    <row r="14" ht="78.75" spans="1:10">
      <c r="A14" s="128" t="s">
        <v>277</v>
      </c>
      <c r="B14" s="128" t="s">
        <v>347</v>
      </c>
      <c r="C14" s="126" t="s">
        <v>335</v>
      </c>
      <c r="D14" s="126" t="s">
        <v>336</v>
      </c>
      <c r="E14" s="126" t="s">
        <v>351</v>
      </c>
      <c r="F14" s="126" t="s">
        <v>330</v>
      </c>
      <c r="G14" s="125" t="s">
        <v>338</v>
      </c>
      <c r="H14" s="125" t="s">
        <v>339</v>
      </c>
      <c r="I14" s="126" t="s">
        <v>333</v>
      </c>
      <c r="J14" s="126" t="s">
        <v>351</v>
      </c>
    </row>
    <row r="15" ht="78.75" spans="1:10">
      <c r="A15" s="128" t="s">
        <v>277</v>
      </c>
      <c r="B15" s="128" t="s">
        <v>347</v>
      </c>
      <c r="C15" s="126" t="s">
        <v>340</v>
      </c>
      <c r="D15" s="126" t="s">
        <v>341</v>
      </c>
      <c r="E15" s="126" t="s">
        <v>348</v>
      </c>
      <c r="F15" s="126" t="s">
        <v>352</v>
      </c>
      <c r="G15" s="125" t="s">
        <v>353</v>
      </c>
      <c r="H15" s="125" t="s">
        <v>339</v>
      </c>
      <c r="I15" s="126" t="s">
        <v>333</v>
      </c>
      <c r="J15" s="126" t="s">
        <v>351</v>
      </c>
    </row>
    <row r="16" ht="45" spans="1:10">
      <c r="A16" s="128" t="s">
        <v>303</v>
      </c>
      <c r="B16" s="128" t="s">
        <v>354</v>
      </c>
      <c r="C16" s="126" t="s">
        <v>327</v>
      </c>
      <c r="D16" s="126" t="s">
        <v>328</v>
      </c>
      <c r="E16" s="126" t="s">
        <v>355</v>
      </c>
      <c r="F16" s="126" t="s">
        <v>330</v>
      </c>
      <c r="G16" s="125" t="s">
        <v>87</v>
      </c>
      <c r="H16" s="125" t="s">
        <v>332</v>
      </c>
      <c r="I16" s="126" t="s">
        <v>333</v>
      </c>
      <c r="J16" s="126" t="s">
        <v>356</v>
      </c>
    </row>
    <row r="17" ht="45" spans="1:10">
      <c r="A17" s="128" t="s">
        <v>303</v>
      </c>
      <c r="B17" s="128" t="s">
        <v>354</v>
      </c>
      <c r="C17" s="126" t="s">
        <v>335</v>
      </c>
      <c r="D17" s="126" t="s">
        <v>336</v>
      </c>
      <c r="E17" s="126" t="s">
        <v>356</v>
      </c>
      <c r="F17" s="126" t="s">
        <v>330</v>
      </c>
      <c r="G17" s="125" t="s">
        <v>338</v>
      </c>
      <c r="H17" s="125" t="s">
        <v>339</v>
      </c>
      <c r="I17" s="126" t="s">
        <v>333</v>
      </c>
      <c r="J17" s="126" t="s">
        <v>356</v>
      </c>
    </row>
    <row r="18" ht="45" spans="1:10">
      <c r="A18" s="128" t="s">
        <v>303</v>
      </c>
      <c r="B18" s="128" t="s">
        <v>354</v>
      </c>
      <c r="C18" s="126" t="s">
        <v>340</v>
      </c>
      <c r="D18" s="126" t="s">
        <v>341</v>
      </c>
      <c r="E18" s="126" t="s">
        <v>357</v>
      </c>
      <c r="F18" s="126" t="s">
        <v>330</v>
      </c>
      <c r="G18" s="125" t="s">
        <v>338</v>
      </c>
      <c r="H18" s="125" t="s">
        <v>339</v>
      </c>
      <c r="I18" s="126" t="s">
        <v>333</v>
      </c>
      <c r="J18" s="126" t="s">
        <v>356</v>
      </c>
    </row>
    <row r="19" ht="67.5" spans="1:10">
      <c r="A19" s="128" t="s">
        <v>272</v>
      </c>
      <c r="B19" s="128" t="s">
        <v>358</v>
      </c>
      <c r="C19" s="126" t="s">
        <v>327</v>
      </c>
      <c r="D19" s="126" t="s">
        <v>328</v>
      </c>
      <c r="E19" s="126" t="s">
        <v>359</v>
      </c>
      <c r="F19" s="126" t="s">
        <v>330</v>
      </c>
      <c r="G19" s="125" t="s">
        <v>360</v>
      </c>
      <c r="H19" s="125" t="s">
        <v>332</v>
      </c>
      <c r="I19" s="126" t="s">
        <v>333</v>
      </c>
      <c r="J19" s="126" t="s">
        <v>361</v>
      </c>
    </row>
    <row r="20" ht="67.5" spans="1:10">
      <c r="A20" s="128" t="s">
        <v>272</v>
      </c>
      <c r="B20" s="128" t="s">
        <v>358</v>
      </c>
      <c r="C20" s="126" t="s">
        <v>327</v>
      </c>
      <c r="D20" s="126" t="s">
        <v>362</v>
      </c>
      <c r="E20" s="126" t="s">
        <v>363</v>
      </c>
      <c r="F20" s="126" t="s">
        <v>330</v>
      </c>
      <c r="G20" s="125" t="s">
        <v>338</v>
      </c>
      <c r="H20" s="125" t="s">
        <v>339</v>
      </c>
      <c r="I20" s="126" t="s">
        <v>333</v>
      </c>
      <c r="J20" s="126" t="s">
        <v>364</v>
      </c>
    </row>
    <row r="21" ht="67.5" spans="1:10">
      <c r="A21" s="128" t="s">
        <v>272</v>
      </c>
      <c r="B21" s="128" t="s">
        <v>358</v>
      </c>
      <c r="C21" s="126" t="s">
        <v>335</v>
      </c>
      <c r="D21" s="126" t="s">
        <v>336</v>
      </c>
      <c r="E21" s="126" t="s">
        <v>365</v>
      </c>
      <c r="F21" s="126" t="s">
        <v>352</v>
      </c>
      <c r="G21" s="125" t="s">
        <v>353</v>
      </c>
      <c r="H21" s="125" t="s">
        <v>339</v>
      </c>
      <c r="I21" s="126" t="s">
        <v>333</v>
      </c>
      <c r="J21" s="126" t="s">
        <v>366</v>
      </c>
    </row>
    <row r="22" ht="67.5" spans="1:10">
      <c r="A22" s="128" t="s">
        <v>272</v>
      </c>
      <c r="B22" s="128" t="s">
        <v>358</v>
      </c>
      <c r="C22" s="126" t="s">
        <v>340</v>
      </c>
      <c r="D22" s="126" t="s">
        <v>341</v>
      </c>
      <c r="E22" s="126" t="s">
        <v>367</v>
      </c>
      <c r="F22" s="126" t="s">
        <v>352</v>
      </c>
      <c r="G22" s="125" t="s">
        <v>353</v>
      </c>
      <c r="H22" s="125" t="s">
        <v>339</v>
      </c>
      <c r="I22" s="126" t="s">
        <v>333</v>
      </c>
      <c r="J22" s="126" t="s">
        <v>368</v>
      </c>
    </row>
    <row r="23" ht="112.5" spans="1:10">
      <c r="A23" s="128" t="s">
        <v>281</v>
      </c>
      <c r="B23" s="128" t="s">
        <v>369</v>
      </c>
      <c r="C23" s="126" t="s">
        <v>327</v>
      </c>
      <c r="D23" s="126" t="s">
        <v>328</v>
      </c>
      <c r="E23" s="126" t="s">
        <v>370</v>
      </c>
      <c r="F23" s="126" t="s">
        <v>330</v>
      </c>
      <c r="G23" s="125" t="s">
        <v>371</v>
      </c>
      <c r="H23" s="125" t="s">
        <v>332</v>
      </c>
      <c r="I23" s="126" t="s">
        <v>333</v>
      </c>
      <c r="J23" s="126" t="s">
        <v>372</v>
      </c>
    </row>
    <row r="24" ht="112.5" spans="1:10">
      <c r="A24" s="128" t="s">
        <v>281</v>
      </c>
      <c r="B24" s="128" t="s">
        <v>369</v>
      </c>
      <c r="C24" s="126" t="s">
        <v>335</v>
      </c>
      <c r="D24" s="126" t="s">
        <v>373</v>
      </c>
      <c r="E24" s="126" t="s">
        <v>374</v>
      </c>
      <c r="F24" s="126" t="s">
        <v>330</v>
      </c>
      <c r="G24" s="125" t="s">
        <v>375</v>
      </c>
      <c r="H24" s="125" t="s">
        <v>339</v>
      </c>
      <c r="I24" s="126" t="s">
        <v>376</v>
      </c>
      <c r="J24" s="126" t="s">
        <v>377</v>
      </c>
    </row>
    <row r="25" ht="112.5" spans="1:10">
      <c r="A25" s="128" t="s">
        <v>281</v>
      </c>
      <c r="B25" s="128" t="s">
        <v>369</v>
      </c>
      <c r="C25" s="126" t="s">
        <v>340</v>
      </c>
      <c r="D25" s="126" t="s">
        <v>341</v>
      </c>
      <c r="E25" s="126" t="s">
        <v>378</v>
      </c>
      <c r="F25" s="126" t="s">
        <v>330</v>
      </c>
      <c r="G25" s="125" t="s">
        <v>353</v>
      </c>
      <c r="H25" s="125" t="s">
        <v>339</v>
      </c>
      <c r="I25" s="126" t="s">
        <v>376</v>
      </c>
      <c r="J25" s="126" t="s">
        <v>377</v>
      </c>
    </row>
    <row r="26" ht="33.75" spans="1:10">
      <c r="A26" s="128" t="s">
        <v>307</v>
      </c>
      <c r="B26" s="128" t="s">
        <v>379</v>
      </c>
      <c r="C26" s="126" t="s">
        <v>327</v>
      </c>
      <c r="D26" s="126" t="s">
        <v>328</v>
      </c>
      <c r="E26" s="126" t="s">
        <v>380</v>
      </c>
      <c r="F26" s="126" t="s">
        <v>352</v>
      </c>
      <c r="G26" s="125" t="s">
        <v>85</v>
      </c>
      <c r="H26" s="125" t="s">
        <v>381</v>
      </c>
      <c r="I26" s="126" t="s">
        <v>333</v>
      </c>
      <c r="J26" s="126" t="s">
        <v>380</v>
      </c>
    </row>
    <row r="27" ht="33.75" spans="1:10">
      <c r="A27" s="128" t="s">
        <v>307</v>
      </c>
      <c r="B27" s="128" t="s">
        <v>379</v>
      </c>
      <c r="C27" s="126" t="s">
        <v>335</v>
      </c>
      <c r="D27" s="126" t="s">
        <v>373</v>
      </c>
      <c r="E27" s="126" t="s">
        <v>382</v>
      </c>
      <c r="F27" s="126" t="s">
        <v>330</v>
      </c>
      <c r="G27" s="125" t="s">
        <v>89</v>
      </c>
      <c r="H27" s="125" t="s">
        <v>383</v>
      </c>
      <c r="I27" s="126" t="s">
        <v>333</v>
      </c>
      <c r="J27" s="126" t="s">
        <v>384</v>
      </c>
    </row>
    <row r="28" ht="33.75" spans="1:10">
      <c r="A28" s="128" t="s">
        <v>307</v>
      </c>
      <c r="B28" s="128" t="s">
        <v>379</v>
      </c>
      <c r="C28" s="126" t="s">
        <v>340</v>
      </c>
      <c r="D28" s="126" t="s">
        <v>341</v>
      </c>
      <c r="E28" s="126" t="s">
        <v>385</v>
      </c>
      <c r="F28" s="126" t="s">
        <v>352</v>
      </c>
      <c r="G28" s="125" t="s">
        <v>386</v>
      </c>
      <c r="H28" s="125" t="s">
        <v>339</v>
      </c>
      <c r="I28" s="126" t="s">
        <v>333</v>
      </c>
      <c r="J28" s="126" t="s">
        <v>387</v>
      </c>
    </row>
    <row r="29" ht="56.25" spans="1:10">
      <c r="A29" s="128" t="s">
        <v>299</v>
      </c>
      <c r="B29" s="128" t="s">
        <v>388</v>
      </c>
      <c r="C29" s="126" t="s">
        <v>327</v>
      </c>
      <c r="D29" s="126" t="s">
        <v>328</v>
      </c>
      <c r="E29" s="126" t="s">
        <v>389</v>
      </c>
      <c r="F29" s="126" t="s">
        <v>330</v>
      </c>
      <c r="G29" s="125" t="s">
        <v>390</v>
      </c>
      <c r="H29" s="125" t="s">
        <v>332</v>
      </c>
      <c r="I29" s="126" t="s">
        <v>333</v>
      </c>
      <c r="J29" s="126" t="s">
        <v>389</v>
      </c>
    </row>
    <row r="30" ht="56.25" spans="1:10">
      <c r="A30" s="128" t="s">
        <v>299</v>
      </c>
      <c r="B30" s="128" t="s">
        <v>388</v>
      </c>
      <c r="C30" s="126" t="s">
        <v>335</v>
      </c>
      <c r="D30" s="126" t="s">
        <v>373</v>
      </c>
      <c r="E30" s="126" t="s">
        <v>391</v>
      </c>
      <c r="F30" s="126" t="s">
        <v>330</v>
      </c>
      <c r="G30" s="125" t="s">
        <v>375</v>
      </c>
      <c r="H30" s="125" t="s">
        <v>339</v>
      </c>
      <c r="I30" s="126" t="s">
        <v>333</v>
      </c>
      <c r="J30" s="126" t="s">
        <v>392</v>
      </c>
    </row>
    <row r="31" ht="56.25" spans="1:10">
      <c r="A31" s="128" t="s">
        <v>299</v>
      </c>
      <c r="B31" s="128" t="s">
        <v>388</v>
      </c>
      <c r="C31" s="126" t="s">
        <v>340</v>
      </c>
      <c r="D31" s="126" t="s">
        <v>341</v>
      </c>
      <c r="E31" s="126" t="s">
        <v>393</v>
      </c>
      <c r="F31" s="126" t="s">
        <v>330</v>
      </c>
      <c r="G31" s="125" t="s">
        <v>353</v>
      </c>
      <c r="H31" s="125" t="s">
        <v>339</v>
      </c>
      <c r="I31" s="126" t="s">
        <v>333</v>
      </c>
      <c r="J31" s="126" t="s">
        <v>392</v>
      </c>
    </row>
    <row r="32" ht="45" spans="1:10">
      <c r="A32" s="128" t="s">
        <v>301</v>
      </c>
      <c r="B32" s="128" t="s">
        <v>394</v>
      </c>
      <c r="C32" s="126" t="s">
        <v>327</v>
      </c>
      <c r="D32" s="126" t="s">
        <v>328</v>
      </c>
      <c r="E32" s="126" t="s">
        <v>355</v>
      </c>
      <c r="F32" s="126" t="s">
        <v>330</v>
      </c>
      <c r="G32" s="125" t="s">
        <v>86</v>
      </c>
      <c r="H32" s="125" t="s">
        <v>332</v>
      </c>
      <c r="I32" s="126" t="s">
        <v>333</v>
      </c>
      <c r="J32" s="126" t="s">
        <v>394</v>
      </c>
    </row>
    <row r="33" ht="45" spans="1:10">
      <c r="A33" s="128" t="s">
        <v>301</v>
      </c>
      <c r="B33" s="128" t="s">
        <v>394</v>
      </c>
      <c r="C33" s="126" t="s">
        <v>335</v>
      </c>
      <c r="D33" s="126" t="s">
        <v>336</v>
      </c>
      <c r="E33" s="126" t="s">
        <v>394</v>
      </c>
      <c r="F33" s="126" t="s">
        <v>330</v>
      </c>
      <c r="G33" s="125" t="s">
        <v>338</v>
      </c>
      <c r="H33" s="125" t="s">
        <v>339</v>
      </c>
      <c r="I33" s="126" t="s">
        <v>333</v>
      </c>
      <c r="J33" s="126" t="s">
        <v>394</v>
      </c>
    </row>
    <row r="34" ht="45" spans="1:10">
      <c r="A34" s="128" t="s">
        <v>301</v>
      </c>
      <c r="B34" s="128" t="s">
        <v>394</v>
      </c>
      <c r="C34" s="126" t="s">
        <v>340</v>
      </c>
      <c r="D34" s="126" t="s">
        <v>341</v>
      </c>
      <c r="E34" s="126" t="s">
        <v>357</v>
      </c>
      <c r="F34" s="126" t="s">
        <v>330</v>
      </c>
      <c r="G34" s="125" t="s">
        <v>338</v>
      </c>
      <c r="H34" s="125" t="s">
        <v>339</v>
      </c>
      <c r="I34" s="126" t="s">
        <v>333</v>
      </c>
      <c r="J34" s="126" t="s">
        <v>394</v>
      </c>
    </row>
  </sheetData>
  <mergeCells count="4">
    <mergeCell ref="A2:J2"/>
    <mergeCell ref="A3:E3"/>
    <mergeCell ref="A7:A9"/>
    <mergeCell ref="B7:B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县对下转移支付预算表09-1（陇川）</vt:lpstr>
      <vt:lpstr>县对下转移支付绩效目标表09-2（陇川）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段建光</cp:lastModifiedBy>
  <dcterms:created xsi:type="dcterms:W3CDTF">2025-04-21T02:38:00Z</dcterms:created>
  <dcterms:modified xsi:type="dcterms:W3CDTF">2025-12-02T07:20:36Z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C20805E996A94B1CA31AF7B2981DB4D4_13</vt:lpwstr>
  </property>
  <property fmtid="{D5CDD505-2E9C-101B-9397-08002B2CF9AE}" pid="3" name="KSOProductBuildVer">
    <vt:lpwstr>2052-12.1.0.19302</vt:lpwstr>
  </property>
</Properties>
</file>