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<sst xmlns="http://schemas.openxmlformats.org/spreadsheetml/2006/main" count="1063" uniqueCount="412">
  <si>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</si>
  <si>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</si>
  <si>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</si>
  <si>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</si>
  <si>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</si>
  <si>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</si>
  <si>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</si>
  <si>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</si>
  <si>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</si>
  <si>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</si>
  <si>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</si>
  <si>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</si>
  <si>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</si>
  <si>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</si>
  <si>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</si>
  <si>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</si>
  <si>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</si>
  <si>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</si>
  <si>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</si>
  <si>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</si>
  <si>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</si>
  <si>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</si>
  <si>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</si>
  <si>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</si>
  <si>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</si>
  <si>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</si>
  <si>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</si>
  <si>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</si>
  <si>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</si>
  <si>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</si>
  <si>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</si>
  <si>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</si>
  <si>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</si>
  <si>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</si>
  <si>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</si>
  <si>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</si>
  <si>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</si>
  <si>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</si>
  <si>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</si>
  <si>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</si>
  <si>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</si>
  <si>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</si>
  <si>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</si>
  <si>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</si>
  <si>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</si>
  <si>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</si>
  <si>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</si>
  <si>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</si>
  <si>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</si>
  <si>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</si>
  <si>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</si>
  <si>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</si>
  <si>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</si>
  <si>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</si>
  <si>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</si>
  <si>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</si>
  <si>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</si>
  <si>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</si>
  <si>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</si>
  <si>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</si>
  <si>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</si>
  <si>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</si>
  <si>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</si>
  <si>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</si>
  <si>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</si>
  <si>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</si>
  <si>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</si>
  <si>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</si>
  <si>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</si>
  <si>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</si>
  <si>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</si>
  <si>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320001</t>
  </si>
  <si>
    <t>中国共产党陇川县委员会党史研究室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</si>
  <si>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</si>
  <si>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</si>
  <si>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</si>
  <si>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</si>
  <si>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</si>
  <si>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</si>
  <si>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</si>
  <si>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</si>
  <si>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</si>
  <si>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</si>
  <si>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</si>
  <si>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</si>
  <si>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</si>
  <si>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</si>
  <si>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</si>
  <si>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</si>
  <si>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</si>
  <si>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</si>
  <si>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</si>
  <si>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</si>
  <si>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</si>
  <si>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</si>
  <si>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</si>
  <si>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</si>
  <si>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</si>
  <si>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</si>
  <si>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</si>
  <si>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</si>
  <si>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</si>
  <si>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</si>
  <si>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</si>
  <si>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</si>
  <si>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</si>
  <si>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</si>
  <si>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</si>
  <si>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</si>
  <si>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</si>
  <si>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</si>
  <si>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</si>
  <si>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</si>
  <si>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</si>
  <si>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</si>
  <si>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</si>
  <si>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</si>
  <si>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</si>
  <si>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</si>
  <si>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</si>
  <si>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</si>
  <si>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</si>
  <si>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</si>
  <si>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</si>
  <si>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</si>
  <si>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</si>
  <si>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</si>
  <si>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</si>
  <si>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</si>
  <si>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</si>
  <si>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</si>
  <si>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</si>
  <si>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</si>
  <si>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</si>
  <si>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</si>
  <si>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</si>
  <si>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</si>
  <si>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</si>
  <si>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</si>
  <si>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</si>
  <si>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</si>
  <si>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</si>
  <si>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</si>
  <si>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</si>
  <si>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</si>
  <si>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</si>
  <si>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</si>
  <si>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</si>
  <si>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</si>
  <si>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</si>
  <si>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</si>
  <si>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</si>
  <si>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</si>
  <si>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</si>
  <si>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</si>
  <si>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</si>
  <si>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</si>
  <si>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</si>
  <si>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</si>
  <si>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</si>
  <si>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</si>
  <si>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</si>
  <si>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</si>
  <si>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</si>
  <si>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</si>
  <si>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</si>
  <si>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</si>
  <si>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</si>
  <si>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</si>
  <si>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</si>
  <si>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</si>
  <si>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</si>
  <si>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</si>
  <si>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</si>
  <si>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</si>
  <si>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</si>
  <si>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</si>
  <si>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</si>
  <si>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</si>
  <si>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</si>
  <si>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</si>
  <si>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</si>
  <si>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</si>
  <si>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</si>
  <si>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</si>
  <si>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</si>
  <si>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</si>
  <si>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</si>
  <si>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</si>
  <si>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</si>
  <si>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</si>
  <si>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</si>
  <si>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</si>
  <si>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</si>
  <si>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</si>
  <si>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</si>
  <si>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</si>
  <si>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</si>
  <si>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</si>
  <si>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</si>
  <si>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</si>
  <si>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</si>
  <si>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</si>
  <si>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</si>
  <si>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</si>
  <si>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</si>
  <si>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</si>
  <si>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</si>
  <si>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</si>
  <si>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</si>
  <si>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</si>
  <si>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</si>
  <si>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</si>
  <si>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533124210000000011747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</si>
  <si>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</si>
  <si>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</si>
  <si>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</si>
  <si>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</si>
  <si>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</si>
  <si>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</si>
  <si>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</si>
  <si>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533124221100000531894</t>
  </si>
  <si>
    <t>获得奖励的公务员一次性奖励</t>
  </si>
  <si>
    <t>533124251100003797132</t>
  </si>
  <si>
    <t>月绩效奖励（行政）</t>
  </si>
  <si>
    <t>533124210000000011748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</si>
  <si>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</si>
  <si>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</si>
  <si>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</si>
  <si>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</si>
  <si>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</si>
  <si>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</si>
  <si>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</si>
  <si>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</si>
  <si>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</si>
  <si>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533124210000000011749</t>
  </si>
  <si>
    <t>30113</t>
  </si>
  <si>
    <t>533124221100000531905</t>
  </si>
  <si>
    <t>公用经费安排的工会经费</t>
  </si>
  <si>
    <t>30228</t>
  </si>
  <si>
    <t>工会经费</t>
  </si>
  <si>
    <t>533124210000000011755</t>
  </si>
  <si>
    <t>一般公用经费</t>
  </si>
  <si>
    <t>30201</t>
  </si>
  <si>
    <t>办公费</t>
  </si>
  <si>
    <t>533124221100000701909</t>
  </si>
  <si>
    <t>公用经费安排的公务接待费</t>
  </si>
  <si>
    <t>30217</t>
  </si>
  <si>
    <t>533124210000000011754</t>
  </si>
  <si>
    <t>退休公用经费</t>
  </si>
  <si>
    <t>533124210000000011753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</si>
  <si>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</si>
  <si>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</si>
  <si>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</si>
  <si>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</si>
  <si>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</si>
  <si>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</si>
  <si>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</si>
  <si>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</si>
  <si>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</si>
  <si>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</si>
  <si>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</si>
  <si>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《陇川年鉴》出版经费</t>
  </si>
  <si>
    <t>专项业务类</t>
  </si>
  <si>
    <t>533124210000000012349</t>
  </si>
  <si>
    <t>30202</t>
  </si>
  <si>
    <t>印刷费</t>
  </si>
  <si>
    <t>《陇川县扶贫志》编纂出版发行经费</t>
  </si>
  <si>
    <t>533124241100002404634</t>
  </si>
  <si>
    <t>《中国共产党陇川县历史（1950至1978）》编纂出版发行经费</t>
  </si>
  <si>
    <t>533124241100002404597</t>
  </si>
  <si>
    <t>业务征编工作经费</t>
  </si>
  <si>
    <t>533124210000000012351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</si>
  <si>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</si>
  <si>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</si>
  <si>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</si>
  <si>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</si>
  <si>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</si>
  <si>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</si>
  <si>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</si>
  <si>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</si>
  <si>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</si>
  <si>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</si>
  <si>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</si>
  <si>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</si>
  <si>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30305</t>
  </si>
  <si>
    <t>生活补助</t>
  </si>
  <si>
    <t>自有资金</t>
  </si>
  <si>
    <t>533124231100001411491</t>
  </si>
  <si>
    <t>自有资金《陇川简史》编撰经费</t>
  </si>
  <si>
    <t>533124251100003783597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</si>
  <si>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</si>
  <si>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</si>
  <si>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</si>
  <si>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</si>
  <si>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</si>
  <si>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</si>
  <si>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</si>
  <si>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</si>
  <si>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</si>
  <si>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</si>
  <si>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</si>
  <si>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该项目资金主要用于《陇川县扶贫志》的编纂服务第三方的购买。完成陇川县扶贫志的志稿初稿。并进行审稿定稿。下半年进行出版发行的排版设计。进行志稿的校审。</t>
  </si>
  <si>
    <t>产出指标</t>
  </si>
  <si>
    <t>时效指标</t>
  </si>
  <si>
    <t>志稿初稿完成，并进行三审三校</t>
  </si>
  <si>
    <t>=</t>
  </si>
  <si>
    <t>按照时间节点完成各项工作</t>
  </si>
  <si>
    <t>%</t>
  </si>
  <si>
    <t>定量指标</t>
  </si>
  <si>
    <t>2024年9月史志编纂委员会进行审稿，并请州委党史研究室进行审稿，审稿定稿后，12月县政府出具审稿意见 ，对志书进行排版设计</t>
  </si>
  <si>
    <t>效益指标</t>
  </si>
  <si>
    <t>经济效益</t>
  </si>
  <si>
    <t>报刊（杂志、公众号）订阅区域增长率</t>
  </si>
  <si>
    <t>&gt;=</t>
  </si>
  <si>
    <t>90</t>
  </si>
  <si>
    <t>定性指标</t>
  </si>
  <si>
    <t>反映宣传辐射区域范围增长情况达到指标值。
报刊（杂志、公众号）订阅区域增长率=（本年订阅区域量-上年订阅区域量）/上年订阅区域量*100%</t>
  </si>
  <si>
    <t>满意度指标</t>
  </si>
  <si>
    <t>服务对象满意度</t>
  </si>
  <si>
    <t>社会公众满意度</t>
  </si>
  <si>
    <t>反映社会公众对出版宣传工作的满意程度达到95%及以上</t>
  </si>
  <si>
    <t>该项目资金用于编撰出版《陇川年鉴》2025卷，全面展现陇川的经济、发展、历史，人文、地理、民俗、民族，风貌等情况，展望未来，推动发展共建陇川美好明天。</t>
  </si>
  <si>
    <t>数量指标</t>
  </si>
  <si>
    <t>公开发放的宣传材料数量</t>
  </si>
  <si>
    <t>制作及发放的宣传横幅和宣传手册的数量</t>
  </si>
  <si>
    <t>份（部、个、幅、条）</t>
  </si>
  <si>
    <t>制作宣传横幅、宣传册等宣传材料的发放数量情况达到预定目标</t>
  </si>
  <si>
    <t>该项目资金用于编撰出版《陇川年鉴》2025卷，全面展现陇川的经济、发展、历史，人文、地理、民俗、民族，风貌给人以良好其实，展望未来，推动发展共建陇川美好明天。</t>
  </si>
  <si>
    <t>质量指标</t>
  </si>
  <si>
    <t>及时率</t>
  </si>
  <si>
    <t>及时反映事实发生与作为宣传事实发生之间的时间差距情况</t>
  </si>
  <si>
    <t>天</t>
  </si>
  <si>
    <t>反映事实发生与作为宣传事实发生之间的时间差距在可接受范围内</t>
  </si>
  <si>
    <t>社会效益</t>
  </si>
  <si>
    <t>95</t>
  </si>
  <si>
    <t>自有资金《陇川简史》编撰经费100000元</t>
  </si>
  <si>
    <t>成本指标</t>
  </si>
  <si>
    <t>社会成本指标</t>
  </si>
  <si>
    <t>100000</t>
  </si>
  <si>
    <t>元</t>
  </si>
  <si>
    <t>支付金额达标</t>
  </si>
  <si>
    <t>对社会造成的影响</t>
  </si>
  <si>
    <t>所产生的可持续影响达到95%以上</t>
  </si>
  <si>
    <t>服务对象的满意度达到95%以上</t>
  </si>
  <si>
    <t>用于开展2025年陇川县县情、党史资料收集、征集工作，多方面采集资料，全面做好陇川县史志工作的收集、整理工作。</t>
  </si>
  <si>
    <t>经济成本指标</t>
  </si>
  <si>
    <t>200000</t>
  </si>
  <si>
    <t>金额是否足额支付</t>
  </si>
  <si>
    <t>反映社会公众对资料征集及宣传工作的满意程度是否达到95%以上</t>
  </si>
  <si>
    <t>2025年自有资金预算1000元。</t>
  </si>
  <si>
    <t>500</t>
  </si>
  <si>
    <t>2025年自由资金预算1000元。</t>
  </si>
  <si>
    <t>该项目资金用于《中国共产党陇川历史（1950-1978）》一书的前期编纂购买服务资金、书号费的购买，书的出版发行费用。</t>
  </si>
  <si>
    <t>'制作及发放的宣传横幅和宣传手册的数量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</si>
  <si>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</si>
  <si>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</si>
  <si>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</si>
  <si>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</si>
  <si>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</si>
  <si>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</si>
  <si>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</si>
  <si>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</si>
  <si>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</si>
  <si>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</si>
  <si>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</si>
  <si>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</si>
  <si>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</si>
  <si>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</si>
  <si>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</si>
  <si>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</si>
  <si>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</si>
  <si>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</si>
  <si>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&lt;陇川年鉴》出版经费</t>
  </si>
  <si>
    <t>其他图书</t>
  </si>
  <si>
    <t>册</t>
  </si>
  <si>
    <t>《中国共产党陇川县历史 （1950—1978》编纂出版发行费</t>
  </si>
  <si>
    <t>其他普通图书</t>
  </si>
  <si>
    <t>《陇川县扶贫志》</t>
  </si>
  <si>
    <t>自有资金《陇川简史》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</si>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</sst>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7"/>
  <sheetViews>
    <sheetView showZeros="0" topLeftCell="A10" workbookViewId="0">
      <selection activeCell="B10" sqref="B1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6"/>
      <c r="B1" s="136"/>
      <c r="C1" s="136"/>
      <c r="D1" s="175" t="s">
        <v>0</v>
      </c>
    </row>
    <row r="2" ht="42" customHeight="1" spans="1:4">
      <c r="A2" s="176" t="str">
        <f>"2025"&amp;"年财务收支预算总表"</f>
        <v>2025年财务收支预算总表</v>
      </c>
      <c r="B2" s="176"/>
      <c r="C2" s="176"/>
      <c r="D2" s="176"/>
    </row>
    <row r="3" ht="18.75" customHeight="1" spans="1:4">
      <c r="A3" s="177" t="str">
        <f>"单位名称："&amp;"中国共产党陇川县委员会党史研究室"</f>
        <v>单位名称：中国共产党陇川县委员会党史研究室</v>
      </c>
      <c r="B3" s="177"/>
      <c r="C3" s="136"/>
      <c r="D3" s="175" t="s">
        <v>1</v>
      </c>
    </row>
    <row r="4" ht="18.75" customHeight="1" spans="1:4">
      <c r="A4" s="139" t="s">
        <v>2</v>
      </c>
      <c r="B4" s="139"/>
      <c r="C4" s="139" t="s">
        <v>3</v>
      </c>
      <c r="D4" s="139"/>
    </row>
    <row r="5" ht="18.75" customHeight="1" spans="1:4">
      <c r="A5" s="139" t="s">
        <v>4</v>
      </c>
      <c r="B5" s="139" t="str">
        <f t="shared" ref="B5:D5" si="0">"2025"&amp;"年预算金额"</f>
        <v>2025年预算金额</v>
      </c>
      <c r="C5" s="139" t="s">
        <v>5</v>
      </c>
      <c r="D5" s="139" t="str">
        <f t="shared" si="0"/>
        <v>2025年预算金额</v>
      </c>
    </row>
    <row r="6" ht="18.75" customHeight="1" spans="1:4">
      <c r="A6" s="178" t="s">
        <v>6</v>
      </c>
      <c r="B6" s="179">
        <v>2435982.3</v>
      </c>
      <c r="C6" s="178" t="s">
        <v>7</v>
      </c>
      <c r="D6" s="179">
        <v>2145312.3</v>
      </c>
    </row>
    <row r="7" ht="18.75" customHeight="1" spans="1:4">
      <c r="A7" s="178" t="s">
        <v>8</v>
      </c>
      <c r="B7" s="179"/>
      <c r="C7" s="178" t="s">
        <v>9</v>
      </c>
      <c r="D7" s="179"/>
    </row>
    <row r="8" ht="18.75" customHeight="1" spans="1:4">
      <c r="A8" s="178" t="s">
        <v>10</v>
      </c>
      <c r="B8" s="179"/>
      <c r="C8" s="178" t="s">
        <v>11</v>
      </c>
      <c r="D8" s="179"/>
    </row>
    <row r="9" ht="18.75" customHeight="1" spans="1:4">
      <c r="A9" s="178" t="s">
        <v>12</v>
      </c>
      <c r="B9" s="179"/>
      <c r="C9" s="178" t="s">
        <v>13</v>
      </c>
      <c r="D9" s="179"/>
    </row>
    <row r="10" ht="18.75" customHeight="1" spans="1:4">
      <c r="A10" s="178" t="s">
        <v>14</v>
      </c>
      <c r="B10" s="179">
        <v>101000</v>
      </c>
      <c r="C10" s="178" t="s">
        <v>15</v>
      </c>
      <c r="D10" s="179"/>
    </row>
    <row r="11" ht="18.75" customHeight="1" spans="1:4">
      <c r="A11" s="178" t="s">
        <v>16</v>
      </c>
      <c r="B11" s="179"/>
      <c r="C11" s="178" t="s">
        <v>17</v>
      </c>
      <c r="D11" s="179"/>
    </row>
    <row r="12" ht="18.75" customHeight="1" spans="1:4">
      <c r="A12" s="178" t="s">
        <v>18</v>
      </c>
      <c r="B12" s="179"/>
      <c r="C12" s="178" t="s">
        <v>19</v>
      </c>
      <c r="D12" s="179"/>
    </row>
    <row r="13" ht="18.75" customHeight="1" spans="1:4">
      <c r="A13" s="178" t="s">
        <v>20</v>
      </c>
      <c r="B13" s="179"/>
      <c r="C13" s="178" t="s">
        <v>21</v>
      </c>
      <c r="D13" s="179">
        <v>163506</v>
      </c>
    </row>
    <row r="14" ht="18.75" customHeight="1" spans="1:4">
      <c r="A14" s="178" t="s">
        <v>22</v>
      </c>
      <c r="B14" s="179"/>
      <c r="C14" s="178" t="s">
        <v>23</v>
      </c>
      <c r="D14" s="179">
        <v>113381</v>
      </c>
    </row>
    <row r="15" ht="18.75" customHeight="1" spans="1:4">
      <c r="A15" s="178" t="s">
        <v>24</v>
      </c>
      <c r="B15" s="179">
        <v>101000</v>
      </c>
      <c r="C15" s="178" t="s">
        <v>25</v>
      </c>
      <c r="D15" s="179"/>
    </row>
    <row r="16" ht="18.75" customHeight="1" spans="1:4">
      <c r="A16" s="178"/>
      <c r="B16" s="178"/>
      <c r="C16" s="178" t="s">
        <v>26</v>
      </c>
      <c r="D16" s="179"/>
    </row>
    <row r="17" ht="18.75" customHeight="1" spans="1:4">
      <c r="A17" s="178"/>
      <c r="B17" s="178"/>
      <c r="C17" s="178" t="s">
        <v>27</v>
      </c>
      <c r="D17" s="179"/>
    </row>
    <row r="18" ht="18.75" customHeight="1" spans="1:4">
      <c r="A18" s="178"/>
      <c r="B18" s="178"/>
      <c r="C18" s="178" t="s">
        <v>28</v>
      </c>
      <c r="D18" s="179"/>
    </row>
    <row r="19" ht="18.75" customHeight="1" spans="1:4">
      <c r="A19" s="178"/>
      <c r="B19" s="178"/>
      <c r="C19" s="178" t="s">
        <v>29</v>
      </c>
      <c r="D19" s="179"/>
    </row>
    <row r="20" ht="18.75" customHeight="1" spans="1:4">
      <c r="A20" s="178"/>
      <c r="B20" s="178"/>
      <c r="C20" s="178" t="s">
        <v>30</v>
      </c>
      <c r="D20" s="179"/>
    </row>
    <row r="21" ht="18.75" customHeight="1" spans="1:4">
      <c r="A21" s="178"/>
      <c r="B21" s="178"/>
      <c r="C21" s="178" t="s">
        <v>31</v>
      </c>
      <c r="D21" s="179"/>
    </row>
    <row r="22" ht="18.75" customHeight="1" spans="1:4">
      <c r="A22" s="178"/>
      <c r="B22" s="178"/>
      <c r="C22" s="178" t="s">
        <v>32</v>
      </c>
      <c r="D22" s="179"/>
    </row>
    <row r="23" ht="18.75" customHeight="1" spans="1:4">
      <c r="A23" s="178"/>
      <c r="B23" s="178"/>
      <c r="C23" s="178" t="s">
        <v>33</v>
      </c>
      <c r="D23" s="179"/>
    </row>
    <row r="24" ht="18.75" customHeight="1" spans="1:4">
      <c r="A24" s="178"/>
      <c r="B24" s="178"/>
      <c r="C24" s="178" t="s">
        <v>34</v>
      </c>
      <c r="D24" s="179">
        <v>114783</v>
      </c>
    </row>
    <row r="25" ht="18.75" customHeight="1" spans="1:4">
      <c r="A25" s="178"/>
      <c r="B25" s="178"/>
      <c r="C25" s="178" t="s">
        <v>35</v>
      </c>
      <c r="D25" s="179"/>
    </row>
    <row r="26" ht="18.75" customHeight="1" spans="1:4">
      <c r="A26" s="178"/>
      <c r="B26" s="178"/>
      <c r="C26" s="178" t="s">
        <v>36</v>
      </c>
      <c r="D26" s="179"/>
    </row>
    <row r="27" ht="18.75" customHeight="1" spans="1:4">
      <c r="A27" s="178"/>
      <c r="B27" s="178"/>
      <c r="C27" s="178" t="s">
        <v>37</v>
      </c>
      <c r="D27" s="179"/>
    </row>
    <row r="28" ht="18.75" customHeight="1" spans="1:4">
      <c r="A28" s="178"/>
      <c r="B28" s="178"/>
      <c r="C28" s="178" t="s">
        <v>38</v>
      </c>
      <c r="D28" s="179"/>
    </row>
    <row r="29" ht="18.75" customHeight="1" spans="1:4">
      <c r="A29" s="178"/>
      <c r="B29" s="178"/>
      <c r="C29" s="178" t="s">
        <v>39</v>
      </c>
      <c r="D29" s="179"/>
    </row>
    <row r="30" ht="18.75" customHeight="1" spans="1:4">
      <c r="A30" s="178"/>
      <c r="B30" s="178"/>
      <c r="C30" s="178" t="s">
        <v>40</v>
      </c>
      <c r="D30" s="179"/>
    </row>
    <row r="31" ht="18.75" customHeight="1" spans="1:4">
      <c r="A31" s="178"/>
      <c r="B31" s="178"/>
      <c r="C31" s="178" t="s">
        <v>41</v>
      </c>
      <c r="D31" s="179"/>
    </row>
    <row r="32" ht="18.75" customHeight="1" spans="1:4">
      <c r="A32" s="178"/>
      <c r="B32" s="179"/>
      <c r="C32" s="178" t="s">
        <v>42</v>
      </c>
      <c r="D32" s="179"/>
    </row>
    <row r="33" ht="18.75" customHeight="1" spans="1:4">
      <c r="A33" s="178" t="s">
        <v>43</v>
      </c>
      <c r="B33" s="179">
        <v>2536982.3</v>
      </c>
      <c r="C33" s="178" t="s">
        <v>44</v>
      </c>
      <c r="D33" s="179">
        <v>2536982.3</v>
      </c>
    </row>
    <row r="34" ht="18.75" customHeight="1" spans="1:4">
      <c r="A34" s="178" t="s">
        <v>45</v>
      </c>
      <c r="B34" s="179"/>
      <c r="C34" s="178" t="s">
        <v>46</v>
      </c>
      <c r="D34" s="179"/>
    </row>
    <row r="35" ht="18.75" customHeight="1" spans="1:4">
      <c r="A35" s="178" t="s">
        <v>47</v>
      </c>
      <c r="B35" s="179"/>
      <c r="C35" s="178" t="s">
        <v>47</v>
      </c>
      <c r="D35" s="179"/>
    </row>
    <row r="36" ht="18.75" customHeight="1" spans="1:4">
      <c r="A36" s="178" t="s">
        <v>48</v>
      </c>
      <c r="B36" s="179"/>
      <c r="C36" s="178" t="s">
        <v>49</v>
      </c>
      <c r="D36" s="179"/>
    </row>
    <row r="37" ht="18.75" customHeight="1" spans="1:4">
      <c r="A37" s="178" t="s">
        <v>50</v>
      </c>
      <c r="B37" s="179">
        <v>2536982.3</v>
      </c>
      <c r="C37" s="178" t="s">
        <v>51</v>
      </c>
      <c r="D37" s="179">
        <v>2536982.3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B10" sqref="A10:B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355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356</v>
      </c>
      <c r="C2" s="117"/>
      <c r="D2" s="118"/>
      <c r="E2" s="118"/>
      <c r="F2" s="118"/>
    </row>
    <row r="3" ht="13.5" customHeight="1" spans="1:6">
      <c r="A3" s="119" t="str">
        <f>"单位名称："&amp;"中国共产党陇川县委员会党史研究室"</f>
        <v>单位名称：中国共产党陇川县委员会党史研究室</v>
      </c>
      <c r="B3" s="119" t="s">
        <v>357</v>
      </c>
      <c r="C3" s="120"/>
      <c r="D3" s="92"/>
      <c r="E3" s="92"/>
      <c r="F3" s="113" t="s">
        <v>1</v>
      </c>
    </row>
    <row r="4" ht="19.5" customHeight="1" spans="1:6">
      <c r="A4" s="59" t="s">
        <v>190</v>
      </c>
      <c r="B4" s="121" t="s">
        <v>74</v>
      </c>
      <c r="C4" s="59" t="s">
        <v>75</v>
      </c>
      <c r="D4" s="35" t="s">
        <v>358</v>
      </c>
      <c r="E4" s="35"/>
      <c r="F4" s="35"/>
    </row>
    <row r="5" ht="18.55" customHeight="1" spans="1:6">
      <c r="A5" s="59"/>
      <c r="B5" s="121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22" t="s">
        <v>86</v>
      </c>
      <c r="C6" s="122" t="s">
        <v>87</v>
      </c>
      <c r="D6" s="122" t="s">
        <v>88</v>
      </c>
      <c r="E6" s="122" t="s">
        <v>89</v>
      </c>
      <c r="F6" s="122" t="s">
        <v>90</v>
      </c>
    </row>
    <row r="7" ht="30" customHeight="1" spans="1:6">
      <c r="A7" s="33"/>
      <c r="B7" s="121"/>
      <c r="C7" s="33"/>
      <c r="D7" s="78"/>
      <c r="E7" s="123"/>
      <c r="F7" s="123"/>
    </row>
    <row r="8" ht="30" customHeight="1" spans="1:6">
      <c r="A8" s="22"/>
      <c r="B8" s="22"/>
      <c r="C8" s="22"/>
      <c r="D8" s="78"/>
      <c r="E8" s="123"/>
      <c r="F8" s="123"/>
    </row>
    <row r="9" ht="30" customHeight="1" spans="1:6">
      <c r="A9" s="20" t="s">
        <v>359</v>
      </c>
      <c r="B9" s="20" t="s">
        <v>359</v>
      </c>
      <c r="C9" s="20" t="s">
        <v>359</v>
      </c>
      <c r="D9" s="78"/>
      <c r="E9" s="123"/>
      <c r="F9" s="123"/>
    </row>
    <row r="10" ht="21" customHeight="1" spans="1:1">
      <c r="A10" s="39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3"/>
  <sheetViews>
    <sheetView showZeros="0" workbookViewId="0">
      <selection activeCell="A12" sqref="$A12:$XFD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3.62857142857143" customWidth="1"/>
    <col min="5" max="5" width="5.5714285714285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361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"单位名称："&amp;"中国共产党陇川县委员会党史研究室"</f>
        <v>单位名称：中国共产党陇川县委员会党史研究室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53</v>
      </c>
    </row>
    <row r="4" ht="15.75" customHeight="1" spans="1:17">
      <c r="A4" s="11" t="s">
        <v>362</v>
      </c>
      <c r="B4" s="93" t="s">
        <v>363</v>
      </c>
      <c r="C4" s="93" t="s">
        <v>364</v>
      </c>
      <c r="D4" s="93" t="s">
        <v>365</v>
      </c>
      <c r="E4" s="93" t="s">
        <v>366</v>
      </c>
      <c r="F4" s="93" t="s">
        <v>367</v>
      </c>
      <c r="G4" s="48" t="s">
        <v>197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56</v>
      </c>
      <c r="H5" s="94" t="s">
        <v>60</v>
      </c>
      <c r="I5" s="94" t="s">
        <v>368</v>
      </c>
      <c r="J5" s="94" t="s">
        <v>369</v>
      </c>
      <c r="K5" s="108" t="s">
        <v>370</v>
      </c>
      <c r="L5" s="109" t="s">
        <v>371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112"/>
      <c r="L6" s="95" t="s">
        <v>59</v>
      </c>
      <c r="M6" s="95" t="s">
        <v>66</v>
      </c>
      <c r="N6" s="95" t="s">
        <v>372</v>
      </c>
      <c r="O6" s="33" t="s">
        <v>68</v>
      </c>
      <c r="P6" s="112" t="s">
        <v>69</v>
      </c>
      <c r="Q6" s="95" t="s">
        <v>70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72</v>
      </c>
      <c r="B8" s="99"/>
      <c r="C8" s="99"/>
      <c r="D8" s="100"/>
      <c r="E8" s="101"/>
      <c r="F8" s="23">
        <v>249800</v>
      </c>
      <c r="G8" s="23">
        <v>249800</v>
      </c>
      <c r="H8" s="23">
        <v>212800</v>
      </c>
      <c r="I8" s="23"/>
      <c r="J8" s="23"/>
      <c r="K8" s="23"/>
      <c r="L8" s="23">
        <v>37000</v>
      </c>
      <c r="M8" s="23"/>
      <c r="N8" s="23"/>
      <c r="O8" s="23"/>
      <c r="P8" s="23"/>
      <c r="Q8" s="23">
        <v>37000</v>
      </c>
    </row>
    <row r="9" ht="52.5" customHeight="1" spans="1:17">
      <c r="A9" s="98" t="str">
        <f>"     "&amp;"《陇川年鉴》出版经费"</f>
        <v>     《陇川年鉴》出版经费</v>
      </c>
      <c r="B9" s="99" t="s">
        <v>373</v>
      </c>
      <c r="C9" s="99" t="s">
        <v>374</v>
      </c>
      <c r="D9" s="100" t="s">
        <v>375</v>
      </c>
      <c r="E9" s="101">
        <v>500</v>
      </c>
      <c r="F9" s="23">
        <v>73000</v>
      </c>
      <c r="G9" s="23">
        <v>73000</v>
      </c>
      <c r="H9" s="23">
        <v>73000</v>
      </c>
      <c r="I9" s="23"/>
      <c r="J9" s="23"/>
      <c r="K9" s="23"/>
      <c r="L9" s="23"/>
      <c r="M9" s="23"/>
      <c r="N9" s="23"/>
      <c r="O9" s="23"/>
      <c r="P9" s="23"/>
      <c r="Q9" s="23"/>
    </row>
    <row r="10" ht="106" customHeight="1" spans="1:17">
      <c r="A10" s="98" t="str">
        <f>"     "&amp;"《中国共产党陇川县历史（1950至1978）》编纂出版发行经费"</f>
        <v>     《中国共产党陇川县历史（1950至1978）》编纂出版发行经费</v>
      </c>
      <c r="B10" s="99" t="s">
        <v>376</v>
      </c>
      <c r="C10" s="99" t="s">
        <v>377</v>
      </c>
      <c r="D10" s="100" t="s">
        <v>375</v>
      </c>
      <c r="E10" s="101">
        <v>1000</v>
      </c>
      <c r="F10" s="23">
        <v>74800</v>
      </c>
      <c r="G10" s="23">
        <v>74800</v>
      </c>
      <c r="H10" s="23">
        <v>74800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79" customHeight="1" spans="1:17">
      <c r="A11" s="98" t="str">
        <f>"     "&amp;"《陇川县扶贫志》编纂出版发行经费"</f>
        <v>     《陇川县扶贫志》编纂出版发行经费</v>
      </c>
      <c r="B11" s="99" t="s">
        <v>378</v>
      </c>
      <c r="C11" s="99" t="s">
        <v>377</v>
      </c>
      <c r="D11" s="100" t="s">
        <v>375</v>
      </c>
      <c r="E11" s="101">
        <v>1000</v>
      </c>
      <c r="F11" s="23">
        <v>65000</v>
      </c>
      <c r="G11" s="23">
        <v>65000</v>
      </c>
      <c r="H11" s="23">
        <v>65000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60" customHeight="1" spans="1:17">
      <c r="A12" s="98" t="str">
        <f>"     "&amp;"自有资金《陇川简史》编撰经费"</f>
        <v>     自有资金《陇川简史》编撰经费</v>
      </c>
      <c r="B12" s="99" t="s">
        <v>379</v>
      </c>
      <c r="C12" s="99" t="s">
        <v>377</v>
      </c>
      <c r="D12" s="100" t="s">
        <v>375</v>
      </c>
      <c r="E12" s="101">
        <v>500</v>
      </c>
      <c r="F12" s="23">
        <v>37000</v>
      </c>
      <c r="G12" s="23">
        <v>37000</v>
      </c>
      <c r="H12" s="23"/>
      <c r="I12" s="23"/>
      <c r="J12" s="23"/>
      <c r="K12" s="23"/>
      <c r="L12" s="23">
        <v>37000</v>
      </c>
      <c r="M12" s="23"/>
      <c r="N12" s="23"/>
      <c r="O12" s="23"/>
      <c r="P12" s="23"/>
      <c r="Q12" s="23">
        <v>37000</v>
      </c>
    </row>
    <row r="13" ht="60" customHeight="1" spans="1:17">
      <c r="A13" s="102" t="s">
        <v>359</v>
      </c>
      <c r="B13" s="103"/>
      <c r="C13" s="103"/>
      <c r="D13" s="103"/>
      <c r="E13" s="101"/>
      <c r="F13" s="23">
        <v>249800</v>
      </c>
      <c r="G13" s="23">
        <v>249800</v>
      </c>
      <c r="H13" s="23">
        <v>212800</v>
      </c>
      <c r="I13" s="23"/>
      <c r="J13" s="23"/>
      <c r="K13" s="23"/>
      <c r="L13" s="23">
        <v>37000</v>
      </c>
      <c r="M13" s="23"/>
      <c r="N13" s="23"/>
      <c r="O13" s="23"/>
      <c r="P13" s="23"/>
      <c r="Q13" s="23">
        <v>37000</v>
      </c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380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"单位名称："&amp;"中国共产党陇川县委员会党史研究室"</f>
        <v>单位名称：中国共产党陇川县委员会党史研究室</v>
      </c>
      <c r="B3" s="32"/>
      <c r="C3" s="32"/>
      <c r="D3" s="32"/>
      <c r="E3" s="32"/>
      <c r="F3" s="32"/>
      <c r="G3" s="32"/>
      <c r="H3" s="87"/>
      <c r="I3" s="1"/>
      <c r="J3" s="1"/>
      <c r="K3" s="87"/>
      <c r="L3" s="1"/>
      <c r="M3" s="92"/>
      <c r="N3" s="43" t="s">
        <v>53</v>
      </c>
    </row>
    <row r="4" ht="15.75" customHeight="1" spans="1:14">
      <c r="A4" s="11" t="s">
        <v>362</v>
      </c>
      <c r="B4" s="11" t="s">
        <v>381</v>
      </c>
      <c r="C4" s="11" t="s">
        <v>382</v>
      </c>
      <c r="D4" s="12" t="s">
        <v>197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368</v>
      </c>
      <c r="G5" s="11" t="s">
        <v>369</v>
      </c>
      <c r="H5" s="11" t="s">
        <v>370</v>
      </c>
      <c r="I5" s="12" t="s">
        <v>371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59</v>
      </c>
      <c r="F6" s="18"/>
      <c r="G6" s="18"/>
      <c r="H6" s="73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360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M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383</v>
      </c>
    </row>
    <row r="2" ht="27.75" customHeight="1" spans="1:13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"单位名称："&amp;"中国共产党陇川县委员会党史研究室"</f>
        <v>单位名称：中国共产党陇川县委员会党史研究室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384</v>
      </c>
      <c r="B5" s="12" t="s">
        <v>197</v>
      </c>
      <c r="C5" s="13"/>
      <c r="D5" s="71"/>
      <c r="E5" s="72" t="s">
        <v>385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56</v>
      </c>
      <c r="C6" s="11" t="s">
        <v>60</v>
      </c>
      <c r="D6" s="75" t="s">
        <v>386</v>
      </c>
      <c r="E6" s="75" t="s">
        <v>387</v>
      </c>
      <c r="F6" s="75" t="s">
        <v>388</v>
      </c>
      <c r="G6" s="75" t="s">
        <v>389</v>
      </c>
      <c r="H6" s="75" t="s">
        <v>390</v>
      </c>
      <c r="I6" s="75" t="s">
        <v>391</v>
      </c>
      <c r="J6" s="75" t="s">
        <v>392</v>
      </c>
      <c r="K6" s="75" t="s">
        <v>393</v>
      </c>
      <c r="L6" s="75" t="s">
        <v>394</v>
      </c>
      <c r="M6" s="33" t="s">
        <v>395</v>
      </c>
    </row>
    <row r="7" ht="19.5" customHeight="1" spans="1:13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2" t="s">
        <v>56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s="39" t="s">
        <v>360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D10" sqref="D10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396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"单位名称："&amp;"中国共产党陇川县委员会党史研究室"</f>
        <v>单位名称：中国共产党陇川县委员会党史研究室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292</v>
      </c>
      <c r="B4" s="34" t="s">
        <v>293</v>
      </c>
      <c r="C4" s="34" t="s">
        <v>294</v>
      </c>
      <c r="D4" s="34" t="s">
        <v>295</v>
      </c>
      <c r="E4" s="34" t="s">
        <v>296</v>
      </c>
      <c r="F4" s="59" t="s">
        <v>297</v>
      </c>
      <c r="G4" s="34" t="s">
        <v>298</v>
      </c>
      <c r="H4" s="59" t="s">
        <v>299</v>
      </c>
      <c r="I4" s="59" t="s">
        <v>300</v>
      </c>
      <c r="J4" s="34" t="s">
        <v>301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9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9.7" customHeight="1" spans="1:10">
      <c r="A7" s="36"/>
      <c r="B7" s="22" t="s">
        <v>397</v>
      </c>
      <c r="C7" s="22" t="s">
        <v>397</v>
      </c>
      <c r="D7" s="22" t="s">
        <v>397</v>
      </c>
      <c r="E7" s="36" t="s">
        <v>397</v>
      </c>
      <c r="F7" s="22" t="s">
        <v>397</v>
      </c>
      <c r="G7" s="36" t="s">
        <v>397</v>
      </c>
      <c r="H7" s="22" t="s">
        <v>397</v>
      </c>
      <c r="I7" s="22" t="s">
        <v>397</v>
      </c>
      <c r="J7" s="36" t="s">
        <v>397</v>
      </c>
    </row>
    <row r="8" ht="22" customHeight="1" spans="1:1">
      <c r="A8" s="39" t="s">
        <v>360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9" sqref="A9:B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398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"单位名称："&amp;"中国共产党陇川县委员会党史研究室"</f>
        <v>单位名称：中国共产党陇川县委员会党史研究室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190</v>
      </c>
      <c r="B4" s="11" t="s">
        <v>399</v>
      </c>
      <c r="C4" s="11" t="s">
        <v>400</v>
      </c>
      <c r="D4" s="11" t="s">
        <v>401</v>
      </c>
      <c r="E4" s="11" t="s">
        <v>402</v>
      </c>
      <c r="F4" s="47" t="s">
        <v>403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366</v>
      </c>
      <c r="G5" s="34" t="s">
        <v>404</v>
      </c>
      <c r="H5" s="34" t="s">
        <v>405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ht="23" customHeight="1" spans="1:1">
      <c r="A9" s="39" t="s">
        <v>360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A11" sqref="A11:B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"单位名称："&amp;"中国共产党陇川县委员会党史研究室"</f>
        <v>单位名称：中国共产党陇川县委员会党史研究室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256</v>
      </c>
      <c r="B4" s="33" t="s">
        <v>192</v>
      </c>
      <c r="C4" s="33" t="s">
        <v>257</v>
      </c>
      <c r="D4" s="34" t="s">
        <v>193</v>
      </c>
      <c r="E4" s="34" t="s">
        <v>194</v>
      </c>
      <c r="F4" s="34" t="s">
        <v>258</v>
      </c>
      <c r="G4" s="34" t="s">
        <v>259</v>
      </c>
      <c r="H4" s="35" t="s">
        <v>56</v>
      </c>
      <c r="I4" s="35" t="s">
        <v>407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359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3" customHeight="1" spans="1:1">
      <c r="A11" s="39" t="s">
        <v>360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3"/>
  <sheetViews>
    <sheetView showZeros="0" tabSelected="1" workbookViewId="0">
      <selection activeCell="F11" sqref="F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"单位名称："&amp;"中国共产党陇川县委员会党史研究室"</f>
        <v>单位名称：中国共产党陇川县委员会党史研究室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257</v>
      </c>
      <c r="B4" s="10" t="s">
        <v>256</v>
      </c>
      <c r="C4" s="10" t="s">
        <v>192</v>
      </c>
      <c r="D4" s="11" t="s">
        <v>409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798400</v>
      </c>
      <c r="F8" s="23"/>
      <c r="G8" s="23"/>
    </row>
    <row r="9" ht="52.5" customHeight="1" spans="1:7">
      <c r="A9" s="24"/>
      <c r="B9" s="22" t="s">
        <v>410</v>
      </c>
      <c r="C9" s="22" t="s">
        <v>262</v>
      </c>
      <c r="D9" s="22" t="s">
        <v>411</v>
      </c>
      <c r="E9" s="23">
        <v>100000</v>
      </c>
      <c r="F9" s="23"/>
      <c r="G9" s="23"/>
    </row>
    <row r="10" ht="52.5" customHeight="1" spans="1:7">
      <c r="A10" s="25"/>
      <c r="B10" s="22" t="s">
        <v>410</v>
      </c>
      <c r="C10" s="22" t="s">
        <v>271</v>
      </c>
      <c r="D10" s="22" t="s">
        <v>411</v>
      </c>
      <c r="E10" s="23">
        <v>100000</v>
      </c>
      <c r="F10" s="23"/>
      <c r="G10" s="23"/>
    </row>
    <row r="11" ht="52.5" customHeight="1" spans="1:7">
      <c r="A11" s="25"/>
      <c r="B11" s="22" t="s">
        <v>410</v>
      </c>
      <c r="C11" s="22" t="s">
        <v>269</v>
      </c>
      <c r="D11" s="22" t="s">
        <v>411</v>
      </c>
      <c r="E11" s="23">
        <v>248400</v>
      </c>
      <c r="F11" s="23"/>
      <c r="G11" s="23"/>
    </row>
    <row r="12" ht="52.5" customHeight="1" spans="1:7">
      <c r="A12" s="25"/>
      <c r="B12" s="22" t="s">
        <v>410</v>
      </c>
      <c r="C12" s="22" t="s">
        <v>267</v>
      </c>
      <c r="D12" s="22" t="s">
        <v>411</v>
      </c>
      <c r="E12" s="23">
        <v>350000</v>
      </c>
      <c r="F12" s="23"/>
      <c r="G12" s="23"/>
    </row>
    <row r="13" ht="30" customHeight="1" spans="1:7">
      <c r="A13" s="26" t="s">
        <v>56</v>
      </c>
      <c r="B13" s="27" t="s">
        <v>397</v>
      </c>
      <c r="C13" s="27"/>
      <c r="D13" s="28"/>
      <c r="E13" s="23">
        <v>798400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"单位名称："&amp;"中国共产党陇川县委员会党史研究室"</f>
        <v>单位名称：中国共产党陇川县委员会党史研究室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53</v>
      </c>
      <c r="Q3" s="91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4" t="s">
        <v>64</v>
      </c>
      <c r="J5" s="174"/>
      <c r="K5" s="174"/>
      <c r="L5" s="174"/>
      <c r="M5" s="174"/>
      <c r="N5" s="17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71</v>
      </c>
      <c r="B8" s="172" t="s">
        <v>72</v>
      </c>
      <c r="C8" s="23">
        <v>2536982.3</v>
      </c>
      <c r="D8" s="23">
        <v>2536982.3</v>
      </c>
      <c r="E8" s="23">
        <v>2435982.3</v>
      </c>
      <c r="F8" s="23"/>
      <c r="G8" s="23"/>
      <c r="H8" s="23"/>
      <c r="I8" s="23">
        <v>101000</v>
      </c>
      <c r="J8" s="23"/>
      <c r="K8" s="23"/>
      <c r="L8" s="23"/>
      <c r="M8" s="23"/>
      <c r="N8" s="23">
        <v>101000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3"/>
      <c r="C9" s="162">
        <v>2536982.3</v>
      </c>
      <c r="D9" s="162">
        <v>2536982.3</v>
      </c>
      <c r="E9" s="162">
        <v>2435982.3</v>
      </c>
      <c r="F9" s="162"/>
      <c r="G9" s="162"/>
      <c r="H9" s="162"/>
      <c r="I9" s="162">
        <v>101000</v>
      </c>
      <c r="J9" s="162"/>
      <c r="K9" s="162"/>
      <c r="L9" s="162"/>
      <c r="M9" s="162"/>
      <c r="N9" s="162">
        <v>101000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6"/>
  <sheetViews>
    <sheetView showZeros="0" workbookViewId="0">
      <selection activeCell="E9" sqref="E9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73</v>
      </c>
      <c r="O1" s="43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"单位名称："&amp;"中国共产党陇川县委员会党史研究室"</f>
        <v>单位名称：中国共产党陇川县委员会党史研究室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6" t="s">
        <v>74</v>
      </c>
      <c r="B4" s="166" t="s">
        <v>75</v>
      </c>
      <c r="C4" s="166" t="s">
        <v>56</v>
      </c>
      <c r="D4" s="166" t="s">
        <v>60</v>
      </c>
      <c r="E4" s="166"/>
      <c r="F4" s="166"/>
      <c r="G4" s="166" t="s">
        <v>61</v>
      </c>
      <c r="H4" s="166" t="s">
        <v>62</v>
      </c>
      <c r="I4" s="166" t="s">
        <v>76</v>
      </c>
      <c r="J4" s="166" t="s">
        <v>77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59</v>
      </c>
      <c r="E5" s="166" t="s">
        <v>78</v>
      </c>
      <c r="F5" s="166" t="s">
        <v>79</v>
      </c>
      <c r="G5" s="166"/>
      <c r="H5" s="166"/>
      <c r="I5" s="166"/>
      <c r="J5" s="166" t="s">
        <v>59</v>
      </c>
      <c r="K5" s="166" t="s">
        <v>80</v>
      </c>
      <c r="L5" s="166" t="s">
        <v>81</v>
      </c>
      <c r="M5" s="166" t="s">
        <v>82</v>
      </c>
      <c r="N5" s="166" t="s">
        <v>83</v>
      </c>
      <c r="O5" s="166" t="s">
        <v>84</v>
      </c>
    </row>
    <row r="6" ht="18.75" customHeight="1" spans="1:15">
      <c r="A6" s="167" t="s">
        <v>85</v>
      </c>
      <c r="B6" s="167" t="s">
        <v>86</v>
      </c>
      <c r="C6" s="167" t="s">
        <v>87</v>
      </c>
      <c r="D6" s="167" t="s">
        <v>88</v>
      </c>
      <c r="E6" s="167" t="s">
        <v>89</v>
      </c>
      <c r="F6" s="167" t="s">
        <v>90</v>
      </c>
      <c r="G6" s="167" t="s">
        <v>91</v>
      </c>
      <c r="H6" s="167" t="s">
        <v>92</v>
      </c>
      <c r="I6" s="167" t="s">
        <v>93</v>
      </c>
      <c r="J6" s="167" t="s">
        <v>94</v>
      </c>
      <c r="K6" s="167" t="s">
        <v>95</v>
      </c>
      <c r="L6" s="167" t="s">
        <v>96</v>
      </c>
      <c r="M6" s="167" t="s">
        <v>97</v>
      </c>
      <c r="N6" s="167" t="s">
        <v>98</v>
      </c>
      <c r="O6" s="167" t="s">
        <v>99</v>
      </c>
    </row>
    <row r="7" ht="30" customHeight="1" spans="1:15">
      <c r="A7" s="168" t="s">
        <v>100</v>
      </c>
      <c r="B7" s="168" t="s">
        <v>101</v>
      </c>
      <c r="C7" s="135">
        <v>2145312.3</v>
      </c>
      <c r="D7" s="135">
        <v>2044312.3</v>
      </c>
      <c r="E7" s="135">
        <v>1245912.3</v>
      </c>
      <c r="F7" s="135">
        <v>798400</v>
      </c>
      <c r="G7" s="135"/>
      <c r="H7" s="135"/>
      <c r="I7" s="135"/>
      <c r="J7" s="135">
        <v>101000</v>
      </c>
      <c r="K7" s="135"/>
      <c r="L7" s="135"/>
      <c r="M7" s="135"/>
      <c r="N7" s="135"/>
      <c r="O7" s="135">
        <v>101000</v>
      </c>
    </row>
    <row r="8" ht="75" customHeight="1" spans="1:15">
      <c r="A8" s="169" t="s">
        <v>102</v>
      </c>
      <c r="B8" s="169" t="s">
        <v>103</v>
      </c>
      <c r="C8" s="135">
        <v>2145312.3</v>
      </c>
      <c r="D8" s="135">
        <v>2044312.3</v>
      </c>
      <c r="E8" s="135">
        <v>1245912.3</v>
      </c>
      <c r="F8" s="135">
        <v>798400</v>
      </c>
      <c r="G8" s="135"/>
      <c r="H8" s="135"/>
      <c r="I8" s="135"/>
      <c r="J8" s="135">
        <v>101000</v>
      </c>
      <c r="K8" s="135"/>
      <c r="L8" s="135"/>
      <c r="M8" s="135"/>
      <c r="N8" s="135"/>
      <c r="O8" s="135">
        <v>101000</v>
      </c>
    </row>
    <row r="9" ht="39" customHeight="1" spans="1:15">
      <c r="A9" s="170" t="s">
        <v>104</v>
      </c>
      <c r="B9" s="170" t="s">
        <v>105</v>
      </c>
      <c r="C9" s="135">
        <v>1246912.3</v>
      </c>
      <c r="D9" s="135">
        <v>1245912.3</v>
      </c>
      <c r="E9" s="135">
        <v>1245912.3</v>
      </c>
      <c r="F9" s="135"/>
      <c r="G9" s="135"/>
      <c r="H9" s="135"/>
      <c r="I9" s="135"/>
      <c r="J9" s="135">
        <v>1000</v>
      </c>
      <c r="K9" s="135"/>
      <c r="L9" s="135"/>
      <c r="M9" s="135"/>
      <c r="N9" s="135"/>
      <c r="O9" s="135">
        <v>1000</v>
      </c>
    </row>
    <row r="10" ht="140" customHeight="1" spans="1:15">
      <c r="A10" s="170" t="s">
        <v>106</v>
      </c>
      <c r="B10" s="170" t="s">
        <v>107</v>
      </c>
      <c r="C10" s="135">
        <v>898400</v>
      </c>
      <c r="D10" s="135">
        <v>798400</v>
      </c>
      <c r="E10" s="135"/>
      <c r="F10" s="135">
        <v>798400</v>
      </c>
      <c r="G10" s="135"/>
      <c r="H10" s="135"/>
      <c r="I10" s="135"/>
      <c r="J10" s="135">
        <v>100000</v>
      </c>
      <c r="K10" s="135"/>
      <c r="L10" s="135"/>
      <c r="M10" s="135"/>
      <c r="N10" s="135"/>
      <c r="O10" s="135">
        <v>100000</v>
      </c>
    </row>
    <row r="11" ht="39" customHeight="1" spans="1:15">
      <c r="A11" s="168" t="s">
        <v>108</v>
      </c>
      <c r="B11" s="168" t="s">
        <v>109</v>
      </c>
      <c r="C11" s="135">
        <v>163506</v>
      </c>
      <c r="D11" s="135">
        <v>163506</v>
      </c>
      <c r="E11" s="135">
        <v>163506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63" customHeight="1" spans="1:15">
      <c r="A12" s="169" t="s">
        <v>110</v>
      </c>
      <c r="B12" s="169" t="s">
        <v>111</v>
      </c>
      <c r="C12" s="135">
        <v>162044</v>
      </c>
      <c r="D12" s="135">
        <v>162044</v>
      </c>
      <c r="E12" s="135">
        <v>162044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63" customHeight="1" spans="1:15">
      <c r="A13" s="170" t="s">
        <v>112</v>
      </c>
      <c r="B13" s="170" t="s">
        <v>113</v>
      </c>
      <c r="C13" s="135">
        <v>9000</v>
      </c>
      <c r="D13" s="135">
        <v>9000</v>
      </c>
      <c r="E13" s="135">
        <v>9000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100" customHeight="1" spans="1:15">
      <c r="A14" s="170" t="s">
        <v>114</v>
      </c>
      <c r="B14" s="170" t="s">
        <v>115</v>
      </c>
      <c r="C14" s="135">
        <v>153044</v>
      </c>
      <c r="D14" s="135">
        <v>153044</v>
      </c>
      <c r="E14" s="135">
        <v>153044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8" customHeight="1" spans="1:15">
      <c r="A15" s="169" t="s">
        <v>116</v>
      </c>
      <c r="B15" s="169" t="s">
        <v>117</v>
      </c>
      <c r="C15" s="135">
        <v>1462</v>
      </c>
      <c r="D15" s="135">
        <v>1462</v>
      </c>
      <c r="E15" s="135">
        <v>1462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84" customHeight="1" spans="1:15">
      <c r="A16" s="170" t="s">
        <v>118</v>
      </c>
      <c r="B16" s="170" t="s">
        <v>117</v>
      </c>
      <c r="C16" s="135">
        <v>1462</v>
      </c>
      <c r="D16" s="135">
        <v>1462</v>
      </c>
      <c r="E16" s="135">
        <v>1462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36" customHeight="1" spans="1:15">
      <c r="A17" s="168" t="s">
        <v>119</v>
      </c>
      <c r="B17" s="168" t="s">
        <v>120</v>
      </c>
      <c r="C17" s="135">
        <v>113381</v>
      </c>
      <c r="D17" s="135">
        <v>113381</v>
      </c>
      <c r="E17" s="135">
        <v>113381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45" customHeight="1" spans="1:15">
      <c r="A18" s="169" t="s">
        <v>121</v>
      </c>
      <c r="B18" s="169" t="s">
        <v>122</v>
      </c>
      <c r="C18" s="135">
        <v>113381</v>
      </c>
      <c r="D18" s="135">
        <v>113381</v>
      </c>
      <c r="E18" s="135">
        <v>113381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44" customHeight="1" spans="1:15">
      <c r="A19" s="170" t="s">
        <v>123</v>
      </c>
      <c r="B19" s="170" t="s">
        <v>124</v>
      </c>
      <c r="C19" s="135">
        <v>76240</v>
      </c>
      <c r="D19" s="135">
        <v>76240</v>
      </c>
      <c r="E19" s="135">
        <v>76240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44" customHeight="1" spans="1:15">
      <c r="A20" s="170" t="s">
        <v>125</v>
      </c>
      <c r="B20" s="170" t="s">
        <v>126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3" customHeight="1" spans="1:15">
      <c r="A21" s="170" t="s">
        <v>127</v>
      </c>
      <c r="B21" s="170" t="s">
        <v>128</v>
      </c>
      <c r="C21" s="135">
        <v>31401</v>
      </c>
      <c r="D21" s="135">
        <v>31401</v>
      </c>
      <c r="E21" s="135">
        <v>31401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72" customHeight="1" spans="1:15">
      <c r="A22" s="170" t="s">
        <v>129</v>
      </c>
      <c r="B22" s="170" t="s">
        <v>130</v>
      </c>
      <c r="C22" s="135">
        <v>5740</v>
      </c>
      <c r="D22" s="135">
        <v>5740</v>
      </c>
      <c r="E22" s="135">
        <v>5740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37" customHeight="1" spans="1:15">
      <c r="A23" s="168" t="s">
        <v>131</v>
      </c>
      <c r="B23" s="168" t="s">
        <v>132</v>
      </c>
      <c r="C23" s="135">
        <v>114783</v>
      </c>
      <c r="D23" s="135">
        <v>114783</v>
      </c>
      <c r="E23" s="135">
        <v>114783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30" customHeight="1" spans="1:15">
      <c r="A24" s="169" t="s">
        <v>133</v>
      </c>
      <c r="B24" s="169" t="s">
        <v>134</v>
      </c>
      <c r="C24" s="135">
        <v>114783</v>
      </c>
      <c r="D24" s="135">
        <v>114783</v>
      </c>
      <c r="E24" s="135">
        <v>114783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44" customHeight="1" spans="1:15">
      <c r="A25" s="170" t="s">
        <v>135</v>
      </c>
      <c r="B25" s="170" t="s">
        <v>136</v>
      </c>
      <c r="C25" s="135">
        <v>114783</v>
      </c>
      <c r="D25" s="135">
        <v>114783</v>
      </c>
      <c r="E25" s="135">
        <v>114783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30" customHeight="1" spans="1:15">
      <c r="A26" s="167" t="s">
        <v>56</v>
      </c>
      <c r="B26" s="167"/>
      <c r="C26" s="135">
        <v>2536982.3</v>
      </c>
      <c r="D26" s="135">
        <v>2435982.3</v>
      </c>
      <c r="E26" s="135">
        <v>1637582.3</v>
      </c>
      <c r="F26" s="135">
        <v>798400</v>
      </c>
      <c r="G26" s="135"/>
      <c r="H26" s="135"/>
      <c r="I26" s="135"/>
      <c r="J26" s="135">
        <v>101000</v>
      </c>
      <c r="K26" s="135"/>
      <c r="L26" s="135"/>
      <c r="M26" s="135"/>
      <c r="N26" s="135"/>
      <c r="O26" s="135">
        <v>101000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23" workbookViewId="0">
      <selection activeCell="D7" sqref="D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137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"单位名称："&amp;"中国共产党陇川县委员会党史研究室"</f>
        <v>单位名称：中国共产党陇川县委员会党史研究室</v>
      </c>
      <c r="B3" s="158"/>
      <c r="C3" s="158"/>
      <c r="D3" s="92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70" t="s">
        <v>140</v>
      </c>
      <c r="B5" s="11" t="s">
        <v>141</v>
      </c>
      <c r="C5" s="70" t="s">
        <v>142</v>
      </c>
      <c r="D5" s="11" t="s">
        <v>141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143</v>
      </c>
      <c r="B7" s="23">
        <v>2435982.3</v>
      </c>
      <c r="C7" s="88" t="s">
        <v>144</v>
      </c>
      <c r="D7" s="23">
        <v>2435982.3</v>
      </c>
    </row>
    <row r="8" ht="19.5" customHeight="1" spans="1:4">
      <c r="A8" s="88" t="s">
        <v>145</v>
      </c>
      <c r="B8" s="23">
        <v>2435982.3</v>
      </c>
      <c r="C8" s="159" t="s">
        <v>146</v>
      </c>
      <c r="D8" s="23">
        <v>2044312.3</v>
      </c>
    </row>
    <row r="9" ht="19.5" customHeight="1" spans="1:4">
      <c r="A9" s="160" t="s">
        <v>147</v>
      </c>
      <c r="B9" s="23"/>
      <c r="C9" s="159" t="s">
        <v>148</v>
      </c>
      <c r="D9" s="23"/>
    </row>
    <row r="10" ht="19.5" customHeight="1" spans="1:4">
      <c r="A10" s="160" t="s">
        <v>149</v>
      </c>
      <c r="B10" s="23"/>
      <c r="C10" s="159" t="s">
        <v>150</v>
      </c>
      <c r="D10" s="23"/>
    </row>
    <row r="11" ht="19.5" customHeight="1" spans="1:4">
      <c r="A11" s="160" t="s">
        <v>151</v>
      </c>
      <c r="B11" s="23"/>
      <c r="C11" s="159" t="s">
        <v>152</v>
      </c>
      <c r="D11" s="23"/>
    </row>
    <row r="12" ht="19.5" customHeight="1" spans="1:4">
      <c r="A12" s="160" t="s">
        <v>145</v>
      </c>
      <c r="B12" s="23"/>
      <c r="C12" s="159" t="s">
        <v>153</v>
      </c>
      <c r="D12" s="23"/>
    </row>
    <row r="13" ht="19.5" customHeight="1" spans="1:4">
      <c r="A13" s="160" t="s">
        <v>147</v>
      </c>
      <c r="B13" s="23"/>
      <c r="C13" s="159" t="s">
        <v>154</v>
      </c>
      <c r="D13" s="23"/>
    </row>
    <row r="14" ht="19.5" customHeight="1" spans="1:4">
      <c r="A14" s="160" t="s">
        <v>149</v>
      </c>
      <c r="B14" s="23"/>
      <c r="C14" s="159" t="s">
        <v>155</v>
      </c>
      <c r="D14" s="23"/>
    </row>
    <row r="15" ht="19.5" customHeight="1" spans="1:4">
      <c r="A15" s="161"/>
      <c r="B15" s="23"/>
      <c r="C15" s="159" t="s">
        <v>156</v>
      </c>
      <c r="D15" s="23">
        <v>163506</v>
      </c>
    </row>
    <row r="16" ht="19.5" customHeight="1" spans="1:4">
      <c r="A16" s="161"/>
      <c r="B16" s="23"/>
      <c r="C16" s="159" t="s">
        <v>157</v>
      </c>
      <c r="D16" s="23">
        <v>113381</v>
      </c>
    </row>
    <row r="17" ht="19.5" customHeight="1" spans="1:4">
      <c r="A17" s="161"/>
      <c r="B17" s="23"/>
      <c r="C17" s="159" t="s">
        <v>158</v>
      </c>
      <c r="D17" s="23"/>
    </row>
    <row r="18" ht="19.5" customHeight="1" spans="1:4">
      <c r="A18" s="161"/>
      <c r="B18" s="23"/>
      <c r="C18" s="159" t="s">
        <v>159</v>
      </c>
      <c r="D18" s="23"/>
    </row>
    <row r="19" ht="19.5" customHeight="1" spans="1:4">
      <c r="A19" s="161"/>
      <c r="B19" s="23"/>
      <c r="C19" s="159" t="s">
        <v>160</v>
      </c>
      <c r="D19" s="23"/>
    </row>
    <row r="20" ht="19.5" customHeight="1" spans="1:4">
      <c r="A20" s="88"/>
      <c r="B20" s="23"/>
      <c r="C20" s="159" t="s">
        <v>161</v>
      </c>
      <c r="D20" s="23"/>
    </row>
    <row r="21" ht="19.5" customHeight="1" spans="1:4">
      <c r="A21" s="88"/>
      <c r="B21" s="23"/>
      <c r="C21" s="88" t="s">
        <v>162</v>
      </c>
      <c r="D21" s="23"/>
    </row>
    <row r="22" ht="19.5" customHeight="1" spans="1:4">
      <c r="A22" s="88"/>
      <c r="B22" s="23"/>
      <c r="C22" s="88" t="s">
        <v>163</v>
      </c>
      <c r="D22" s="23"/>
    </row>
    <row r="23" ht="19.5" customHeight="1" spans="1:4">
      <c r="A23" s="88"/>
      <c r="B23" s="23"/>
      <c r="C23" s="88" t="s">
        <v>164</v>
      </c>
      <c r="D23" s="23"/>
    </row>
    <row r="24" ht="19.5" customHeight="1" spans="1:4">
      <c r="A24" s="88"/>
      <c r="B24" s="23"/>
      <c r="C24" s="88" t="s">
        <v>165</v>
      </c>
      <c r="D24" s="23"/>
    </row>
    <row r="25" ht="19.5" customHeight="1" spans="1:4">
      <c r="A25" s="88"/>
      <c r="B25" s="23"/>
      <c r="C25" s="88" t="s">
        <v>166</v>
      </c>
      <c r="D25" s="23"/>
    </row>
    <row r="26" ht="19.5" customHeight="1" spans="1:4">
      <c r="A26" s="159"/>
      <c r="B26" s="23"/>
      <c r="C26" s="88" t="s">
        <v>167</v>
      </c>
      <c r="D26" s="23">
        <v>114783</v>
      </c>
    </row>
    <row r="27" ht="19.5" customHeight="1" spans="1:4">
      <c r="A27" s="88"/>
      <c r="B27" s="23"/>
      <c r="C27" s="88" t="s">
        <v>168</v>
      </c>
      <c r="D27" s="23"/>
    </row>
    <row r="28" customHeight="1" spans="1:4">
      <c r="A28" s="88"/>
      <c r="B28" s="23"/>
      <c r="C28" s="160" t="s">
        <v>169</v>
      </c>
      <c r="D28" s="23"/>
    </row>
    <row r="29" ht="19.5" customHeight="1" spans="1:4">
      <c r="A29" s="88"/>
      <c r="B29" s="23"/>
      <c r="C29" s="88" t="s">
        <v>170</v>
      </c>
      <c r="D29" s="23"/>
    </row>
    <row r="30" ht="19.5" customHeight="1" spans="1:4">
      <c r="A30" s="159"/>
      <c r="B30" s="23"/>
      <c r="C30" s="88" t="s">
        <v>171</v>
      </c>
      <c r="D30" s="23"/>
    </row>
    <row r="31" ht="18" customHeight="1" spans="1:4">
      <c r="A31" s="159"/>
      <c r="B31" s="23"/>
      <c r="C31" s="88" t="s">
        <v>172</v>
      </c>
      <c r="D31" s="23"/>
    </row>
    <row r="32" ht="18" customHeight="1" spans="1:4">
      <c r="A32" s="159"/>
      <c r="B32" s="23"/>
      <c r="C32" s="160" t="s">
        <v>173</v>
      </c>
      <c r="D32" s="23"/>
    </row>
    <row r="33" ht="18" customHeight="1" spans="1:4">
      <c r="A33" s="159"/>
      <c r="B33" s="23"/>
      <c r="C33" s="160" t="s">
        <v>174</v>
      </c>
      <c r="D33" s="23"/>
    </row>
    <row r="34" ht="19.5" customHeight="1" spans="1:4">
      <c r="A34" s="159"/>
      <c r="B34" s="162"/>
      <c r="C34" s="88" t="s">
        <v>175</v>
      </c>
      <c r="D34" s="162"/>
    </row>
    <row r="35" ht="19.5" customHeight="1" spans="1:4">
      <c r="A35" s="159"/>
      <c r="B35" s="23"/>
      <c r="C35" s="88" t="s">
        <v>176</v>
      </c>
      <c r="D35" s="23"/>
    </row>
    <row r="36" ht="19.5" customHeight="1" spans="1:4">
      <c r="A36" s="163" t="s">
        <v>50</v>
      </c>
      <c r="B36" s="23">
        <v>2435982.3</v>
      </c>
      <c r="C36" s="163" t="s">
        <v>51</v>
      </c>
      <c r="D36" s="23">
        <v>2435982.3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5"/>
  <sheetViews>
    <sheetView showZeros="0" workbookViewId="0">
      <selection activeCell="G25" sqref="G2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177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"单位名称："&amp;"中国共产党陇川县委员会党史研究室"</f>
        <v>单位名称：中国共产党陇川县委员会党史研究室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178</v>
      </c>
      <c r="B4" s="152"/>
      <c r="C4" s="152" t="s">
        <v>56</v>
      </c>
      <c r="D4" s="152" t="s">
        <v>78</v>
      </c>
      <c r="E4" s="152"/>
      <c r="F4" s="152"/>
      <c r="G4" s="152" t="s">
        <v>79</v>
      </c>
    </row>
    <row r="5" ht="18.75" customHeight="1" spans="1:7">
      <c r="A5" s="152" t="s">
        <v>74</v>
      </c>
      <c r="B5" s="152" t="s">
        <v>75</v>
      </c>
      <c r="C5" s="152"/>
      <c r="D5" s="152" t="s">
        <v>59</v>
      </c>
      <c r="E5" s="152" t="s">
        <v>179</v>
      </c>
      <c r="F5" s="152" t="s">
        <v>180</v>
      </c>
      <c r="G5" s="152"/>
    </row>
    <row r="6" ht="18.75" customHeight="1" spans="1:7">
      <c r="A6" s="152" t="s">
        <v>85</v>
      </c>
      <c r="B6" s="152" t="s">
        <v>86</v>
      </c>
      <c r="C6" s="152" t="s">
        <v>87</v>
      </c>
      <c r="D6" s="152" t="s">
        <v>88</v>
      </c>
      <c r="E6" s="152" t="s">
        <v>89</v>
      </c>
      <c r="F6" s="152" t="s">
        <v>90</v>
      </c>
      <c r="G6" s="152" t="s">
        <v>91</v>
      </c>
    </row>
    <row r="7" ht="18.75" customHeight="1" spans="1:7">
      <c r="A7" s="153" t="s">
        <v>100</v>
      </c>
      <c r="B7" s="153" t="s">
        <v>101</v>
      </c>
      <c r="C7" s="154">
        <v>2044312.3</v>
      </c>
      <c r="D7" s="154">
        <v>1245912.3</v>
      </c>
      <c r="E7" s="154">
        <v>1108455.3</v>
      </c>
      <c r="F7" s="154">
        <v>137457</v>
      </c>
      <c r="G7" s="154">
        <v>798400</v>
      </c>
    </row>
    <row r="8" ht="33" customHeight="1" outlineLevel="1" spans="1:7">
      <c r="A8" s="155" t="s">
        <v>102</v>
      </c>
      <c r="B8" s="155" t="s">
        <v>103</v>
      </c>
      <c r="C8" s="154">
        <v>2044312.3</v>
      </c>
      <c r="D8" s="154">
        <v>1245912.3</v>
      </c>
      <c r="E8" s="154">
        <v>1108455.3</v>
      </c>
      <c r="F8" s="154">
        <v>137457</v>
      </c>
      <c r="G8" s="154">
        <v>798400</v>
      </c>
    </row>
    <row r="9" ht="18.75" customHeight="1" outlineLevel="2" spans="1:7">
      <c r="A9" s="156" t="s">
        <v>104</v>
      </c>
      <c r="B9" s="156" t="s">
        <v>105</v>
      </c>
      <c r="C9" s="154">
        <v>1245912.3</v>
      </c>
      <c r="D9" s="154">
        <v>1245912.3</v>
      </c>
      <c r="E9" s="154">
        <v>1108455.3</v>
      </c>
      <c r="F9" s="154">
        <v>137457</v>
      </c>
      <c r="G9" s="154"/>
    </row>
    <row r="10" ht="36" customHeight="1" outlineLevel="2" spans="1:7">
      <c r="A10" s="156" t="s">
        <v>106</v>
      </c>
      <c r="B10" s="156" t="s">
        <v>107</v>
      </c>
      <c r="C10" s="154">
        <v>798400</v>
      </c>
      <c r="D10" s="154"/>
      <c r="E10" s="154"/>
      <c r="F10" s="154"/>
      <c r="G10" s="154">
        <v>798400</v>
      </c>
    </row>
    <row r="11" ht="18.75" customHeight="1" spans="1:7">
      <c r="A11" s="153" t="s">
        <v>108</v>
      </c>
      <c r="B11" s="153" t="s">
        <v>109</v>
      </c>
      <c r="C11" s="154">
        <v>163506</v>
      </c>
      <c r="D11" s="154">
        <v>163506</v>
      </c>
      <c r="E11" s="154">
        <v>154506</v>
      </c>
      <c r="F11" s="154">
        <v>9000</v>
      </c>
      <c r="G11" s="154"/>
    </row>
    <row r="12" ht="18.75" customHeight="1" outlineLevel="1" spans="1:7">
      <c r="A12" s="155" t="s">
        <v>110</v>
      </c>
      <c r="B12" s="155" t="s">
        <v>111</v>
      </c>
      <c r="C12" s="154">
        <v>162044</v>
      </c>
      <c r="D12" s="154">
        <v>162044</v>
      </c>
      <c r="E12" s="154">
        <v>153044</v>
      </c>
      <c r="F12" s="154">
        <v>9000</v>
      </c>
      <c r="G12" s="154"/>
    </row>
    <row r="13" ht="18.75" customHeight="1" outlineLevel="2" spans="1:7">
      <c r="A13" s="156" t="s">
        <v>112</v>
      </c>
      <c r="B13" s="156" t="s">
        <v>113</v>
      </c>
      <c r="C13" s="154">
        <v>9000</v>
      </c>
      <c r="D13" s="154">
        <v>9000</v>
      </c>
      <c r="E13" s="154"/>
      <c r="F13" s="154">
        <v>9000</v>
      </c>
      <c r="G13" s="154"/>
    </row>
    <row r="14" ht="34" customHeight="1" outlineLevel="2" spans="1:7">
      <c r="A14" s="156" t="s">
        <v>114</v>
      </c>
      <c r="B14" s="156" t="s">
        <v>115</v>
      </c>
      <c r="C14" s="154">
        <v>153044</v>
      </c>
      <c r="D14" s="154">
        <v>153044</v>
      </c>
      <c r="E14" s="154">
        <v>153044</v>
      </c>
      <c r="F14" s="154"/>
      <c r="G14" s="154"/>
    </row>
    <row r="15" ht="18.75" customHeight="1" outlineLevel="1" spans="1:7">
      <c r="A15" s="155" t="s">
        <v>116</v>
      </c>
      <c r="B15" s="155" t="s">
        <v>117</v>
      </c>
      <c r="C15" s="154">
        <v>1462</v>
      </c>
      <c r="D15" s="154">
        <v>1462</v>
      </c>
      <c r="E15" s="154">
        <v>1462</v>
      </c>
      <c r="F15" s="154"/>
      <c r="G15" s="154"/>
    </row>
    <row r="16" ht="31" customHeight="1" outlineLevel="2" spans="1:7">
      <c r="A16" s="156" t="s">
        <v>118</v>
      </c>
      <c r="B16" s="156" t="s">
        <v>117</v>
      </c>
      <c r="C16" s="154">
        <v>1462</v>
      </c>
      <c r="D16" s="154">
        <v>1462</v>
      </c>
      <c r="E16" s="154">
        <v>1462</v>
      </c>
      <c r="F16" s="154"/>
      <c r="G16" s="154"/>
    </row>
    <row r="17" ht="18.75" customHeight="1" spans="1:7">
      <c r="A17" s="153" t="s">
        <v>119</v>
      </c>
      <c r="B17" s="153" t="s">
        <v>120</v>
      </c>
      <c r="C17" s="154">
        <v>113381</v>
      </c>
      <c r="D17" s="154">
        <v>113381</v>
      </c>
      <c r="E17" s="154">
        <v>113381</v>
      </c>
      <c r="F17" s="154"/>
      <c r="G17" s="154"/>
    </row>
    <row r="18" ht="18.75" customHeight="1" outlineLevel="1" spans="1:7">
      <c r="A18" s="155" t="s">
        <v>121</v>
      </c>
      <c r="B18" s="155" t="s">
        <v>122</v>
      </c>
      <c r="C18" s="154">
        <v>113381</v>
      </c>
      <c r="D18" s="154">
        <v>113381</v>
      </c>
      <c r="E18" s="154">
        <v>113381</v>
      </c>
      <c r="F18" s="154"/>
      <c r="G18" s="154"/>
    </row>
    <row r="19" ht="18.75" customHeight="1" outlineLevel="2" spans="1:7">
      <c r="A19" s="156" t="s">
        <v>123</v>
      </c>
      <c r="B19" s="156" t="s">
        <v>124</v>
      </c>
      <c r="C19" s="154">
        <v>76240</v>
      </c>
      <c r="D19" s="154">
        <v>76240</v>
      </c>
      <c r="E19" s="154">
        <v>76240</v>
      </c>
      <c r="F19" s="154"/>
      <c r="G19" s="154"/>
    </row>
    <row r="20" ht="18.75" customHeight="1" outlineLevel="2" spans="1:7">
      <c r="A20" s="156" t="s">
        <v>127</v>
      </c>
      <c r="B20" s="156" t="s">
        <v>128</v>
      </c>
      <c r="C20" s="154">
        <v>31401</v>
      </c>
      <c r="D20" s="154">
        <v>31401</v>
      </c>
      <c r="E20" s="154">
        <v>31401</v>
      </c>
      <c r="F20" s="154"/>
      <c r="G20" s="154"/>
    </row>
    <row r="21" ht="31" customHeight="1" outlineLevel="2" spans="1:7">
      <c r="A21" s="156" t="s">
        <v>129</v>
      </c>
      <c r="B21" s="156" t="s">
        <v>130</v>
      </c>
      <c r="C21" s="154">
        <v>5740</v>
      </c>
      <c r="D21" s="154">
        <v>5740</v>
      </c>
      <c r="E21" s="154">
        <v>5740</v>
      </c>
      <c r="F21" s="154"/>
      <c r="G21" s="154"/>
    </row>
    <row r="22" ht="18.75" customHeight="1" spans="1:7">
      <c r="A22" s="153" t="s">
        <v>131</v>
      </c>
      <c r="B22" s="153" t="s">
        <v>132</v>
      </c>
      <c r="C22" s="154">
        <v>114783</v>
      </c>
      <c r="D22" s="154">
        <v>114783</v>
      </c>
      <c r="E22" s="154">
        <v>114783</v>
      </c>
      <c r="F22" s="154"/>
      <c r="G22" s="154"/>
    </row>
    <row r="23" ht="18.75" customHeight="1" outlineLevel="1" spans="1:7">
      <c r="A23" s="155" t="s">
        <v>133</v>
      </c>
      <c r="B23" s="155" t="s">
        <v>134</v>
      </c>
      <c r="C23" s="154">
        <v>114783</v>
      </c>
      <c r="D23" s="154">
        <v>114783</v>
      </c>
      <c r="E23" s="154">
        <v>114783</v>
      </c>
      <c r="F23" s="154"/>
      <c r="G23" s="154"/>
    </row>
    <row r="24" ht="18.75" customHeight="1" outlineLevel="2" spans="1:7">
      <c r="A24" s="156" t="s">
        <v>135</v>
      </c>
      <c r="B24" s="156" t="s">
        <v>136</v>
      </c>
      <c r="C24" s="154">
        <v>114783</v>
      </c>
      <c r="D24" s="154">
        <v>114783</v>
      </c>
      <c r="E24" s="154">
        <v>114783</v>
      </c>
      <c r="F24" s="154"/>
      <c r="G24" s="154"/>
    </row>
    <row r="25" ht="18.75" customHeight="1" spans="1:7">
      <c r="A25" s="152" t="s">
        <v>56</v>
      </c>
      <c r="B25" s="152"/>
      <c r="C25" s="154">
        <v>2435982.3</v>
      </c>
      <c r="D25" s="154">
        <v>1637582.3</v>
      </c>
      <c r="E25" s="154">
        <v>1491125.3</v>
      </c>
      <c r="F25" s="154">
        <v>146457</v>
      </c>
      <c r="G25" s="154">
        <v>798400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181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"单位名称："&amp;"中国共产党陇川县委员会党史研究室"</f>
        <v>单位名称：中国共产党陇川县委员会党史研究室</v>
      </c>
      <c r="B3" s="141"/>
      <c r="C3" s="142"/>
      <c r="D3" s="3"/>
      <c r="E3" s="1"/>
      <c r="F3" s="143" t="s">
        <v>53</v>
      </c>
    </row>
    <row r="4" ht="19.5" customHeight="1" spans="1:6">
      <c r="A4" s="11" t="s">
        <v>182</v>
      </c>
      <c r="B4" s="70" t="s">
        <v>183</v>
      </c>
      <c r="C4" s="12" t="s">
        <v>184</v>
      </c>
      <c r="D4" s="13"/>
      <c r="E4" s="14"/>
      <c r="F4" s="70" t="s">
        <v>185</v>
      </c>
    </row>
    <row r="5" ht="19.5" customHeight="1" spans="1:6">
      <c r="A5" s="18"/>
      <c r="B5" s="73"/>
      <c r="C5" s="35" t="s">
        <v>59</v>
      </c>
      <c r="D5" s="35" t="s">
        <v>186</v>
      </c>
      <c r="E5" s="35" t="s">
        <v>187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2500</v>
      </c>
      <c r="B7" s="148"/>
      <c r="C7" s="149"/>
      <c r="D7" s="148"/>
      <c r="E7" s="148"/>
      <c r="F7" s="148">
        <v>2500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0"/>
  <sheetViews>
    <sheetView showZeros="0" topLeftCell="A24" workbookViewId="0">
      <selection activeCell="L25" sqref="L25:L2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188</v>
      </c>
      <c r="U1" s="140"/>
      <c r="V1" s="140"/>
      <c r="W1" s="140"/>
    </row>
    <row r="2" ht="45.75" customHeight="1" spans="1:23">
      <c r="A2" s="137" t="s">
        <v>189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"单位名称："&amp;"中国共产党陇川县委员会党史研究室"</f>
        <v>单位名称：中国共产党陇川县委员会党史研究室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53</v>
      </c>
      <c r="U3" s="140"/>
      <c r="V3" s="140"/>
      <c r="W3" s="140"/>
    </row>
    <row r="4" ht="18.75" customHeight="1" spans="1:23">
      <c r="A4" s="138" t="s">
        <v>190</v>
      </c>
      <c r="B4" s="138" t="s">
        <v>191</v>
      </c>
      <c r="C4" s="138" t="s">
        <v>192</v>
      </c>
      <c r="D4" s="138" t="s">
        <v>193</v>
      </c>
      <c r="E4" s="138" t="s">
        <v>194</v>
      </c>
      <c r="F4" s="138" t="s">
        <v>195</v>
      </c>
      <c r="G4" s="138" t="s">
        <v>196</v>
      </c>
      <c r="H4" s="138" t="s">
        <v>197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198</v>
      </c>
      <c r="I5" s="138" t="s">
        <v>60</v>
      </c>
      <c r="J5" s="138" t="s">
        <v>199</v>
      </c>
      <c r="K5" s="138" t="s">
        <v>200</v>
      </c>
      <c r="L5" s="138" t="s">
        <v>201</v>
      </c>
      <c r="M5" s="138" t="s">
        <v>202</v>
      </c>
      <c r="N5" s="138" t="s">
        <v>203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204</v>
      </c>
      <c r="J6" s="138" t="s">
        <v>199</v>
      </c>
      <c r="K6" s="138" t="s">
        <v>200</v>
      </c>
      <c r="L6" s="138" t="s">
        <v>201</v>
      </c>
      <c r="M6" s="138" t="s">
        <v>202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205</v>
      </c>
      <c r="Q8" s="138" t="s">
        <v>206</v>
      </c>
      <c r="R8" s="138" t="s">
        <v>207</v>
      </c>
      <c r="S8" s="138" t="s">
        <v>208</v>
      </c>
      <c r="T8" s="138" t="s">
        <v>209</v>
      </c>
      <c r="U8" s="138" t="s">
        <v>210</v>
      </c>
      <c r="V8" s="138" t="s">
        <v>211</v>
      </c>
      <c r="W8" s="138" t="s">
        <v>212</v>
      </c>
    </row>
    <row r="9" ht="53.25" customHeight="1" spans="1:23">
      <c r="A9" s="133" t="s">
        <v>72</v>
      </c>
      <c r="B9" s="133"/>
      <c r="C9" s="133"/>
      <c r="D9" s="133"/>
      <c r="E9" s="133"/>
      <c r="F9" s="133"/>
      <c r="G9" s="133"/>
      <c r="H9" s="135">
        <v>1637582.3</v>
      </c>
      <c r="I9" s="135">
        <v>1637582.3</v>
      </c>
      <c r="J9" s="135"/>
      <c r="K9" s="135"/>
      <c r="L9" s="135">
        <v>1637582.3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72</v>
      </c>
      <c r="B10" s="133" t="s">
        <v>213</v>
      </c>
      <c r="C10" s="133" t="s">
        <v>214</v>
      </c>
      <c r="D10" s="133" t="s">
        <v>104</v>
      </c>
      <c r="E10" s="133" t="s">
        <v>105</v>
      </c>
      <c r="F10" s="133" t="s">
        <v>215</v>
      </c>
      <c r="G10" s="133" t="s">
        <v>216</v>
      </c>
      <c r="H10" s="135">
        <v>421288.56</v>
      </c>
      <c r="I10" s="135">
        <v>421288.56</v>
      </c>
      <c r="J10" s="135"/>
      <c r="K10" s="135"/>
      <c r="L10" s="135">
        <v>421288.56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72</v>
      </c>
      <c r="B11" s="133" t="s">
        <v>213</v>
      </c>
      <c r="C11" s="133" t="s">
        <v>214</v>
      </c>
      <c r="D11" s="133" t="s">
        <v>104</v>
      </c>
      <c r="E11" s="133" t="s">
        <v>105</v>
      </c>
      <c r="F11" s="133" t="s">
        <v>217</v>
      </c>
      <c r="G11" s="133" t="s">
        <v>218</v>
      </c>
      <c r="H11" s="135">
        <v>492219.36</v>
      </c>
      <c r="I11" s="135">
        <v>492219.36</v>
      </c>
      <c r="J11" s="135"/>
      <c r="K11" s="135"/>
      <c r="L11" s="135">
        <v>492219.36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72</v>
      </c>
      <c r="B12" s="133" t="s">
        <v>213</v>
      </c>
      <c r="C12" s="133" t="s">
        <v>214</v>
      </c>
      <c r="D12" s="133" t="s">
        <v>104</v>
      </c>
      <c r="E12" s="133" t="s">
        <v>105</v>
      </c>
      <c r="F12" s="133" t="s">
        <v>219</v>
      </c>
      <c r="G12" s="133" t="s">
        <v>220</v>
      </c>
      <c r="H12" s="135">
        <v>35107.38</v>
      </c>
      <c r="I12" s="135">
        <v>35107.38</v>
      </c>
      <c r="J12" s="135"/>
      <c r="K12" s="135"/>
      <c r="L12" s="135">
        <v>35107.38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72</v>
      </c>
      <c r="B13" s="133" t="s">
        <v>221</v>
      </c>
      <c r="C13" s="133" t="s">
        <v>222</v>
      </c>
      <c r="D13" s="133" t="s">
        <v>104</v>
      </c>
      <c r="E13" s="133" t="s">
        <v>105</v>
      </c>
      <c r="F13" s="133" t="s">
        <v>219</v>
      </c>
      <c r="G13" s="133" t="s">
        <v>220</v>
      </c>
      <c r="H13" s="135">
        <v>3000</v>
      </c>
      <c r="I13" s="135">
        <v>3000</v>
      </c>
      <c r="J13" s="135"/>
      <c r="K13" s="135"/>
      <c r="L13" s="135">
        <v>3000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72</v>
      </c>
      <c r="B14" s="133" t="s">
        <v>223</v>
      </c>
      <c r="C14" s="133" t="s">
        <v>224</v>
      </c>
      <c r="D14" s="133" t="s">
        <v>104</v>
      </c>
      <c r="E14" s="133" t="s">
        <v>105</v>
      </c>
      <c r="F14" s="133" t="s">
        <v>219</v>
      </c>
      <c r="G14" s="133" t="s">
        <v>220</v>
      </c>
      <c r="H14" s="135">
        <v>156840</v>
      </c>
      <c r="I14" s="135">
        <v>156840</v>
      </c>
      <c r="J14" s="135"/>
      <c r="K14" s="135"/>
      <c r="L14" s="135">
        <v>156840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72</v>
      </c>
      <c r="B15" s="133" t="s">
        <v>225</v>
      </c>
      <c r="C15" s="133" t="s">
        <v>226</v>
      </c>
      <c r="D15" s="133" t="s">
        <v>114</v>
      </c>
      <c r="E15" s="133" t="s">
        <v>115</v>
      </c>
      <c r="F15" s="133" t="s">
        <v>227</v>
      </c>
      <c r="G15" s="133" t="s">
        <v>228</v>
      </c>
      <c r="H15" s="135">
        <v>153044</v>
      </c>
      <c r="I15" s="135">
        <v>153044</v>
      </c>
      <c r="J15" s="135"/>
      <c r="K15" s="135"/>
      <c r="L15" s="135">
        <v>153044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72</v>
      </c>
      <c r="B16" s="133" t="s">
        <v>225</v>
      </c>
      <c r="C16" s="133" t="s">
        <v>226</v>
      </c>
      <c r="D16" s="133" t="s">
        <v>123</v>
      </c>
      <c r="E16" s="133" t="s">
        <v>124</v>
      </c>
      <c r="F16" s="133" t="s">
        <v>229</v>
      </c>
      <c r="G16" s="133" t="s">
        <v>230</v>
      </c>
      <c r="H16" s="135">
        <v>71740</v>
      </c>
      <c r="I16" s="135">
        <v>71740</v>
      </c>
      <c r="J16" s="135"/>
      <c r="K16" s="135"/>
      <c r="L16" s="135">
        <v>71740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72</v>
      </c>
      <c r="B17" s="133" t="s">
        <v>225</v>
      </c>
      <c r="C17" s="133" t="s">
        <v>226</v>
      </c>
      <c r="D17" s="133" t="s">
        <v>125</v>
      </c>
      <c r="E17" s="133" t="s">
        <v>126</v>
      </c>
      <c r="F17" s="133" t="s">
        <v>229</v>
      </c>
      <c r="G17" s="133" t="s">
        <v>230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72</v>
      </c>
      <c r="B18" s="133" t="s">
        <v>225</v>
      </c>
      <c r="C18" s="133" t="s">
        <v>226</v>
      </c>
      <c r="D18" s="133" t="s">
        <v>123</v>
      </c>
      <c r="E18" s="133" t="s">
        <v>124</v>
      </c>
      <c r="F18" s="133" t="s">
        <v>229</v>
      </c>
      <c r="G18" s="133" t="s">
        <v>230</v>
      </c>
      <c r="H18" s="135">
        <v>4500</v>
      </c>
      <c r="I18" s="135">
        <v>4500</v>
      </c>
      <c r="J18" s="135"/>
      <c r="K18" s="135"/>
      <c r="L18" s="135">
        <v>4500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72</v>
      </c>
      <c r="B19" s="133" t="s">
        <v>225</v>
      </c>
      <c r="C19" s="133" t="s">
        <v>226</v>
      </c>
      <c r="D19" s="133" t="s">
        <v>125</v>
      </c>
      <c r="E19" s="133" t="s">
        <v>126</v>
      </c>
      <c r="F19" s="133" t="s">
        <v>229</v>
      </c>
      <c r="G19" s="133" t="s">
        <v>230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72</v>
      </c>
      <c r="B20" s="133" t="s">
        <v>225</v>
      </c>
      <c r="C20" s="133" t="s">
        <v>226</v>
      </c>
      <c r="D20" s="133" t="s">
        <v>127</v>
      </c>
      <c r="E20" s="133" t="s">
        <v>128</v>
      </c>
      <c r="F20" s="133" t="s">
        <v>231</v>
      </c>
      <c r="G20" s="133" t="s">
        <v>232</v>
      </c>
      <c r="H20" s="135">
        <v>31401</v>
      </c>
      <c r="I20" s="135">
        <v>31401</v>
      </c>
      <c r="J20" s="135"/>
      <c r="K20" s="135"/>
      <c r="L20" s="135">
        <v>31401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72</v>
      </c>
      <c r="B21" s="133" t="s">
        <v>225</v>
      </c>
      <c r="C21" s="133" t="s">
        <v>226</v>
      </c>
      <c r="D21" s="133" t="s">
        <v>129</v>
      </c>
      <c r="E21" s="133" t="s">
        <v>130</v>
      </c>
      <c r="F21" s="133" t="s">
        <v>233</v>
      </c>
      <c r="G21" s="133" t="s">
        <v>234</v>
      </c>
      <c r="H21" s="135">
        <v>1913</v>
      </c>
      <c r="I21" s="135">
        <v>1913</v>
      </c>
      <c r="J21" s="135"/>
      <c r="K21" s="135"/>
      <c r="L21" s="135">
        <v>1913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72</v>
      </c>
      <c r="B22" s="133" t="s">
        <v>225</v>
      </c>
      <c r="C22" s="133" t="s">
        <v>226</v>
      </c>
      <c r="D22" s="133" t="s">
        <v>118</v>
      </c>
      <c r="E22" s="133" t="s">
        <v>117</v>
      </c>
      <c r="F22" s="133" t="s">
        <v>233</v>
      </c>
      <c r="G22" s="133" t="s">
        <v>234</v>
      </c>
      <c r="H22" s="135">
        <v>1462</v>
      </c>
      <c r="I22" s="135">
        <v>1462</v>
      </c>
      <c r="J22" s="135"/>
      <c r="K22" s="135"/>
      <c r="L22" s="135">
        <v>1462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72</v>
      </c>
      <c r="B23" s="133" t="s">
        <v>225</v>
      </c>
      <c r="C23" s="133" t="s">
        <v>226</v>
      </c>
      <c r="D23" s="133" t="s">
        <v>129</v>
      </c>
      <c r="E23" s="133" t="s">
        <v>130</v>
      </c>
      <c r="F23" s="133" t="s">
        <v>233</v>
      </c>
      <c r="G23" s="133" t="s">
        <v>234</v>
      </c>
      <c r="H23" s="135">
        <v>3827</v>
      </c>
      <c r="I23" s="135">
        <v>3827</v>
      </c>
      <c r="J23" s="135"/>
      <c r="K23" s="135"/>
      <c r="L23" s="135">
        <v>3827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72</v>
      </c>
      <c r="B24" s="133" t="s">
        <v>235</v>
      </c>
      <c r="C24" s="133" t="s">
        <v>136</v>
      </c>
      <c r="D24" s="133" t="s">
        <v>135</v>
      </c>
      <c r="E24" s="133" t="s">
        <v>136</v>
      </c>
      <c r="F24" s="133" t="s">
        <v>236</v>
      </c>
      <c r="G24" s="133" t="s">
        <v>136</v>
      </c>
      <c r="H24" s="135">
        <v>114783</v>
      </c>
      <c r="I24" s="135">
        <v>114783</v>
      </c>
      <c r="J24" s="135"/>
      <c r="K24" s="135"/>
      <c r="L24" s="135">
        <v>114783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72</v>
      </c>
      <c r="B25" s="133" t="s">
        <v>237</v>
      </c>
      <c r="C25" s="133" t="s">
        <v>238</v>
      </c>
      <c r="D25" s="133" t="s">
        <v>104</v>
      </c>
      <c r="E25" s="133" t="s">
        <v>105</v>
      </c>
      <c r="F25" s="133" t="s">
        <v>239</v>
      </c>
      <c r="G25" s="133" t="s">
        <v>240</v>
      </c>
      <c r="H25" s="135">
        <v>43320</v>
      </c>
      <c r="I25" s="135">
        <v>43320</v>
      </c>
      <c r="J25" s="135"/>
      <c r="K25" s="135"/>
      <c r="L25" s="135">
        <v>43320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72</v>
      </c>
      <c r="B26" s="133" t="s">
        <v>241</v>
      </c>
      <c r="C26" s="133" t="s">
        <v>242</v>
      </c>
      <c r="D26" s="133" t="s">
        <v>104</v>
      </c>
      <c r="E26" s="133" t="s">
        <v>105</v>
      </c>
      <c r="F26" s="133" t="s">
        <v>243</v>
      </c>
      <c r="G26" s="133" t="s">
        <v>244</v>
      </c>
      <c r="H26" s="135">
        <v>11965</v>
      </c>
      <c r="I26" s="135">
        <v>11965</v>
      </c>
      <c r="J26" s="135"/>
      <c r="K26" s="135"/>
      <c r="L26" s="135">
        <v>11965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72</v>
      </c>
      <c r="B27" s="133" t="s">
        <v>245</v>
      </c>
      <c r="C27" s="133" t="s">
        <v>246</v>
      </c>
      <c r="D27" s="133" t="s">
        <v>104</v>
      </c>
      <c r="E27" s="133" t="s">
        <v>105</v>
      </c>
      <c r="F27" s="133" t="s">
        <v>247</v>
      </c>
      <c r="G27" s="133" t="s">
        <v>185</v>
      </c>
      <c r="H27" s="135">
        <v>2000</v>
      </c>
      <c r="I27" s="135">
        <v>2000</v>
      </c>
      <c r="J27" s="135"/>
      <c r="K27" s="135"/>
      <c r="L27" s="135">
        <v>2000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72</v>
      </c>
      <c r="B28" s="133" t="s">
        <v>248</v>
      </c>
      <c r="C28" s="133" t="s">
        <v>249</v>
      </c>
      <c r="D28" s="133" t="s">
        <v>112</v>
      </c>
      <c r="E28" s="133" t="s">
        <v>113</v>
      </c>
      <c r="F28" s="133" t="s">
        <v>243</v>
      </c>
      <c r="G28" s="133" t="s">
        <v>244</v>
      </c>
      <c r="H28" s="135">
        <v>9000</v>
      </c>
      <c r="I28" s="135">
        <v>9000</v>
      </c>
      <c r="J28" s="135"/>
      <c r="K28" s="135"/>
      <c r="L28" s="135">
        <v>9000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72</v>
      </c>
      <c r="B29" s="133" t="s">
        <v>250</v>
      </c>
      <c r="C29" s="133" t="s">
        <v>251</v>
      </c>
      <c r="D29" s="133" t="s">
        <v>104</v>
      </c>
      <c r="E29" s="133" t="s">
        <v>105</v>
      </c>
      <c r="F29" s="133" t="s">
        <v>252</v>
      </c>
      <c r="G29" s="133" t="s">
        <v>253</v>
      </c>
      <c r="H29" s="135">
        <v>80172</v>
      </c>
      <c r="I29" s="135">
        <v>80172</v>
      </c>
      <c r="J29" s="135"/>
      <c r="K29" s="135"/>
      <c r="L29" s="135">
        <v>80172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30.75" customHeight="1" spans="1:23">
      <c r="A30" s="139" t="s">
        <v>56</v>
      </c>
      <c r="B30" s="139"/>
      <c r="C30" s="139"/>
      <c r="D30" s="139"/>
      <c r="E30" s="139"/>
      <c r="F30" s="139"/>
      <c r="G30" s="139"/>
      <c r="H30" s="135">
        <v>1637582.3</v>
      </c>
      <c r="I30" s="135">
        <v>1637582.3</v>
      </c>
      <c r="J30" s="135"/>
      <c r="K30" s="135"/>
      <c r="L30" s="135">
        <v>1637582.3</v>
      </c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3"/>
  <sheetViews>
    <sheetView showZeros="0" topLeftCell="A19" workbookViewId="0">
      <selection activeCell="C8" sqref="C8:F3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5.2857142857143" customWidth="1"/>
    <col min="4" max="4" width="10.5714285714286" customWidth="1"/>
    <col min="5" max="5" width="7.85714285714286" customWidth="1"/>
    <col min="6" max="6" width="13.1428571428571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254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255</v>
      </c>
      <c r="B2" s="125"/>
      <c r="C2" s="125" t="s">
        <v>85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"单位名称："&amp;"中国共产党陇川县委员会党史研究室"</f>
        <v>单位名称：中国共产党陇川县委员会党史研究室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53</v>
      </c>
      <c r="W3" s="129"/>
    </row>
    <row r="4" ht="26.25" customHeight="1" spans="1:23">
      <c r="A4" s="132" t="s">
        <v>256</v>
      </c>
      <c r="B4" s="132" t="s">
        <v>191</v>
      </c>
      <c r="C4" s="132" t="s">
        <v>192</v>
      </c>
      <c r="D4" s="132" t="s">
        <v>257</v>
      </c>
      <c r="E4" s="132" t="s">
        <v>193</v>
      </c>
      <c r="F4" s="132" t="s">
        <v>194</v>
      </c>
      <c r="G4" s="132" t="s">
        <v>258</v>
      </c>
      <c r="H4" s="132" t="s">
        <v>259</v>
      </c>
      <c r="I4" s="132" t="s">
        <v>56</v>
      </c>
      <c r="J4" s="132" t="s">
        <v>260</v>
      </c>
      <c r="K4" s="132"/>
      <c r="L4" s="132"/>
      <c r="M4" s="132"/>
      <c r="N4" s="132" t="s">
        <v>203</v>
      </c>
      <c r="O4" s="132"/>
      <c r="P4" s="132"/>
      <c r="Q4" s="132" t="s">
        <v>63</v>
      </c>
      <c r="R4" s="132" t="s">
        <v>77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60</v>
      </c>
      <c r="K5" s="132"/>
      <c r="L5" s="132" t="s">
        <v>61</v>
      </c>
      <c r="M5" s="132" t="s">
        <v>62</v>
      </c>
      <c r="N5" s="132" t="s">
        <v>60</v>
      </c>
      <c r="O5" s="132" t="s">
        <v>61</v>
      </c>
      <c r="P5" s="132" t="s">
        <v>62</v>
      </c>
      <c r="Q5" s="132"/>
      <c r="R5" s="132" t="s">
        <v>59</v>
      </c>
      <c r="S5" s="132" t="s">
        <v>66</v>
      </c>
      <c r="T5" s="132" t="s">
        <v>67</v>
      </c>
      <c r="U5" s="132" t="s">
        <v>68</v>
      </c>
      <c r="V5" s="132" t="s">
        <v>69</v>
      </c>
      <c r="W5" s="132" t="s">
        <v>70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59</v>
      </c>
      <c r="K6" s="132" t="s">
        <v>261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85</v>
      </c>
      <c r="B7" s="132" t="s">
        <v>86</v>
      </c>
      <c r="C7" s="132" t="s">
        <v>87</v>
      </c>
      <c r="D7" s="132" t="s">
        <v>88</v>
      </c>
      <c r="E7" s="132" t="s">
        <v>89</v>
      </c>
      <c r="F7" s="132" t="s">
        <v>90</v>
      </c>
      <c r="G7" s="132" t="s">
        <v>91</v>
      </c>
      <c r="H7" s="132" t="s">
        <v>92</v>
      </c>
      <c r="I7" s="132" t="s">
        <v>93</v>
      </c>
      <c r="J7" s="132" t="s">
        <v>94</v>
      </c>
      <c r="K7" s="132" t="s">
        <v>95</v>
      </c>
      <c r="L7" s="132" t="s">
        <v>96</v>
      </c>
      <c r="M7" s="132" t="s">
        <v>97</v>
      </c>
      <c r="N7" s="132" t="s">
        <v>98</v>
      </c>
      <c r="O7" s="132" t="s">
        <v>99</v>
      </c>
      <c r="P7" s="132" t="s">
        <v>205</v>
      </c>
      <c r="Q7" s="132" t="s">
        <v>206</v>
      </c>
      <c r="R7" s="132" t="s">
        <v>207</v>
      </c>
      <c r="S7" s="132" t="s">
        <v>208</v>
      </c>
      <c r="T7" s="132" t="s">
        <v>209</v>
      </c>
      <c r="U7" s="132" t="s">
        <v>210</v>
      </c>
      <c r="V7" s="132" t="s">
        <v>211</v>
      </c>
      <c r="W7" s="132" t="s">
        <v>212</v>
      </c>
    </row>
    <row r="8" ht="52.5" customHeight="1" spans="1:23">
      <c r="A8" s="133"/>
      <c r="B8" s="133"/>
      <c r="C8" s="133" t="s">
        <v>262</v>
      </c>
      <c r="D8" s="133"/>
      <c r="E8" s="133"/>
      <c r="F8" s="133"/>
      <c r="G8" s="133"/>
      <c r="H8" s="133"/>
      <c r="I8" s="135">
        <v>100000</v>
      </c>
      <c r="J8" s="135">
        <v>100000</v>
      </c>
      <c r="K8" s="135">
        <v>100000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263</v>
      </c>
      <c r="B9" s="133" t="s">
        <v>264</v>
      </c>
      <c r="C9" s="133" t="s">
        <v>262</v>
      </c>
      <c r="D9" s="133" t="s">
        <v>72</v>
      </c>
      <c r="E9" s="133" t="s">
        <v>106</v>
      </c>
      <c r="F9" s="133" t="s">
        <v>107</v>
      </c>
      <c r="G9" s="133" t="s">
        <v>243</v>
      </c>
      <c r="H9" s="133" t="s">
        <v>244</v>
      </c>
      <c r="I9" s="135">
        <v>27000</v>
      </c>
      <c r="J9" s="135">
        <v>27000</v>
      </c>
      <c r="K9" s="135">
        <v>27000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263</v>
      </c>
      <c r="B10" s="133" t="s">
        <v>264</v>
      </c>
      <c r="C10" s="133" t="s">
        <v>262</v>
      </c>
      <c r="D10" s="133" t="s">
        <v>72</v>
      </c>
      <c r="E10" s="133" t="s">
        <v>106</v>
      </c>
      <c r="F10" s="133" t="s">
        <v>107</v>
      </c>
      <c r="G10" s="133" t="s">
        <v>265</v>
      </c>
      <c r="H10" s="133" t="s">
        <v>266</v>
      </c>
      <c r="I10" s="135">
        <v>73000</v>
      </c>
      <c r="J10" s="135">
        <v>73000</v>
      </c>
      <c r="K10" s="135">
        <v>73000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spans="1:23">
      <c r="A11" s="133"/>
      <c r="B11" s="133"/>
      <c r="C11" s="133" t="s">
        <v>267</v>
      </c>
      <c r="D11" s="133"/>
      <c r="E11" s="133"/>
      <c r="F11" s="133"/>
      <c r="G11" s="133"/>
      <c r="H11" s="133"/>
      <c r="I11" s="135">
        <v>350000</v>
      </c>
      <c r="J11" s="135">
        <v>350000</v>
      </c>
      <c r="K11" s="135">
        <v>350000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263</v>
      </c>
      <c r="B12" s="133" t="s">
        <v>268</v>
      </c>
      <c r="C12" s="133" t="s">
        <v>267</v>
      </c>
      <c r="D12" s="133" t="s">
        <v>72</v>
      </c>
      <c r="E12" s="133" t="s">
        <v>106</v>
      </c>
      <c r="F12" s="133" t="s">
        <v>107</v>
      </c>
      <c r="G12" s="133" t="s">
        <v>243</v>
      </c>
      <c r="H12" s="133" t="s">
        <v>244</v>
      </c>
      <c r="I12" s="135">
        <v>285000</v>
      </c>
      <c r="J12" s="135">
        <v>285000</v>
      </c>
      <c r="K12" s="135">
        <v>285000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263</v>
      </c>
      <c r="B13" s="133" t="s">
        <v>268</v>
      </c>
      <c r="C13" s="133" t="s">
        <v>267</v>
      </c>
      <c r="D13" s="133" t="s">
        <v>72</v>
      </c>
      <c r="E13" s="133" t="s">
        <v>106</v>
      </c>
      <c r="F13" s="133" t="s">
        <v>107</v>
      </c>
      <c r="G13" s="133" t="s">
        <v>265</v>
      </c>
      <c r="H13" s="133" t="s">
        <v>266</v>
      </c>
      <c r="I13" s="135">
        <v>65000</v>
      </c>
      <c r="J13" s="135">
        <v>65000</v>
      </c>
      <c r="K13" s="135">
        <v>65000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spans="1:23">
      <c r="A14" s="133"/>
      <c r="B14" s="133"/>
      <c r="C14" s="133" t="s">
        <v>269</v>
      </c>
      <c r="D14" s="133"/>
      <c r="E14" s="133"/>
      <c r="F14" s="133"/>
      <c r="G14" s="133"/>
      <c r="H14" s="133"/>
      <c r="I14" s="135">
        <v>248400</v>
      </c>
      <c r="J14" s="135">
        <v>248400</v>
      </c>
      <c r="K14" s="135">
        <v>248400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263</v>
      </c>
      <c r="B15" s="133" t="s">
        <v>270</v>
      </c>
      <c r="C15" s="133" t="s">
        <v>269</v>
      </c>
      <c r="D15" s="133" t="s">
        <v>72</v>
      </c>
      <c r="E15" s="133" t="s">
        <v>106</v>
      </c>
      <c r="F15" s="133" t="s">
        <v>107</v>
      </c>
      <c r="G15" s="133" t="s">
        <v>243</v>
      </c>
      <c r="H15" s="133" t="s">
        <v>244</v>
      </c>
      <c r="I15" s="135">
        <v>173600</v>
      </c>
      <c r="J15" s="135">
        <v>173600</v>
      </c>
      <c r="K15" s="135">
        <v>173600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263</v>
      </c>
      <c r="B16" s="133" t="s">
        <v>270</v>
      </c>
      <c r="C16" s="133" t="s">
        <v>269</v>
      </c>
      <c r="D16" s="133" t="s">
        <v>72</v>
      </c>
      <c r="E16" s="133" t="s">
        <v>106</v>
      </c>
      <c r="F16" s="133" t="s">
        <v>107</v>
      </c>
      <c r="G16" s="133" t="s">
        <v>265</v>
      </c>
      <c r="H16" s="133" t="s">
        <v>266</v>
      </c>
      <c r="I16" s="135">
        <v>74800</v>
      </c>
      <c r="J16" s="135">
        <v>74800</v>
      </c>
      <c r="K16" s="135">
        <v>74800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spans="1:23">
      <c r="A17" s="133"/>
      <c r="B17" s="133"/>
      <c r="C17" s="133" t="s">
        <v>271</v>
      </c>
      <c r="D17" s="133"/>
      <c r="E17" s="133"/>
      <c r="F17" s="133"/>
      <c r="G17" s="133"/>
      <c r="H17" s="133"/>
      <c r="I17" s="135">
        <v>100000</v>
      </c>
      <c r="J17" s="135">
        <v>100000</v>
      </c>
      <c r="K17" s="135">
        <v>100000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263</v>
      </c>
      <c r="B18" s="133" t="s">
        <v>272</v>
      </c>
      <c r="C18" s="133" t="s">
        <v>271</v>
      </c>
      <c r="D18" s="133" t="s">
        <v>72</v>
      </c>
      <c r="E18" s="133" t="s">
        <v>106</v>
      </c>
      <c r="F18" s="133" t="s">
        <v>107</v>
      </c>
      <c r="G18" s="133" t="s">
        <v>243</v>
      </c>
      <c r="H18" s="133" t="s">
        <v>244</v>
      </c>
      <c r="I18" s="135">
        <v>37000</v>
      </c>
      <c r="J18" s="135">
        <v>37000</v>
      </c>
      <c r="K18" s="135">
        <v>37000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263</v>
      </c>
      <c r="B19" s="133" t="s">
        <v>272</v>
      </c>
      <c r="C19" s="133" t="s">
        <v>271</v>
      </c>
      <c r="D19" s="133" t="s">
        <v>72</v>
      </c>
      <c r="E19" s="133" t="s">
        <v>106</v>
      </c>
      <c r="F19" s="133" t="s">
        <v>107</v>
      </c>
      <c r="G19" s="133" t="s">
        <v>265</v>
      </c>
      <c r="H19" s="133" t="s">
        <v>266</v>
      </c>
      <c r="I19" s="135">
        <v>2000</v>
      </c>
      <c r="J19" s="135">
        <v>2000</v>
      </c>
      <c r="K19" s="135">
        <v>2000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263</v>
      </c>
      <c r="B20" s="133" t="s">
        <v>272</v>
      </c>
      <c r="C20" s="133" t="s">
        <v>271</v>
      </c>
      <c r="D20" s="133" t="s">
        <v>72</v>
      </c>
      <c r="E20" s="133" t="s">
        <v>106</v>
      </c>
      <c r="F20" s="133" t="s">
        <v>107</v>
      </c>
      <c r="G20" s="133" t="s">
        <v>273</v>
      </c>
      <c r="H20" s="133" t="s">
        <v>274</v>
      </c>
      <c r="I20" s="135">
        <v>500</v>
      </c>
      <c r="J20" s="135">
        <v>500</v>
      </c>
      <c r="K20" s="135">
        <v>500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3" t="s">
        <v>263</v>
      </c>
      <c r="B21" s="133" t="s">
        <v>272</v>
      </c>
      <c r="C21" s="133" t="s">
        <v>271</v>
      </c>
      <c r="D21" s="133" t="s">
        <v>72</v>
      </c>
      <c r="E21" s="133" t="s">
        <v>106</v>
      </c>
      <c r="F21" s="133" t="s">
        <v>107</v>
      </c>
      <c r="G21" s="133" t="s">
        <v>275</v>
      </c>
      <c r="H21" s="133" t="s">
        <v>276</v>
      </c>
      <c r="I21" s="135">
        <v>5000</v>
      </c>
      <c r="J21" s="135">
        <v>5000</v>
      </c>
      <c r="K21" s="135">
        <v>5000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263</v>
      </c>
      <c r="B22" s="133" t="s">
        <v>272</v>
      </c>
      <c r="C22" s="133" t="s">
        <v>271</v>
      </c>
      <c r="D22" s="133" t="s">
        <v>72</v>
      </c>
      <c r="E22" s="133" t="s">
        <v>106</v>
      </c>
      <c r="F22" s="133" t="s">
        <v>107</v>
      </c>
      <c r="G22" s="133" t="s">
        <v>277</v>
      </c>
      <c r="H22" s="133" t="s">
        <v>278</v>
      </c>
      <c r="I22" s="135">
        <v>10000</v>
      </c>
      <c r="J22" s="135">
        <v>10000</v>
      </c>
      <c r="K22" s="135">
        <v>10000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outlineLevel="1" spans="1:23">
      <c r="A23" s="133" t="s">
        <v>263</v>
      </c>
      <c r="B23" s="133" t="s">
        <v>272</v>
      </c>
      <c r="C23" s="133" t="s">
        <v>271</v>
      </c>
      <c r="D23" s="133" t="s">
        <v>72</v>
      </c>
      <c r="E23" s="133" t="s">
        <v>106</v>
      </c>
      <c r="F23" s="133" t="s">
        <v>107</v>
      </c>
      <c r="G23" s="133" t="s">
        <v>279</v>
      </c>
      <c r="H23" s="133" t="s">
        <v>280</v>
      </c>
      <c r="I23" s="135">
        <v>15000</v>
      </c>
      <c r="J23" s="135">
        <v>15000</v>
      </c>
      <c r="K23" s="135">
        <v>15000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263</v>
      </c>
      <c r="B24" s="133" t="s">
        <v>272</v>
      </c>
      <c r="C24" s="133" t="s">
        <v>271</v>
      </c>
      <c r="D24" s="133" t="s">
        <v>72</v>
      </c>
      <c r="E24" s="133" t="s">
        <v>106</v>
      </c>
      <c r="F24" s="133" t="s">
        <v>107</v>
      </c>
      <c r="G24" s="133" t="s">
        <v>281</v>
      </c>
      <c r="H24" s="133" t="s">
        <v>282</v>
      </c>
      <c r="I24" s="135">
        <v>5000</v>
      </c>
      <c r="J24" s="135">
        <v>5000</v>
      </c>
      <c r="K24" s="135">
        <v>5000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52.5" customHeight="1" outlineLevel="1" spans="1:23">
      <c r="A25" s="133" t="s">
        <v>263</v>
      </c>
      <c r="B25" s="133" t="s">
        <v>272</v>
      </c>
      <c r="C25" s="133" t="s">
        <v>271</v>
      </c>
      <c r="D25" s="133" t="s">
        <v>72</v>
      </c>
      <c r="E25" s="133" t="s">
        <v>106</v>
      </c>
      <c r="F25" s="133" t="s">
        <v>107</v>
      </c>
      <c r="G25" s="133" t="s">
        <v>247</v>
      </c>
      <c r="H25" s="133" t="s">
        <v>185</v>
      </c>
      <c r="I25" s="135">
        <v>500</v>
      </c>
      <c r="J25" s="135">
        <v>500</v>
      </c>
      <c r="K25" s="135">
        <v>500</v>
      </c>
      <c r="L25" s="135"/>
      <c r="M25" s="135"/>
      <c r="N25" s="133"/>
      <c r="O25" s="133"/>
      <c r="P25" s="133"/>
      <c r="Q25" s="135"/>
      <c r="R25" s="135"/>
      <c r="S25" s="135"/>
      <c r="T25" s="135"/>
      <c r="U25" s="135"/>
      <c r="V25" s="135"/>
      <c r="W25" s="135"/>
    </row>
    <row r="26" ht="52.5" customHeight="1" outlineLevel="1" spans="1:23">
      <c r="A26" s="133" t="s">
        <v>263</v>
      </c>
      <c r="B26" s="133" t="s">
        <v>272</v>
      </c>
      <c r="C26" s="133" t="s">
        <v>271</v>
      </c>
      <c r="D26" s="133" t="s">
        <v>72</v>
      </c>
      <c r="E26" s="133" t="s">
        <v>106</v>
      </c>
      <c r="F26" s="133" t="s">
        <v>107</v>
      </c>
      <c r="G26" s="133" t="s">
        <v>283</v>
      </c>
      <c r="H26" s="133" t="s">
        <v>284</v>
      </c>
      <c r="I26" s="135">
        <v>10000</v>
      </c>
      <c r="J26" s="135">
        <v>10000</v>
      </c>
      <c r="K26" s="135">
        <v>10000</v>
      </c>
      <c r="L26" s="135"/>
      <c r="M26" s="135"/>
      <c r="N26" s="133"/>
      <c r="O26" s="133"/>
      <c r="P26" s="133"/>
      <c r="Q26" s="135"/>
      <c r="R26" s="135"/>
      <c r="S26" s="135"/>
      <c r="T26" s="135"/>
      <c r="U26" s="135"/>
      <c r="V26" s="135"/>
      <c r="W26" s="135"/>
    </row>
    <row r="27" ht="52.5" customHeight="1" outlineLevel="1" spans="1:23">
      <c r="A27" s="133" t="s">
        <v>263</v>
      </c>
      <c r="B27" s="133" t="s">
        <v>272</v>
      </c>
      <c r="C27" s="133" t="s">
        <v>271</v>
      </c>
      <c r="D27" s="133" t="s">
        <v>72</v>
      </c>
      <c r="E27" s="133" t="s">
        <v>106</v>
      </c>
      <c r="F27" s="133" t="s">
        <v>107</v>
      </c>
      <c r="G27" s="133" t="s">
        <v>285</v>
      </c>
      <c r="H27" s="133" t="s">
        <v>286</v>
      </c>
      <c r="I27" s="135">
        <v>15000</v>
      </c>
      <c r="J27" s="135">
        <v>15000</v>
      </c>
      <c r="K27" s="135">
        <v>15000</v>
      </c>
      <c r="L27" s="135"/>
      <c r="M27" s="135"/>
      <c r="N27" s="133"/>
      <c r="O27" s="133"/>
      <c r="P27" s="133"/>
      <c r="Q27" s="135"/>
      <c r="R27" s="135"/>
      <c r="S27" s="135"/>
      <c r="T27" s="135"/>
      <c r="U27" s="135"/>
      <c r="V27" s="135"/>
      <c r="W27" s="135"/>
    </row>
    <row r="28" ht="52.5" customHeight="1" spans="1:23">
      <c r="A28" s="133"/>
      <c r="B28" s="133"/>
      <c r="C28" s="133" t="s">
        <v>287</v>
      </c>
      <c r="D28" s="133"/>
      <c r="E28" s="133"/>
      <c r="F28" s="133"/>
      <c r="G28" s="133"/>
      <c r="H28" s="133"/>
      <c r="I28" s="135">
        <v>1000</v>
      </c>
      <c r="J28" s="135"/>
      <c r="K28" s="135"/>
      <c r="L28" s="135"/>
      <c r="M28" s="135"/>
      <c r="N28" s="133"/>
      <c r="O28" s="133"/>
      <c r="P28" s="133"/>
      <c r="Q28" s="135"/>
      <c r="R28" s="135">
        <v>1000</v>
      </c>
      <c r="S28" s="135"/>
      <c r="T28" s="135"/>
      <c r="U28" s="135"/>
      <c r="V28" s="135"/>
      <c r="W28" s="135">
        <v>1000</v>
      </c>
    </row>
    <row r="29" ht="52.5" customHeight="1" outlineLevel="1" spans="1:23">
      <c r="A29" s="133" t="s">
        <v>263</v>
      </c>
      <c r="B29" s="133" t="s">
        <v>288</v>
      </c>
      <c r="C29" s="133" t="s">
        <v>287</v>
      </c>
      <c r="D29" s="133" t="s">
        <v>72</v>
      </c>
      <c r="E29" s="133" t="s">
        <v>104</v>
      </c>
      <c r="F29" s="133" t="s">
        <v>105</v>
      </c>
      <c r="G29" s="133" t="s">
        <v>243</v>
      </c>
      <c r="H29" s="133" t="s">
        <v>244</v>
      </c>
      <c r="I29" s="135">
        <v>1000</v>
      </c>
      <c r="J29" s="135"/>
      <c r="K29" s="135"/>
      <c r="L29" s="135"/>
      <c r="M29" s="135"/>
      <c r="N29" s="133"/>
      <c r="O29" s="133"/>
      <c r="P29" s="133"/>
      <c r="Q29" s="135"/>
      <c r="R29" s="135">
        <v>1000</v>
      </c>
      <c r="S29" s="135"/>
      <c r="T29" s="135"/>
      <c r="U29" s="135"/>
      <c r="V29" s="135"/>
      <c r="W29" s="135">
        <v>1000</v>
      </c>
    </row>
    <row r="30" ht="52.5" customHeight="1" spans="1:23">
      <c r="A30" s="133"/>
      <c r="B30" s="133"/>
      <c r="C30" s="133" t="s">
        <v>289</v>
      </c>
      <c r="D30" s="133"/>
      <c r="E30" s="133"/>
      <c r="F30" s="133"/>
      <c r="G30" s="133"/>
      <c r="H30" s="133"/>
      <c r="I30" s="135">
        <v>100000</v>
      </c>
      <c r="J30" s="135"/>
      <c r="K30" s="135"/>
      <c r="L30" s="135"/>
      <c r="M30" s="135"/>
      <c r="N30" s="133"/>
      <c r="O30" s="133"/>
      <c r="P30" s="133"/>
      <c r="Q30" s="135"/>
      <c r="R30" s="135">
        <v>100000</v>
      </c>
      <c r="S30" s="135"/>
      <c r="T30" s="135"/>
      <c r="U30" s="135"/>
      <c r="V30" s="135"/>
      <c r="W30" s="135">
        <v>100000</v>
      </c>
    </row>
    <row r="31" ht="52.5" customHeight="1" outlineLevel="1" spans="1:23">
      <c r="A31" s="133" t="s">
        <v>263</v>
      </c>
      <c r="B31" s="133" t="s">
        <v>290</v>
      </c>
      <c r="C31" s="133" t="s">
        <v>289</v>
      </c>
      <c r="D31" s="133" t="s">
        <v>72</v>
      </c>
      <c r="E31" s="133" t="s">
        <v>106</v>
      </c>
      <c r="F31" s="133" t="s">
        <v>107</v>
      </c>
      <c r="G31" s="133" t="s">
        <v>243</v>
      </c>
      <c r="H31" s="133" t="s">
        <v>244</v>
      </c>
      <c r="I31" s="135">
        <v>63000</v>
      </c>
      <c r="J31" s="135"/>
      <c r="K31" s="135"/>
      <c r="L31" s="135"/>
      <c r="M31" s="135"/>
      <c r="N31" s="133"/>
      <c r="O31" s="133"/>
      <c r="P31" s="133"/>
      <c r="Q31" s="135"/>
      <c r="R31" s="135">
        <v>63000</v>
      </c>
      <c r="S31" s="135"/>
      <c r="T31" s="135"/>
      <c r="U31" s="135"/>
      <c r="V31" s="135"/>
      <c r="W31" s="135">
        <v>63000</v>
      </c>
    </row>
    <row r="32" ht="52.5" customHeight="1" outlineLevel="1" spans="1:23">
      <c r="A32" s="133" t="s">
        <v>263</v>
      </c>
      <c r="B32" s="133" t="s">
        <v>290</v>
      </c>
      <c r="C32" s="133" t="s">
        <v>289</v>
      </c>
      <c r="D32" s="133" t="s">
        <v>72</v>
      </c>
      <c r="E32" s="133" t="s">
        <v>106</v>
      </c>
      <c r="F32" s="133" t="s">
        <v>107</v>
      </c>
      <c r="G32" s="133" t="s">
        <v>265</v>
      </c>
      <c r="H32" s="133" t="s">
        <v>266</v>
      </c>
      <c r="I32" s="135">
        <v>37000</v>
      </c>
      <c r="J32" s="135"/>
      <c r="K32" s="135"/>
      <c r="L32" s="135"/>
      <c r="M32" s="135"/>
      <c r="N32" s="133"/>
      <c r="O32" s="133"/>
      <c r="P32" s="133"/>
      <c r="Q32" s="135"/>
      <c r="R32" s="135">
        <v>37000</v>
      </c>
      <c r="S32" s="135"/>
      <c r="T32" s="135"/>
      <c r="U32" s="135"/>
      <c r="V32" s="135"/>
      <c r="W32" s="135">
        <v>37000</v>
      </c>
    </row>
    <row r="33" ht="30" customHeight="1" spans="1:23">
      <c r="A33" s="134" t="s">
        <v>56</v>
      </c>
      <c r="B33" s="134"/>
      <c r="C33" s="134"/>
      <c r="D33" s="134"/>
      <c r="E33" s="134"/>
      <c r="F33" s="134"/>
      <c r="G33" s="134"/>
      <c r="H33" s="134"/>
      <c r="I33" s="135">
        <v>899400</v>
      </c>
      <c r="J33" s="135">
        <v>798400</v>
      </c>
      <c r="K33" s="135">
        <v>798400</v>
      </c>
      <c r="L33" s="135"/>
      <c r="M33" s="135"/>
      <c r="N33" s="135"/>
      <c r="O33" s="135"/>
      <c r="P33" s="135"/>
      <c r="Q33" s="135"/>
      <c r="R33" s="135">
        <v>101000</v>
      </c>
      <c r="S33" s="135"/>
      <c r="T33" s="135"/>
      <c r="U33" s="135"/>
      <c r="V33" s="135"/>
      <c r="W33" s="135">
        <v>101000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3:H3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25"/>
  <sheetViews>
    <sheetView showZeros="0" topLeftCell="A17" workbookViewId="0">
      <selection activeCell="J7" sqref="J7:J2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291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"单位名称："&amp;"中国共产党陇川县委员会党史研究室"</f>
        <v>单位名称：中国共产党陇川县委员会党史研究室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292</v>
      </c>
      <c r="B4" s="126" t="s">
        <v>293</v>
      </c>
      <c r="C4" s="126" t="s">
        <v>294</v>
      </c>
      <c r="D4" s="126" t="s">
        <v>295</v>
      </c>
      <c r="E4" s="126" t="s">
        <v>296</v>
      </c>
      <c r="F4" s="126" t="s">
        <v>297</v>
      </c>
      <c r="G4" s="126" t="s">
        <v>298</v>
      </c>
      <c r="H4" s="126" t="s">
        <v>299</v>
      </c>
      <c r="I4" s="126" t="s">
        <v>300</v>
      </c>
      <c r="J4" s="126" t="s">
        <v>301</v>
      </c>
    </row>
    <row r="5" ht="22.5" customHeight="1" spans="1:10">
      <c r="A5" s="126" t="s">
        <v>85</v>
      </c>
      <c r="B5" s="126" t="s">
        <v>86</v>
      </c>
      <c r="C5" s="126" t="s">
        <v>87</v>
      </c>
      <c r="D5" s="126" t="s">
        <v>88</v>
      </c>
      <c r="E5" s="126" t="s">
        <v>89</v>
      </c>
      <c r="F5" s="126" t="s">
        <v>90</v>
      </c>
      <c r="G5" s="126" t="s">
        <v>91</v>
      </c>
      <c r="H5" s="126" t="s">
        <v>92</v>
      </c>
      <c r="I5" s="126" t="s">
        <v>93</v>
      </c>
      <c r="J5" s="126" t="s">
        <v>94</v>
      </c>
    </row>
    <row r="6" ht="52.5" customHeight="1" spans="1:10">
      <c r="A6" s="126" t="s">
        <v>72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267</v>
      </c>
      <c r="B7" s="127" t="s">
        <v>302</v>
      </c>
      <c r="C7" s="127" t="s">
        <v>303</v>
      </c>
      <c r="D7" s="127" t="s">
        <v>304</v>
      </c>
      <c r="E7" s="127" t="s">
        <v>305</v>
      </c>
      <c r="F7" s="127" t="s">
        <v>306</v>
      </c>
      <c r="G7" s="126" t="s">
        <v>307</v>
      </c>
      <c r="H7" s="126" t="s">
        <v>308</v>
      </c>
      <c r="I7" s="127" t="s">
        <v>309</v>
      </c>
      <c r="J7" s="127" t="s">
        <v>310</v>
      </c>
    </row>
    <row r="8" ht="73" customHeight="1" outlineLevel="1" spans="1:10">
      <c r="A8" s="127" t="s">
        <v>267</v>
      </c>
      <c r="B8" s="127" t="s">
        <v>302</v>
      </c>
      <c r="C8" s="127" t="s">
        <v>311</v>
      </c>
      <c r="D8" s="127" t="s">
        <v>312</v>
      </c>
      <c r="E8" s="127" t="s">
        <v>313</v>
      </c>
      <c r="F8" s="127" t="s">
        <v>314</v>
      </c>
      <c r="G8" s="126" t="s">
        <v>315</v>
      </c>
      <c r="H8" s="126" t="s">
        <v>308</v>
      </c>
      <c r="I8" s="127" t="s">
        <v>316</v>
      </c>
      <c r="J8" s="127" t="s">
        <v>317</v>
      </c>
    </row>
    <row r="9" ht="52.5" customHeight="1" outlineLevel="1" spans="1:10">
      <c r="A9" s="127" t="s">
        <v>267</v>
      </c>
      <c r="B9" s="127" t="s">
        <v>302</v>
      </c>
      <c r="C9" s="127" t="s">
        <v>318</v>
      </c>
      <c r="D9" s="127" t="s">
        <v>319</v>
      </c>
      <c r="E9" s="127" t="s">
        <v>320</v>
      </c>
      <c r="F9" s="127" t="s">
        <v>314</v>
      </c>
      <c r="G9" s="126" t="s">
        <v>315</v>
      </c>
      <c r="H9" s="126" t="s">
        <v>308</v>
      </c>
      <c r="I9" s="127" t="s">
        <v>316</v>
      </c>
      <c r="J9" s="127" t="s">
        <v>321</v>
      </c>
    </row>
    <row r="10" ht="52.5" customHeight="1" outlineLevel="1" spans="1:10">
      <c r="A10" s="127" t="s">
        <v>262</v>
      </c>
      <c r="B10" s="127" t="s">
        <v>322</v>
      </c>
      <c r="C10" s="127" t="s">
        <v>303</v>
      </c>
      <c r="D10" s="127" t="s">
        <v>323</v>
      </c>
      <c r="E10" s="127" t="s">
        <v>324</v>
      </c>
      <c r="F10" s="127" t="s">
        <v>306</v>
      </c>
      <c r="G10" s="126" t="s">
        <v>325</v>
      </c>
      <c r="H10" s="126" t="s">
        <v>326</v>
      </c>
      <c r="I10" s="127" t="s">
        <v>309</v>
      </c>
      <c r="J10" s="127" t="s">
        <v>327</v>
      </c>
    </row>
    <row r="11" ht="52.5" customHeight="1" outlineLevel="1" spans="1:10">
      <c r="A11" s="127" t="s">
        <v>262</v>
      </c>
      <c r="B11" s="127" t="s">
        <v>328</v>
      </c>
      <c r="C11" s="127" t="s">
        <v>303</v>
      </c>
      <c r="D11" s="127" t="s">
        <v>329</v>
      </c>
      <c r="E11" s="127" t="s">
        <v>330</v>
      </c>
      <c r="F11" s="127" t="s">
        <v>306</v>
      </c>
      <c r="G11" s="126" t="s">
        <v>331</v>
      </c>
      <c r="H11" s="126" t="s">
        <v>332</v>
      </c>
      <c r="I11" s="127" t="s">
        <v>316</v>
      </c>
      <c r="J11" s="127" t="s">
        <v>333</v>
      </c>
    </row>
    <row r="12" ht="70" customHeight="1" outlineLevel="1" spans="1:10">
      <c r="A12" s="127" t="s">
        <v>262</v>
      </c>
      <c r="B12" s="127" t="s">
        <v>328</v>
      </c>
      <c r="C12" s="127" t="s">
        <v>311</v>
      </c>
      <c r="D12" s="127" t="s">
        <v>334</v>
      </c>
      <c r="E12" s="127" t="s">
        <v>313</v>
      </c>
      <c r="F12" s="127" t="s">
        <v>314</v>
      </c>
      <c r="G12" s="126" t="s">
        <v>89</v>
      </c>
      <c r="H12" s="126" t="s">
        <v>308</v>
      </c>
      <c r="I12" s="127" t="s">
        <v>309</v>
      </c>
      <c r="J12" s="127" t="s">
        <v>317</v>
      </c>
    </row>
    <row r="13" ht="52.5" customHeight="1" outlineLevel="1" spans="1:10">
      <c r="A13" s="127" t="s">
        <v>262</v>
      </c>
      <c r="B13" s="127" t="s">
        <v>328</v>
      </c>
      <c r="C13" s="127" t="s">
        <v>318</v>
      </c>
      <c r="D13" s="127" t="s">
        <v>319</v>
      </c>
      <c r="E13" s="127" t="s">
        <v>320</v>
      </c>
      <c r="F13" s="127" t="s">
        <v>314</v>
      </c>
      <c r="G13" s="126" t="s">
        <v>335</v>
      </c>
      <c r="H13" s="126" t="s">
        <v>308</v>
      </c>
      <c r="I13" s="127" t="s">
        <v>309</v>
      </c>
      <c r="J13" s="127" t="s">
        <v>321</v>
      </c>
    </row>
    <row r="14" ht="52.5" customHeight="1" outlineLevel="1" spans="1:10">
      <c r="A14" s="127" t="s">
        <v>289</v>
      </c>
      <c r="B14" s="127" t="s">
        <v>336</v>
      </c>
      <c r="C14" s="127" t="s">
        <v>303</v>
      </c>
      <c r="D14" s="127" t="s">
        <v>337</v>
      </c>
      <c r="E14" s="127" t="s">
        <v>338</v>
      </c>
      <c r="F14" s="127" t="s">
        <v>306</v>
      </c>
      <c r="G14" s="126" t="s">
        <v>339</v>
      </c>
      <c r="H14" s="126" t="s">
        <v>340</v>
      </c>
      <c r="I14" s="127" t="s">
        <v>309</v>
      </c>
      <c r="J14" s="127" t="s">
        <v>341</v>
      </c>
    </row>
    <row r="15" ht="52.5" customHeight="1" outlineLevel="1" spans="1:10">
      <c r="A15" s="127" t="s">
        <v>289</v>
      </c>
      <c r="B15" s="127" t="s">
        <v>336</v>
      </c>
      <c r="C15" s="127" t="s">
        <v>311</v>
      </c>
      <c r="D15" s="127" t="s">
        <v>334</v>
      </c>
      <c r="E15" s="127" t="s">
        <v>342</v>
      </c>
      <c r="F15" s="127" t="s">
        <v>306</v>
      </c>
      <c r="G15" s="126" t="s">
        <v>335</v>
      </c>
      <c r="H15" s="126" t="s">
        <v>308</v>
      </c>
      <c r="I15" s="127" t="s">
        <v>316</v>
      </c>
      <c r="J15" s="127" t="s">
        <v>343</v>
      </c>
    </row>
    <row r="16" ht="52.5" customHeight="1" outlineLevel="1" spans="1:10">
      <c r="A16" s="127" t="s">
        <v>289</v>
      </c>
      <c r="B16" s="127" t="s">
        <v>336</v>
      </c>
      <c r="C16" s="127" t="s">
        <v>318</v>
      </c>
      <c r="D16" s="127" t="s">
        <v>319</v>
      </c>
      <c r="E16" s="127" t="s">
        <v>319</v>
      </c>
      <c r="F16" s="127" t="s">
        <v>306</v>
      </c>
      <c r="G16" s="126" t="s">
        <v>315</v>
      </c>
      <c r="H16" s="126" t="s">
        <v>308</v>
      </c>
      <c r="I16" s="127" t="s">
        <v>309</v>
      </c>
      <c r="J16" s="127" t="s">
        <v>344</v>
      </c>
    </row>
    <row r="17" ht="52.5" customHeight="1" outlineLevel="1" spans="1:10">
      <c r="A17" s="127" t="s">
        <v>271</v>
      </c>
      <c r="B17" s="127" t="s">
        <v>345</v>
      </c>
      <c r="C17" s="127" t="s">
        <v>303</v>
      </c>
      <c r="D17" s="127" t="s">
        <v>337</v>
      </c>
      <c r="E17" s="127" t="s">
        <v>346</v>
      </c>
      <c r="F17" s="127" t="s">
        <v>306</v>
      </c>
      <c r="G17" s="126" t="s">
        <v>347</v>
      </c>
      <c r="H17" s="126" t="s">
        <v>340</v>
      </c>
      <c r="I17" s="127" t="s">
        <v>309</v>
      </c>
      <c r="J17" s="127" t="s">
        <v>348</v>
      </c>
    </row>
    <row r="18" ht="69" customHeight="1" outlineLevel="1" spans="1:10">
      <c r="A18" s="127" t="s">
        <v>271</v>
      </c>
      <c r="B18" s="127" t="s">
        <v>345</v>
      </c>
      <c r="C18" s="127" t="s">
        <v>311</v>
      </c>
      <c r="D18" s="127" t="s">
        <v>334</v>
      </c>
      <c r="E18" s="127" t="s">
        <v>313</v>
      </c>
      <c r="F18" s="127" t="s">
        <v>314</v>
      </c>
      <c r="G18" s="126" t="s">
        <v>89</v>
      </c>
      <c r="H18" s="126" t="s">
        <v>308</v>
      </c>
      <c r="I18" s="127" t="s">
        <v>316</v>
      </c>
      <c r="J18" s="127" t="s">
        <v>317</v>
      </c>
    </row>
    <row r="19" ht="52.5" customHeight="1" outlineLevel="1" spans="1:10">
      <c r="A19" s="127" t="s">
        <v>271</v>
      </c>
      <c r="B19" s="127" t="s">
        <v>345</v>
      </c>
      <c r="C19" s="127" t="s">
        <v>318</v>
      </c>
      <c r="D19" s="127" t="s">
        <v>319</v>
      </c>
      <c r="E19" s="127" t="s">
        <v>320</v>
      </c>
      <c r="F19" s="127" t="s">
        <v>314</v>
      </c>
      <c r="G19" s="126" t="s">
        <v>335</v>
      </c>
      <c r="H19" s="126" t="s">
        <v>308</v>
      </c>
      <c r="I19" s="127" t="s">
        <v>316</v>
      </c>
      <c r="J19" s="127" t="s">
        <v>349</v>
      </c>
    </row>
    <row r="20" ht="52.5" customHeight="1" outlineLevel="1" spans="1:10">
      <c r="A20" s="127" t="s">
        <v>287</v>
      </c>
      <c r="B20" s="127" t="s">
        <v>350</v>
      </c>
      <c r="C20" s="127" t="s">
        <v>303</v>
      </c>
      <c r="D20" s="127" t="s">
        <v>337</v>
      </c>
      <c r="E20" s="127" t="s">
        <v>338</v>
      </c>
      <c r="F20" s="127" t="s">
        <v>306</v>
      </c>
      <c r="G20" s="126" t="s">
        <v>351</v>
      </c>
      <c r="H20" s="126" t="s">
        <v>340</v>
      </c>
      <c r="I20" s="127" t="s">
        <v>309</v>
      </c>
      <c r="J20" s="127" t="s">
        <v>341</v>
      </c>
    </row>
    <row r="21" ht="52.5" customHeight="1" outlineLevel="1" spans="1:10">
      <c r="A21" s="127" t="s">
        <v>287</v>
      </c>
      <c r="B21" s="127" t="s">
        <v>352</v>
      </c>
      <c r="C21" s="127" t="s">
        <v>311</v>
      </c>
      <c r="D21" s="127" t="s">
        <v>334</v>
      </c>
      <c r="E21" s="127" t="s">
        <v>342</v>
      </c>
      <c r="F21" s="127" t="s">
        <v>306</v>
      </c>
      <c r="G21" s="126" t="s">
        <v>335</v>
      </c>
      <c r="H21" s="126" t="s">
        <v>308</v>
      </c>
      <c r="I21" s="127" t="s">
        <v>316</v>
      </c>
      <c r="J21" s="127" t="s">
        <v>343</v>
      </c>
    </row>
    <row r="22" ht="52.5" customHeight="1" outlineLevel="1" spans="1:10">
      <c r="A22" s="127" t="s">
        <v>287</v>
      </c>
      <c r="B22" s="127" t="s">
        <v>352</v>
      </c>
      <c r="C22" s="127" t="s">
        <v>318</v>
      </c>
      <c r="D22" s="127" t="s">
        <v>319</v>
      </c>
      <c r="E22" s="127" t="s">
        <v>319</v>
      </c>
      <c r="F22" s="127" t="s">
        <v>306</v>
      </c>
      <c r="G22" s="126" t="s">
        <v>335</v>
      </c>
      <c r="H22" s="126" t="s">
        <v>308</v>
      </c>
      <c r="I22" s="127" t="s">
        <v>316</v>
      </c>
      <c r="J22" s="127" t="s">
        <v>344</v>
      </c>
    </row>
    <row r="23" ht="52.5" customHeight="1" outlineLevel="1" spans="1:10">
      <c r="A23" s="127" t="s">
        <v>269</v>
      </c>
      <c r="B23" s="127" t="s">
        <v>353</v>
      </c>
      <c r="C23" s="127" t="s">
        <v>303</v>
      </c>
      <c r="D23" s="127" t="s">
        <v>329</v>
      </c>
      <c r="E23" s="127" t="s">
        <v>324</v>
      </c>
      <c r="F23" s="127" t="s">
        <v>306</v>
      </c>
      <c r="G23" s="126" t="s">
        <v>354</v>
      </c>
      <c r="H23" s="126" t="s">
        <v>326</v>
      </c>
      <c r="I23" s="127" t="s">
        <v>309</v>
      </c>
      <c r="J23" s="127" t="s">
        <v>327</v>
      </c>
    </row>
    <row r="24" ht="69" customHeight="1" outlineLevel="1" spans="1:10">
      <c r="A24" s="127" t="s">
        <v>269</v>
      </c>
      <c r="B24" s="127" t="s">
        <v>353</v>
      </c>
      <c r="C24" s="127" t="s">
        <v>311</v>
      </c>
      <c r="D24" s="127" t="s">
        <v>334</v>
      </c>
      <c r="E24" s="127" t="s">
        <v>313</v>
      </c>
      <c r="F24" s="127" t="s">
        <v>306</v>
      </c>
      <c r="G24" s="126" t="s">
        <v>335</v>
      </c>
      <c r="H24" s="126" t="s">
        <v>308</v>
      </c>
      <c r="I24" s="127" t="s">
        <v>316</v>
      </c>
      <c r="J24" s="127" t="s">
        <v>317</v>
      </c>
    </row>
    <row r="25" ht="52.5" customHeight="1" outlineLevel="1" spans="1:10">
      <c r="A25" s="127" t="s">
        <v>269</v>
      </c>
      <c r="B25" s="127" t="s">
        <v>353</v>
      </c>
      <c r="C25" s="127" t="s">
        <v>318</v>
      </c>
      <c r="D25" s="127" t="s">
        <v>319</v>
      </c>
      <c r="E25" s="127" t="s">
        <v>320</v>
      </c>
      <c r="F25" s="127" t="s">
        <v>306</v>
      </c>
      <c r="G25" s="126" t="s">
        <v>335</v>
      </c>
      <c r="H25" s="126" t="s">
        <v>308</v>
      </c>
      <c r="I25" s="127" t="s">
        <v>316</v>
      </c>
      <c r="J25" s="127" t="s">
        <v>321</v>
      </c>
    </row>
  </sheetData>
  <mergeCells count="14">
    <mergeCell ref="A2:J2"/>
    <mergeCell ref="A3:E3"/>
    <mergeCell ref="A7:A9"/>
    <mergeCell ref="A10:A13"/>
    <mergeCell ref="A14:A16"/>
    <mergeCell ref="A17:A19"/>
    <mergeCell ref="A20:A22"/>
    <mergeCell ref="A23:A25"/>
    <mergeCell ref="B7:B9"/>
    <mergeCell ref="B10:B13"/>
    <mergeCell ref="B14:B16"/>
    <mergeCell ref="B17:B19"/>
    <mergeCell ref="B20:B22"/>
    <mergeCell ref="B23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2025-04-22T01:28:00Z</dcterms:created>
  <dcterms:modified xsi:type="dcterms:W3CDTF">2025-08-04T08:01:11Z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B186C0B842024119B556C34C207C7B28_12</vt:lpwstr>
  </property>
  <property fmtid="{D5CDD505-2E9C-101B-9397-08002B2CF9AE}" pid="3" name="KSOProductBuildVer">
    <vt:lpwstr>2052-12.1.0.18276</vt:lpwstr>
  </property>
</Properties>
</file>