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5" firstSheet="9" activeTab="16"/>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<sst xmlns="http://schemas.openxmlformats.org/spreadsheetml/2006/main" count="1582" uniqueCount="535">
  <si>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</si>
  <si>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</si>
  <si>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</si>
  <si>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</si>
  <si>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</si>
  <si>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</si>
  <si>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</si>
  <si>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</si>
  <si>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</si>
  <si>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</si>
  <si>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</si>
  <si>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</si>
  <si>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</si>
  <si>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</si>
  <si>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</si>
  <si>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</si>
  <si>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</si>
  <si>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</si>
  <si>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</si>
  <si>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</si>
  <si>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</si>
  <si>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</si>
  <si>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</si>
  <si>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</si>
  <si>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</si>
  <si>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</si>
  <si>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</si>
  <si>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</si>
  <si>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</si>
  <si>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</si>
  <si>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</si>
  <si>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</si>
  <si>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</si>
  <si>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</si>
  <si>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</si>
  <si>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</si>
  <si>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</si>
  <si>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</si>
  <si>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</si>
  <si>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</si>
  <si>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</si>
  <si>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</si>
  <si>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</si>
  <si>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</si>
  <si>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</si>
  <si>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</si>
  <si>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</si>
  <si>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</si>
  <si>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</si>
  <si>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</si>
  <si>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</si>
  <si>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</si>
  <si>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</si>
  <si>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</si>
  <si>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</si>
  <si>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</si>
  <si>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</si>
  <si>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</si>
  <si>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</si>
  <si>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</si>
  <si>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</si>
  <si>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</si>
  <si>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</si>
  <si>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</si>
  <si>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</si>
  <si>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</si>
  <si>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</si>
  <si>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</si>
  <si>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</si>
  <si>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</si>
  <si>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</si>
  <si>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119001</t>
  </si>
  <si>
    <t>陇川县财政局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</si>
  <si>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</si>
  <si>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</si>
  <si>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</si>
  <si>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</si>
  <si>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</si>
  <si>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</si>
  <si>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</si>
  <si>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</si>
  <si>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</si>
  <si>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</si>
  <si>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</si>
  <si>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</si>
  <si>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</si>
  <si>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</si>
  <si>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</si>
  <si>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</si>
  <si>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</si>
  <si>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</si>
  <si>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</si>
  <si>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</si>
  <si>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</si>
  <si>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</si>
  <si>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</si>
  <si>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</si>
  <si>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</si>
  <si>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</si>
  <si>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</si>
  <si>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</si>
  <si>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</si>
  <si>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20106</t>
  </si>
  <si>
    <t>财政事务</t>
  </si>
  <si>
    <t>2010601</t>
  </si>
  <si>
    <t>行政运行</t>
  </si>
  <si>
    <t>2010605</t>
  </si>
  <si>
    <t>财政国库业务</t>
  </si>
  <si>
    <t>2010607</t>
  </si>
  <si>
    <t>信息化建设</t>
  </si>
  <si>
    <t>2010699</t>
  </si>
  <si>
    <t>其他财政事务支出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</si>
  <si>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</si>
  <si>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</si>
  <si>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</si>
  <si>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</si>
  <si>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</si>
  <si>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</si>
  <si>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</si>
  <si>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</si>
  <si>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</si>
  <si>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</si>
  <si>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</si>
  <si>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</si>
  <si>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</si>
  <si>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</si>
  <si>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</si>
  <si>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</si>
  <si>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</si>
  <si>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</si>
  <si>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</si>
  <si>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</si>
  <si>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</si>
  <si>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</si>
  <si>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</si>
  <si>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</si>
  <si>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</si>
  <si>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</si>
  <si>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</si>
  <si>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</si>
  <si>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</si>
  <si>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</si>
  <si>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</si>
  <si>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</si>
  <si>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</si>
  <si>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</si>
  <si>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</si>
  <si>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</si>
  <si>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</si>
  <si>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</si>
  <si>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</si>
  <si>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</si>
  <si>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</si>
  <si>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</si>
  <si>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</si>
  <si>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</si>
  <si>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</si>
  <si>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</si>
  <si>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</si>
  <si>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</si>
  <si>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</si>
  <si>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</si>
  <si>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</si>
  <si>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</si>
  <si>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</si>
  <si>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</si>
  <si>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</si>
  <si>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</si>
  <si>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</si>
  <si>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</si>
  <si>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</si>
  <si>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</si>
  <si>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</si>
  <si>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</si>
  <si>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</si>
  <si>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</si>
  <si>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</si>
  <si>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</si>
  <si>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</si>
  <si>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</si>
  <si>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</si>
  <si>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</si>
  <si>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</si>
  <si>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</si>
  <si>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</si>
  <si>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</si>
  <si>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</si>
  <si>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</si>
  <si>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</si>
  <si>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</si>
  <si>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</si>
  <si>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</si>
  <si>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</si>
  <si>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</si>
  <si>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</si>
  <si>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</si>
  <si>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</si>
  <si>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</si>
  <si>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</si>
  <si>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</si>
  <si>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</si>
  <si>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</si>
  <si>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</si>
  <si>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</si>
  <si>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</si>
  <si>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</si>
  <si>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</si>
  <si>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</si>
  <si>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</si>
  <si>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</si>
  <si>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</si>
  <si>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</si>
  <si>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</si>
  <si>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</si>
  <si>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</si>
  <si>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</si>
  <si>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</si>
  <si>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</si>
  <si>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</si>
  <si>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</si>
  <si>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</si>
  <si>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533124210000000012546</t>
  </si>
  <si>
    <t>行政人员支出工资</t>
  </si>
  <si>
    <t>30101</t>
  </si>
  <si>
    <t>基本工资</t>
  </si>
  <si>
    <t>533124210000000012547</t>
  </si>
  <si>
    <t>事业人员支出工资</t>
  </si>
  <si>
    <t>30102</t>
  </si>
  <si>
    <t>津贴补贴</t>
  </si>
  <si>
    <t>30103</t>
  </si>
  <si>
    <t>奖金</t>
  </si>
  <si>
    <t>30107</t>
  </si>
  <si>
    <t>绩效工资</t>
  </si>
  <si>
    <t>533124221100000536380</t>
  </si>
  <si>
    <t>获得奖励的公务员一次性奖励</t>
  </si>
  <si>
    <t>533124251100003776683</t>
  </si>
  <si>
    <t>月绩效奖励（行政）</t>
  </si>
  <si>
    <t>533124251100003776695</t>
  </si>
  <si>
    <t>月绩效奖励（事业）</t>
  </si>
  <si>
    <t>533124231100001380385</t>
  </si>
  <si>
    <t>事业人员奖励性绩效改革性补贴</t>
  </si>
  <si>
    <t>533124210000000012548</t>
  </si>
  <si>
    <t>社会保障缴费</t>
  </si>
  <si>
    <t>30108</t>
  </si>
  <si>
    <t>机关事业单位基本养老保险缴费</t>
  </si>
  <si>
    <t>30110</t>
  </si>
  <si>
    <t>职工基本医疗保险缴费</t>
  </si>
  <si>
    <t>30111</t>
  </si>
  <si>
    <t>公务员医疗补助缴费</t>
  </si>
  <si>
    <t>30112</t>
  </si>
  <si>
    <t>其他社会保障缴费</t>
  </si>
  <si>
    <t>533124210000000012962</t>
  </si>
  <si>
    <t>30113</t>
  </si>
  <si>
    <t>533124231100001423845</t>
  </si>
  <si>
    <t>公用经费安排的公务接待费</t>
  </si>
  <si>
    <t>30217</t>
  </si>
  <si>
    <t>533124221100000536384</t>
  </si>
  <si>
    <t>公用经费安排的工会经费</t>
  </si>
  <si>
    <t>30228</t>
  </si>
  <si>
    <t>工会经费</t>
  </si>
  <si>
    <t>533124210000000012969</t>
  </si>
  <si>
    <t>一般公用经费</t>
  </si>
  <si>
    <t>30205</t>
  </si>
  <si>
    <t>水费</t>
  </si>
  <si>
    <t>30206</t>
  </si>
  <si>
    <t>电费</t>
  </si>
  <si>
    <t>30207</t>
  </si>
  <si>
    <t>邮电费</t>
  </si>
  <si>
    <t>30201</t>
  </si>
  <si>
    <t>办公费</t>
  </si>
  <si>
    <t>30211</t>
  </si>
  <si>
    <t>差旅费</t>
  </si>
  <si>
    <t>533124231100001380403</t>
  </si>
  <si>
    <t>公用经费安排的公务用车运行维护费</t>
  </si>
  <si>
    <t>30231</t>
  </si>
  <si>
    <t>公务用车运行维护费</t>
  </si>
  <si>
    <t>533124210000000012968</t>
  </si>
  <si>
    <t>退休公用经费</t>
  </si>
  <si>
    <t>30239</t>
  </si>
  <si>
    <t>其他交通费用</t>
  </si>
  <si>
    <t>30299</t>
  </si>
  <si>
    <t>其他商品和服务支出</t>
  </si>
  <si>
    <t>533124210000000012967</t>
  </si>
  <si>
    <t>公务交通补贴</t>
  </si>
  <si>
    <t>533124210000000012963</t>
  </si>
  <si>
    <t>机关事业单位职工遗属生活补助</t>
  </si>
  <si>
    <t>30304</t>
  </si>
  <si>
    <t>抚恤金</t>
  </si>
  <si>
    <t>预算05-1表</t>
  </si>
  <si>
    <t>2025年部门项目支出预算表</t>
  </si>
  <si>
    <t>项目分类</t>
  </si>
  <si>
    <t>项目单位</t>
  </si>
  <si>
    <t>经济科目编码</t>
  </si>
  <si>
    <t>经济科目名称</t>
  </si>
  <si>
    <t>本年拨款</t>
  </si>
  <si>
    <t>其中：本次下达</t>
  </si>
  <si>
    <t>部门预算服务费专项资金</t>
  </si>
  <si>
    <t>专项业务类</t>
  </si>
  <si>
    <t>533124210000000013137</t>
  </si>
  <si>
    <t>30227</t>
  </si>
  <si>
    <t>委托业务费</t>
  </si>
  <si>
    <t>财政事务购买服务费专项资金</t>
  </si>
  <si>
    <t>533124200000000000627</t>
  </si>
  <si>
    <t>财政专项工作经费</t>
  </si>
  <si>
    <t>533124251100003806580</t>
  </si>
  <si>
    <t>防范和处置非法集资工作经费</t>
  </si>
  <si>
    <t>事业发展类</t>
  </si>
  <si>
    <t>533124200000000000649</t>
  </si>
  <si>
    <t>30309</t>
  </si>
  <si>
    <t>奖励金</t>
  </si>
  <si>
    <t>国有资产清查及国企改革经费</t>
  </si>
  <si>
    <t>533124200000000000650</t>
  </si>
  <si>
    <t>31002</t>
  </si>
  <si>
    <t>办公设备购置</t>
  </si>
  <si>
    <t>陇川县财会人员业务培训专项资金</t>
  </si>
  <si>
    <t>533124200000000000647</t>
  </si>
  <si>
    <t>30216</t>
  </si>
  <si>
    <t>培训费</t>
  </si>
  <si>
    <t>陇川县国库集中支付业务工作经费</t>
  </si>
  <si>
    <t>533124200000000000622</t>
  </si>
  <si>
    <t>全县财政票据电子系统服务费专项资金</t>
  </si>
  <si>
    <t>533124200000000000628</t>
  </si>
  <si>
    <t>全县一体化信息管理系统维护费专项资金</t>
  </si>
  <si>
    <t>533124200000000000626</t>
  </si>
  <si>
    <t>无纸化前置系统集成及现场实施服务专项资金</t>
  </si>
  <si>
    <t>533124210000000013304</t>
  </si>
  <si>
    <t>乡村振兴工作经费</t>
  </si>
  <si>
    <t>533124210000000013154</t>
  </si>
  <si>
    <t>债务系统年度运营维护专项资金</t>
  </si>
  <si>
    <t>533124210000000013354</t>
  </si>
  <si>
    <t>政府采购管理信息系统运维费专项资金</t>
  </si>
  <si>
    <t>533124210000000013103</t>
  </si>
  <si>
    <t>预算05-2表</t>
  </si>
  <si>
    <t>单位名称、项目名称</t>
  </si>
  <si>
    <t>项目年度绩效目标</t>
  </si>
  <si>
    <t>一级指标</t>
  </si>
  <si>
    <t>二级指标</t>
  </si>
  <si>
    <t>三级指标</t>
  </si>
  <si>
    <t>指标性质</t>
  </si>
  <si>
    <t>指标值</t>
  </si>
  <si>
    <t>度量单位</t>
  </si>
  <si>
    <t>指标属性</t>
  </si>
  <si>
    <t>指标内容</t>
  </si>
  <si>
    <t>每年的预决算培训工作、会计综合业务培训等各种培训工作需支付15万元。</t>
  </si>
  <si>
    <t>产出指标</t>
  </si>
  <si>
    <t>数量指标</t>
  </si>
  <si>
    <t>开展培训次数</t>
  </si>
  <si>
    <t>&gt;=</t>
  </si>
  <si>
    <t>次/年</t>
  </si>
  <si>
    <t>定量指标</t>
  </si>
  <si>
    <t>开展培训次数（包括内控报告编报培训会、预算培训会、预算绩效业务培训会、决算培训会等）</t>
  </si>
  <si>
    <t>完成培训数量</t>
  </si>
  <si>
    <t>培训单位数量</t>
  </si>
  <si>
    <t>69</t>
  </si>
  <si>
    <t>个</t>
  </si>
  <si>
    <t>培训各预算单位数量</t>
  </si>
  <si>
    <t>培训人数</t>
  </si>
  <si>
    <t>120</t>
  </si>
  <si>
    <t>人</t>
  </si>
  <si>
    <t>质量指标</t>
  </si>
  <si>
    <t>培训任务完成率</t>
  </si>
  <si>
    <t>100</t>
  </si>
  <si>
    <t>%</t>
  </si>
  <si>
    <t>效益指标</t>
  </si>
  <si>
    <t>生态效益</t>
  </si>
  <si>
    <t>提升财务人员业务水平</t>
  </si>
  <si>
    <t>开展行政事业单位部门预算、部门决算工作、专项资金申报、存量资金清理、政府会计准则制度等业务人员培训空</t>
  </si>
  <si>
    <t>满意度指标</t>
  </si>
  <si>
    <t>服务对象满意度</t>
  </si>
  <si>
    <t>培训人员满意度</t>
  </si>
  <si>
    <t>80</t>
  </si>
  <si>
    <t>被评价对象满意情况</t>
  </si>
  <si>
    <t>陇川县财政局每年需支付州人民银行和两家商业银行“代理国库集中业务工作经费”15万元。</t>
  </si>
  <si>
    <t>108个预算单位</t>
  </si>
  <si>
    <t>=</t>
  </si>
  <si>
    <t>108≥个</t>
  </si>
  <si>
    <t>定性指标</t>
  </si>
  <si>
    <t>108个预算单位的国库集中支付业务分别由农商行和农行代理完成</t>
  </si>
  <si>
    <t>时效指标</t>
  </si>
  <si>
    <t>及时办理各预算单位和财政发起的国库集中、实拨、清算支付业务。</t>
  </si>
  <si>
    <t>100%</t>
  </si>
  <si>
    <t>及时办理各预算单位业务国库集中支付</t>
  </si>
  <si>
    <t>社会效益</t>
  </si>
  <si>
    <t>系统全年正常运行时长</t>
  </si>
  <si>
    <t>8760小时</t>
  </si>
  <si>
    <t>小时</t>
  </si>
  <si>
    <t>反映信息系统全年正常运行时间情况。</t>
  </si>
  <si>
    <t>≥100%</t>
  </si>
  <si>
    <t>满意</t>
  </si>
  <si>
    <t>每年我单位需要支出绩效评价以及其他需要聘请第三方开展的工作，需要资金30万元。</t>
  </si>
  <si>
    <t>检查次数</t>
  </si>
  <si>
    <t>≥3次</t>
  </si>
  <si>
    <t>年</t>
  </si>
  <si>
    <t>加强行政事业单位及企业会计监督检查</t>
  </si>
  <si>
    <t>≥3家</t>
  </si>
  <si>
    <t>加强财政扶贫资金监管达到资金总量的30%以上</t>
  </si>
  <si>
    <t>≥30%</t>
  </si>
  <si>
    <t>被查对象满意度</t>
  </si>
  <si>
    <t>≥95%</t>
  </si>
  <si>
    <t>被查对象满意</t>
  </si>
  <si>
    <t>陇川县财政局每年需支付州人民银行和两家商业银行电子化前置系统服务费0.55万元。</t>
  </si>
  <si>
    <t>1个</t>
  </si>
  <si>
    <t>及时办理2个商业银行及108个预算单位拨款业务</t>
  </si>
  <si>
    <t>全县108个预算单位会计核算、预算执行、公务之家运维服务。主要方式是电话应答服务和在线交流服务。</t>
  </si>
  <si>
    <t>使用对象对信息系统使用的满意度。</t>
  </si>
  <si>
    <t>统筹整合使用财政涉农资金及日常开展工作时的正常工作运转开支等。</t>
  </si>
  <si>
    <t>各预算单位</t>
  </si>
  <si>
    <t>检查（核查）结果公开率</t>
  </si>
  <si>
    <t>反映相关检查核查结果依法公开情况。
检查结果公开率</t>
  </si>
  <si>
    <t>满意。</t>
  </si>
  <si>
    <t>支付财政票据信息化管理软件维护费。</t>
  </si>
  <si>
    <t>全县行政事业单位</t>
  </si>
  <si>
    <t>安全运行</t>
  </si>
  <si>
    <t>12个月</t>
  </si>
  <si>
    <t>经济效益</t>
  </si>
  <si>
    <t>对单位进行动态管理</t>
  </si>
  <si>
    <t>可持续影响</t>
  </si>
  <si>
    <t>高效安全使用系统</t>
  </si>
  <si>
    <t>全部单位</t>
  </si>
  <si>
    <t>全县108个预算单位，2025年需支付一体化运维服务7.26万元。</t>
  </si>
  <si>
    <t>全县108个预算单位会计核算、预算执行、公务之家运维服务。</t>
  </si>
  <si>
    <t>全县108个预算单位财政一体化运维服务</t>
  </si>
  <si>
    <t>8760</t>
  </si>
  <si>
    <t>系统维护满意度</t>
  </si>
  <si>
    <t>每年开展财政方面的工作需支付10万元。</t>
  </si>
  <si>
    <t>资金使用合规性的比率</t>
  </si>
  <si>
    <t>开展财政各种工作。</t>
  </si>
  <si>
    <t>各部门预算单位对财政工作满意度</t>
  </si>
  <si>
    <t>95</t>
  </si>
  <si>
    <t>每年开展的各项工作</t>
  </si>
  <si>
    <t>全局干部职工对单位管理的满意度</t>
  </si>
  <si>
    <t>开展全县资产清查，加强和规范国有资产管理，优化资源配置，维护国有资产安全完整。加强行政事业单位国有资产管理，充分发挥行政事业单位资产在单位履行职能方面的物质基础作用，有效保障政权运转和提供公共服务的需要。完善资产管理制度，资产配置标准科学合理，单位资产得到有效维护和使用，实现使用效益最大化；对资产出租、出借和对外投资行为及其收益实现有效监管。有效遏制随意处置资产的行为，防止处置环节国有资产的流失；实现资产处置的公开化、透明化；规范资产处置收入管理。</t>
  </si>
  <si>
    <t>完成国有资产清查单位个数</t>
  </si>
  <si>
    <t>103</t>
  </si>
  <si>
    <t>当年完成量</t>
  </si>
  <si>
    <t>充分发挥行政事业单位资产在单位履行职能方面的物质基础作用</t>
  </si>
  <si>
    <t>国有资产清查单位</t>
  </si>
  <si>
    <t>用于防范和处置非法集资工作深入开展，主要开支于：防范和处置非法集资宣传教育、涉嫌非法集资风险排查、涉嫌非法集资突发事件应急处置等。</t>
  </si>
  <si>
    <t>宣传教育活动次数</t>
  </si>
  <si>
    <t>≥1次</t>
  </si>
  <si>
    <t>次</t>
  </si>
  <si>
    <t>参加宣传教育活动人次</t>
  </si>
  <si>
    <t>≥100人次</t>
  </si>
  <si>
    <t>人次</t>
  </si>
  <si>
    <t>涉嫌非法集资风险排查次数</t>
  </si>
  <si>
    <t>涉嫌非法集资风险排查企业户次</t>
  </si>
  <si>
    <t>≥1户次</t>
  </si>
  <si>
    <t>户</t>
  </si>
  <si>
    <t>宣传教育、风险排查、突发事件应急处置、举报奖励资金到位率</t>
  </si>
  <si>
    <t>因非法集资引起群体性事件</t>
  </si>
  <si>
    <t>≤1件</t>
  </si>
  <si>
    <t>件</t>
  </si>
  <si>
    <t>新增县域企业非法集资案件</t>
  </si>
  <si>
    <t>被查企业满意度</t>
  </si>
  <si>
    <t>参加宣传教育活动群众满意度</t>
  </si>
  <si>
    <t>自2025年1月1日起，债务监测系统的年度软件运行维护每年需支付5万元。</t>
  </si>
  <si>
    <t>信息系统运行率</t>
  </si>
  <si>
    <t>反映信息系统故障时间占需使用时间的比率</t>
  </si>
  <si>
    <t>信息数据安全</t>
  </si>
  <si>
    <t>安全</t>
  </si>
  <si>
    <t>反映信息系统相关数据安全的保障情况。</t>
  </si>
  <si>
    <t>债务数据统计准确率</t>
  </si>
  <si>
    <t>反映信息系统数据准确性</t>
  </si>
  <si>
    <t>使用人员满意度</t>
  </si>
  <si>
    <t>反映使用信息系统使用人员的满意度。
使用人员满意度=（对信息系统满意的使用人员/问卷调查人数）*100%</t>
  </si>
  <si>
    <t>2025年陇川县全部预算单位的部门预算服务费需支付6.20万元。</t>
  </si>
  <si>
    <t>系统正常使用年限</t>
  </si>
  <si>
    <t>5年以上</t>
  </si>
  <si>
    <t>系统正常使用期限永久。</t>
  </si>
  <si>
    <t>系统维护满意</t>
  </si>
  <si>
    <t>2025年全县政府采购管理信息系统运维费需支付13万元。</t>
  </si>
  <si>
    <t>政府采购时限</t>
  </si>
  <si>
    <t>小额、零星政府采购时限缩短1倍以上</t>
  </si>
  <si>
    <t>政府采购业务100%在线办理。小额零星通用类货物服务采购简化了采购程序，方便采购人采购</t>
  </si>
  <si>
    <t>成本指标</t>
  </si>
  <si>
    <t>经济成本指标</t>
  </si>
  <si>
    <t>供应商参与政府采购活动成本降低10%以上</t>
  </si>
  <si>
    <t>供应商通过电子化交易系统，实现在线编制投标（响应）文件，不需要购买纸质采购文件，以及提供纸质投标（响应）文件</t>
  </si>
  <si>
    <t>政府采购业务办理网办程度</t>
  </si>
  <si>
    <t>政府采购业务办理100%不见面、全程网上办。</t>
  </si>
  <si>
    <t>天</t>
  </si>
  <si>
    <t>使用人员满意</t>
  </si>
  <si>
    <t>预算06表</t>
  </si>
  <si>
    <t>政府性基金预算支出预算表</t>
  </si>
  <si>
    <t>单位名称：德宏傣族景颇族自治州残疾人联合会</t>
  </si>
  <si>
    <t>本年政府性基金预算支出</t>
  </si>
  <si>
    <t>合  计</t>
  </si>
  <si>
    <t>注：本单位无此事项内容公开，故此表为空表。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</si>
  <si>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</si>
  <si>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</si>
  <si>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</si>
  <si>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</si>
  <si>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</si>
  <si>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</si>
  <si>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</si>
  <si>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</si>
  <si>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</si>
  <si>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</si>
  <si>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</si>
  <si>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</si>
  <si>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预算08表</t>
  </si>
  <si>
    <t>政府购买服务项目</t>
  </si>
  <si>
    <t>政府购买服务目录</t>
  </si>
  <si>
    <t>财政事务购买服务</t>
  </si>
  <si>
    <t>B0101 法律顾问服务</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</si>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</sst>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178" fontId="1" fillId="0" borderId="1" xfId="54" applyBorder="1" applyProtection="1">
      <alignment horizontal="right" vertical="center"/>
      <protection locked="0"/>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8" fontId="1" fillId="0" borderId="8" xfId="54" applyBorder="1" applyProtection="1">
      <alignment horizontal="right" vertical="center"/>
      <protection locked="0"/>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1"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1" xfId="0" applyFont="1" applyBorder="1" applyAlignment="1"/>
    <xf numFmtId="0" fontId="2" fillId="0" borderId="0" xfId="0" applyFont="1" applyBorder="1">
      <alignment vertical="top"/>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right" vertical="center"/>
    </xf>
    <xf numFmtId="0" fontId="5" fillId="0" borderId="0" xfId="0" applyFont="1" applyAlignment="1">
      <alignment horizontal="left"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4" fontId="4" fillId="0" borderId="1" xfId="0" applyNumberFormat="1" applyFont="1" applyBorder="1" applyAlignment="1" applyProtection="1">
      <alignment horizontal="right" vertical="center" wrapText="1"/>
      <protection locked="0"/>
    </xf>
    <xf numFmtId="4" fontId="4" fillId="0" borderId="8"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B45" sqref="B45"/>
    </sheetView>
  </sheetViews>
  <sheetFormatPr defaultColWidth="10.2857142857143" defaultRowHeight="15" customHeight="1" outlineLevelCol="3"/>
  <cols>
    <col min="1" max="2" width="33.2857142857143" customWidth="1"/>
    <col min="3" max="3" width="43.8571428571429" customWidth="1"/>
    <col min="4" max="4" width="33.2857142857143" customWidth="1"/>
  </cols>
  <sheetData>
    <row r="1" ht="18.75" customHeight="1" spans="1:4">
      <c r="A1" s="160"/>
      <c r="B1" s="160"/>
      <c r="C1" s="160"/>
      <c r="D1" s="199" t="s">
        <v>0</v>
      </c>
    </row>
    <row r="2" ht="42" customHeight="1" spans="1:4">
      <c r="A2" s="200" t="str">
        <f>"2025"&amp;"年财务收支预算总表"</f>
        <v>2025年财务收支预算总表</v>
      </c>
      <c r="B2" s="200"/>
      <c r="C2" s="200"/>
      <c r="D2" s="200"/>
    </row>
    <row r="3" ht="18.75" customHeight="1" spans="1:4">
      <c r="A3" s="201" t="str">
        <f>"单位名称："&amp;"陇川县财政局"</f>
        <v>单位名称：陇川县财政局</v>
      </c>
      <c r="B3" s="201"/>
      <c r="C3" s="160"/>
      <c r="D3" s="199" t="s">
        <v>1</v>
      </c>
    </row>
    <row r="4" ht="18.75" customHeight="1" spans="1:4">
      <c r="A4" s="163" t="s">
        <v>2</v>
      </c>
      <c r="B4" s="163"/>
      <c r="C4" s="163" t="s">
        <v>3</v>
      </c>
      <c r="D4" s="163"/>
    </row>
    <row r="5" ht="18.75" customHeight="1" spans="1:4">
      <c r="A5" s="163" t="s">
        <v>4</v>
      </c>
      <c r="B5" s="163" t="str">
        <f t="shared" ref="B5:D5" si="0">"2025"&amp;"年预算金额"</f>
        <v>2025年预算金额</v>
      </c>
      <c r="C5" s="163" t="s">
        <v>5</v>
      </c>
      <c r="D5" s="163" t="str">
        <f t="shared" si="0"/>
        <v>2025年预算金额</v>
      </c>
    </row>
    <row r="6" ht="18.75" customHeight="1" spans="1:4">
      <c r="A6" s="202" t="s">
        <v>6</v>
      </c>
      <c r="B6" s="203">
        <v>8696063.48</v>
      </c>
      <c r="C6" s="202" t="s">
        <v>7</v>
      </c>
      <c r="D6" s="203">
        <v>7171555.08</v>
      </c>
    </row>
    <row r="7" ht="18.75" customHeight="1" spans="1:4">
      <c r="A7" s="202" t="s">
        <v>8</v>
      </c>
      <c r="B7" s="203"/>
      <c r="C7" s="202" t="s">
        <v>9</v>
      </c>
      <c r="D7" s="203"/>
    </row>
    <row r="8" ht="18.75" customHeight="1" spans="1:4">
      <c r="A8" s="202" t="s">
        <v>10</v>
      </c>
      <c r="B8" s="203"/>
      <c r="C8" s="202" t="s">
        <v>11</v>
      </c>
      <c r="D8" s="203"/>
    </row>
    <row r="9" ht="18.75" customHeight="1" spans="1:4">
      <c r="A9" s="202" t="s">
        <v>12</v>
      </c>
      <c r="B9" s="203"/>
      <c r="C9" s="202" t="s">
        <v>13</v>
      </c>
      <c r="D9" s="203"/>
    </row>
    <row r="10" ht="18.75" customHeight="1" spans="1:4">
      <c r="A10" s="202" t="s">
        <v>14</v>
      </c>
      <c r="B10" s="203"/>
      <c r="C10" s="202" t="s">
        <v>15</v>
      </c>
      <c r="D10" s="203"/>
    </row>
    <row r="11" ht="18.75" customHeight="1" spans="1:4">
      <c r="A11" s="202" t="s">
        <v>16</v>
      </c>
      <c r="B11" s="203"/>
      <c r="C11" s="202" t="s">
        <v>17</v>
      </c>
      <c r="D11" s="203"/>
    </row>
    <row r="12" ht="18.75" customHeight="1" spans="1:4">
      <c r="A12" s="202" t="s">
        <v>18</v>
      </c>
      <c r="B12" s="203"/>
      <c r="C12" s="202" t="s">
        <v>19</v>
      </c>
      <c r="D12" s="203"/>
    </row>
    <row r="13" ht="18.75" customHeight="1" spans="1:4">
      <c r="A13" s="202" t="s">
        <v>20</v>
      </c>
      <c r="B13" s="203"/>
      <c r="C13" s="202" t="s">
        <v>21</v>
      </c>
      <c r="D13" s="203">
        <v>642939.4</v>
      </c>
    </row>
    <row r="14" ht="18.75" customHeight="1" spans="1:4">
      <c r="A14" s="202" t="s">
        <v>22</v>
      </c>
      <c r="B14" s="203"/>
      <c r="C14" s="202" t="s">
        <v>23</v>
      </c>
      <c r="D14" s="203">
        <v>433394</v>
      </c>
    </row>
    <row r="15" ht="18.75" customHeight="1" spans="1:4">
      <c r="A15" s="202" t="s">
        <v>24</v>
      </c>
      <c r="B15" s="203"/>
      <c r="C15" s="202" t="s">
        <v>25</v>
      </c>
      <c r="D15" s="203"/>
    </row>
    <row r="16" ht="18.75" customHeight="1" spans="1:4">
      <c r="A16" s="202"/>
      <c r="B16" s="202"/>
      <c r="C16" s="202" t="s">
        <v>26</v>
      </c>
      <c r="D16" s="203"/>
    </row>
    <row r="17" ht="18.75" customHeight="1" spans="1:4">
      <c r="A17" s="202"/>
      <c r="B17" s="202"/>
      <c r="C17" s="202" t="s">
        <v>27</v>
      </c>
      <c r="D17" s="203"/>
    </row>
    <row r="18" ht="18.75" customHeight="1" spans="1:4">
      <c r="A18" s="202"/>
      <c r="B18" s="202"/>
      <c r="C18" s="202" t="s">
        <v>28</v>
      </c>
      <c r="D18" s="203"/>
    </row>
    <row r="19" ht="18.75" customHeight="1" spans="1:4">
      <c r="A19" s="202"/>
      <c r="B19" s="202"/>
      <c r="C19" s="202" t="s">
        <v>29</v>
      </c>
      <c r="D19" s="203"/>
    </row>
    <row r="20" ht="18.75" customHeight="1" spans="1:4">
      <c r="A20" s="202"/>
      <c r="B20" s="202"/>
      <c r="C20" s="202" t="s">
        <v>30</v>
      </c>
      <c r="D20" s="203"/>
    </row>
    <row r="21" ht="18.75" customHeight="1" spans="1:4">
      <c r="A21" s="202"/>
      <c r="B21" s="202"/>
      <c r="C21" s="202" t="s">
        <v>31</v>
      </c>
      <c r="D21" s="203"/>
    </row>
    <row r="22" ht="18.75" customHeight="1" spans="1:4">
      <c r="A22" s="202"/>
      <c r="B22" s="202"/>
      <c r="C22" s="202" t="s">
        <v>32</v>
      </c>
      <c r="D22" s="203"/>
    </row>
    <row r="23" ht="18.75" customHeight="1" spans="1:4">
      <c r="A23" s="202"/>
      <c r="B23" s="202"/>
      <c r="C23" s="202" t="s">
        <v>33</v>
      </c>
      <c r="D23" s="203"/>
    </row>
    <row r="24" ht="18.75" customHeight="1" spans="1:4">
      <c r="A24" s="202"/>
      <c r="B24" s="202"/>
      <c r="C24" s="202" t="s">
        <v>34</v>
      </c>
      <c r="D24" s="203">
        <v>448175</v>
      </c>
    </row>
    <row r="25" ht="18.75" customHeight="1" spans="1:4">
      <c r="A25" s="202"/>
      <c r="B25" s="202"/>
      <c r="C25" s="202" t="s">
        <v>35</v>
      </c>
      <c r="D25" s="203"/>
    </row>
    <row r="26" ht="18.75" customHeight="1" spans="1:4">
      <c r="A26" s="202"/>
      <c r="B26" s="202"/>
      <c r="C26" s="202" t="s">
        <v>36</v>
      </c>
      <c r="D26" s="203"/>
    </row>
    <row r="27" ht="18.75" customHeight="1" spans="1:4">
      <c r="A27" s="202"/>
      <c r="B27" s="202"/>
      <c r="C27" s="202" t="s">
        <v>37</v>
      </c>
      <c r="D27" s="203"/>
    </row>
    <row r="28" ht="18.75" customHeight="1" spans="1:4">
      <c r="A28" s="202"/>
      <c r="B28" s="202"/>
      <c r="C28" s="202" t="s">
        <v>38</v>
      </c>
      <c r="D28" s="203"/>
    </row>
    <row r="29" ht="18.75" customHeight="1" spans="1:4">
      <c r="A29" s="202"/>
      <c r="B29" s="202"/>
      <c r="C29" s="202" t="s">
        <v>39</v>
      </c>
      <c r="D29" s="203"/>
    </row>
    <row r="30" ht="18.75" customHeight="1" spans="1:4">
      <c r="A30" s="202"/>
      <c r="B30" s="202"/>
      <c r="C30" s="202" t="s">
        <v>40</v>
      </c>
      <c r="D30" s="203"/>
    </row>
    <row r="31" ht="18.75" customHeight="1" spans="1:4">
      <c r="A31" s="202"/>
      <c r="B31" s="202"/>
      <c r="C31" s="202" t="s">
        <v>41</v>
      </c>
      <c r="D31" s="203"/>
    </row>
    <row r="32" ht="18.75" customHeight="1" spans="1:4">
      <c r="A32" s="202"/>
      <c r="B32" s="203"/>
      <c r="C32" s="202" t="s">
        <v>42</v>
      </c>
      <c r="D32" s="203"/>
    </row>
    <row r="33" ht="18.75" customHeight="1" spans="1:4">
      <c r="A33" s="202" t="s">
        <v>43</v>
      </c>
      <c r="B33" s="203">
        <v>8696063.48</v>
      </c>
      <c r="C33" s="202" t="s">
        <v>44</v>
      </c>
      <c r="D33" s="203">
        <v>8696063.48</v>
      </c>
    </row>
    <row r="34" ht="18.75" customHeight="1" spans="1:4">
      <c r="A34" s="202" t="s">
        <v>45</v>
      </c>
      <c r="B34" s="203"/>
      <c r="C34" s="202" t="s">
        <v>46</v>
      </c>
      <c r="D34" s="203"/>
    </row>
    <row r="35" ht="18.75" customHeight="1" spans="1:4">
      <c r="A35" s="202" t="s">
        <v>47</v>
      </c>
      <c r="B35" s="203"/>
      <c r="C35" s="202" t="s">
        <v>47</v>
      </c>
      <c r="D35" s="203"/>
    </row>
    <row r="36" ht="18.75" customHeight="1" spans="1:4">
      <c r="A36" s="202" t="s">
        <v>48</v>
      </c>
      <c r="B36" s="203"/>
      <c r="C36" s="202" t="s">
        <v>49</v>
      </c>
      <c r="D36" s="203"/>
    </row>
    <row r="37" ht="18.75" customHeight="1" spans="1:4">
      <c r="A37" s="202" t="s">
        <v>50</v>
      </c>
      <c r="B37" s="203">
        <v>8696063.48</v>
      </c>
      <c r="C37" s="202" t="s">
        <v>51</v>
      </c>
      <c r="D37" s="203">
        <v>8696063.48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XFD1048576"/>
    </sheetView>
  </sheetViews>
  <sheetFormatPr defaultColWidth="9.14285714285714" defaultRowHeight="14.25" customHeight="1" outlineLevelCol="5"/>
  <cols>
    <col min="1" max="6" width="24.3428571428571" customWidth="1"/>
  </cols>
  <sheetData>
    <row r="1" ht="12" customHeight="1" spans="1:6">
      <c r="A1" s="134">
        <v>1</v>
      </c>
      <c r="B1" s="135">
        <v>0</v>
      </c>
      <c r="C1" s="134">
        <v>1</v>
      </c>
      <c r="D1" s="107"/>
      <c r="E1" s="107"/>
      <c r="F1" s="133" t="s">
        <v>482</v>
      </c>
    </row>
    <row r="2" ht="26.25" customHeight="1" spans="1:6">
      <c r="A2" s="136" t="str">
        <f>"2025"&amp;"年部门政府性基金预算支出预算表"</f>
        <v>2025年部门政府性基金预算支出预算表</v>
      </c>
      <c r="B2" s="136" t="s">
        <v>483</v>
      </c>
      <c r="C2" s="137"/>
      <c r="D2" s="138"/>
      <c r="E2" s="138"/>
      <c r="F2" s="138"/>
    </row>
    <row r="3" ht="13.5" customHeight="1" spans="1:6">
      <c r="A3" s="139" t="str">
        <f>"单位名称："&amp;"陇川县财政局"</f>
        <v>单位名称：陇川县财政局</v>
      </c>
      <c r="B3" s="139" t="s">
        <v>484</v>
      </c>
      <c r="C3" s="140"/>
      <c r="D3" s="107"/>
      <c r="E3" s="107"/>
      <c r="F3" s="133" t="s">
        <v>1</v>
      </c>
    </row>
    <row r="4" ht="19.5" customHeight="1" spans="1:6">
      <c r="A4" s="65" t="s">
        <v>198</v>
      </c>
      <c r="B4" s="141" t="s">
        <v>74</v>
      </c>
      <c r="C4" s="65" t="s">
        <v>75</v>
      </c>
      <c r="D4" s="35" t="s">
        <v>485</v>
      </c>
      <c r="E4" s="35"/>
      <c r="F4" s="35"/>
    </row>
    <row r="5" ht="18.55" customHeight="1" spans="1:6">
      <c r="A5" s="65"/>
      <c r="B5" s="141"/>
      <c r="C5" s="65"/>
      <c r="D5" s="35" t="s">
        <v>56</v>
      </c>
      <c r="E5" s="35" t="s">
        <v>78</v>
      </c>
      <c r="F5" s="35" t="s">
        <v>79</v>
      </c>
    </row>
    <row r="6" ht="20.25" customHeight="1" spans="1:6">
      <c r="A6" s="65">
        <v>1</v>
      </c>
      <c r="B6" s="142" t="s">
        <v>86</v>
      </c>
      <c r="C6" s="142" t="s">
        <v>87</v>
      </c>
      <c r="D6" s="142" t="s">
        <v>88</v>
      </c>
      <c r="E6" s="142" t="s">
        <v>89</v>
      </c>
      <c r="F6" s="142" t="s">
        <v>90</v>
      </c>
    </row>
    <row r="7" ht="30" customHeight="1" spans="1:6">
      <c r="A7" s="10"/>
      <c r="B7" s="143"/>
      <c r="C7" s="10"/>
      <c r="D7" s="90"/>
      <c r="E7" s="144"/>
      <c r="F7" s="144"/>
    </row>
    <row r="8" ht="30" customHeight="1" spans="1:6">
      <c r="A8" s="70"/>
      <c r="B8" s="70"/>
      <c r="C8" s="70"/>
      <c r="D8" s="93"/>
      <c r="E8" s="145"/>
      <c r="F8" s="145"/>
    </row>
    <row r="9" ht="30" customHeight="1" spans="1:6">
      <c r="A9" s="146" t="s">
        <v>486</v>
      </c>
      <c r="B9" s="146" t="s">
        <v>486</v>
      </c>
      <c r="C9" s="146" t="s">
        <v>486</v>
      </c>
      <c r="D9" s="93"/>
      <c r="E9" s="145"/>
      <c r="F9" s="145"/>
    </row>
    <row r="10" ht="48" customHeight="1" spans="1:6">
      <c r="A10" s="42" t="s">
        <v>487</v>
      </c>
      <c r="B10" s="43"/>
      <c r="C10" s="43"/>
      <c r="D10" s="43"/>
      <c r="E10" s="43"/>
      <c r="F10" s="43"/>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B22" sqref="B22"/>
    </sheetView>
  </sheetViews>
  <sheetFormatPr defaultColWidth="9.14285714285714" defaultRowHeight="14.25" customHeight="1"/>
  <cols>
    <col min="1" max="1" width="16.3428571428571" customWidth="1"/>
    <col min="2" max="2" width="13.2857142857143" customWidth="1"/>
    <col min="3" max="3" width="12.5714285714286" customWidth="1"/>
    <col min="4" max="4" width="10.7142857142857" customWidth="1"/>
    <col min="5" max="5" width="7.71428571428571" customWidth="1"/>
    <col min="6" max="6" width="26.4285714285714" customWidth="1"/>
    <col min="7" max="8" width="11.847619047619" customWidth="1"/>
    <col min="9" max="9" width="10.2" customWidth="1"/>
    <col min="10" max="10" width="21" customWidth="1"/>
    <col min="11" max="11" width="9.77142857142857" customWidth="1"/>
    <col min="12" max="12" width="10.7714285714286" customWidth="1"/>
    <col min="13" max="13" width="10.7142857142857" customWidth="1"/>
    <col min="14" max="14" width="15.8571428571429" customWidth="1"/>
    <col min="15" max="15" width="15.4285714285714" customWidth="1"/>
    <col min="16" max="16" width="19.5714285714286" customWidth="1"/>
    <col min="17" max="17" width="11.4190476190476" customWidth="1"/>
  </cols>
  <sheetData>
    <row r="1" ht="13.5" customHeight="1" spans="1:17">
      <c r="A1" s="3"/>
      <c r="B1" s="3"/>
      <c r="C1" s="3"/>
      <c r="D1" s="3"/>
      <c r="E1" s="3"/>
      <c r="F1" s="3"/>
      <c r="G1" s="3"/>
      <c r="H1" s="3"/>
      <c r="I1" s="3"/>
      <c r="J1" s="3"/>
      <c r="K1" s="1"/>
      <c r="L1" s="1"/>
      <c r="M1" s="1"/>
      <c r="N1" s="1"/>
      <c r="O1" s="124"/>
      <c r="P1" s="124"/>
      <c r="Q1" s="48" t="s">
        <v>488</v>
      </c>
    </row>
    <row r="2" ht="27.75" customHeight="1" spans="1:17">
      <c r="A2" s="49" t="str">
        <f>"2025"&amp;"年部门政府采购预算表"</f>
        <v>2025年部门政府采购预算表</v>
      </c>
      <c r="B2" s="29"/>
      <c r="C2" s="29"/>
      <c r="D2" s="29"/>
      <c r="E2" s="29"/>
      <c r="F2" s="29"/>
      <c r="G2" s="29"/>
      <c r="H2" s="29"/>
      <c r="I2" s="29"/>
      <c r="J2" s="29"/>
      <c r="K2" s="125"/>
      <c r="L2" s="29"/>
      <c r="M2" s="29"/>
      <c r="N2" s="29"/>
      <c r="O2" s="125"/>
      <c r="P2" s="125"/>
      <c r="Q2" s="29"/>
    </row>
    <row r="3" ht="18.75" customHeight="1" spans="1:17">
      <c r="A3" s="50" t="str">
        <f>"单位名称："&amp;"陇川县财政局"</f>
        <v>单位名称：陇川县财政局</v>
      </c>
      <c r="B3" s="32"/>
      <c r="C3" s="32"/>
      <c r="D3" s="32"/>
      <c r="E3" s="32"/>
      <c r="F3" s="32"/>
      <c r="G3" s="32"/>
      <c r="H3" s="32"/>
      <c r="I3" s="32"/>
      <c r="J3" s="32"/>
      <c r="K3" s="1"/>
      <c r="L3" s="1"/>
      <c r="M3" s="1"/>
      <c r="N3" s="1"/>
      <c r="O3" s="126"/>
      <c r="P3" s="126"/>
      <c r="Q3" s="133" t="s">
        <v>53</v>
      </c>
    </row>
    <row r="4" ht="15.75" customHeight="1" spans="1:17">
      <c r="A4" s="11" t="s">
        <v>489</v>
      </c>
      <c r="B4" s="108" t="s">
        <v>490</v>
      </c>
      <c r="C4" s="108" t="s">
        <v>491</v>
      </c>
      <c r="D4" s="108" t="s">
        <v>492</v>
      </c>
      <c r="E4" s="108" t="s">
        <v>493</v>
      </c>
      <c r="F4" s="108" t="s">
        <v>494</v>
      </c>
      <c r="G4" s="53" t="s">
        <v>205</v>
      </c>
      <c r="H4" s="53"/>
      <c r="I4" s="53"/>
      <c r="J4" s="53"/>
      <c r="K4" s="127"/>
      <c r="L4" s="53"/>
      <c r="M4" s="53"/>
      <c r="N4" s="53"/>
      <c r="O4" s="81"/>
      <c r="P4" s="127"/>
      <c r="Q4" s="54"/>
    </row>
    <row r="5" ht="17.25" customHeight="1" spans="1:17">
      <c r="A5" s="16"/>
      <c r="B5" s="109"/>
      <c r="C5" s="109"/>
      <c r="D5" s="109"/>
      <c r="E5" s="109"/>
      <c r="F5" s="109"/>
      <c r="G5" s="109" t="s">
        <v>56</v>
      </c>
      <c r="H5" s="109" t="s">
        <v>60</v>
      </c>
      <c r="I5" s="109" t="s">
        <v>495</v>
      </c>
      <c r="J5" s="109" t="s">
        <v>496</v>
      </c>
      <c r="K5" s="128" t="s">
        <v>497</v>
      </c>
      <c r="L5" s="129" t="s">
        <v>498</v>
      </c>
      <c r="M5" s="129"/>
      <c r="N5" s="129"/>
      <c r="O5" s="130"/>
      <c r="P5" s="131"/>
      <c r="Q5" s="110"/>
    </row>
    <row r="6" ht="54" customHeight="1" spans="1:17">
      <c r="A6" s="18"/>
      <c r="B6" s="110"/>
      <c r="C6" s="110"/>
      <c r="D6" s="110"/>
      <c r="E6" s="110"/>
      <c r="F6" s="110"/>
      <c r="G6" s="110"/>
      <c r="H6" s="110" t="s">
        <v>59</v>
      </c>
      <c r="I6" s="110"/>
      <c r="J6" s="110"/>
      <c r="K6" s="132"/>
      <c r="L6" s="110" t="s">
        <v>59</v>
      </c>
      <c r="M6" s="110" t="s">
        <v>66</v>
      </c>
      <c r="N6" s="110" t="s">
        <v>499</v>
      </c>
      <c r="O6" s="33" t="s">
        <v>68</v>
      </c>
      <c r="P6" s="132" t="s">
        <v>69</v>
      </c>
      <c r="Q6" s="110" t="s">
        <v>70</v>
      </c>
    </row>
    <row r="7" ht="15" customHeight="1" spans="1:17">
      <c r="A7" s="82">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52.5" customHeight="1" spans="1:17">
      <c r="A8" s="113"/>
      <c r="B8" s="114"/>
      <c r="C8" s="114"/>
      <c r="D8" s="115"/>
      <c r="E8" s="116"/>
      <c r="F8" s="23"/>
      <c r="G8" s="23"/>
      <c r="H8" s="23"/>
      <c r="I8" s="23"/>
      <c r="J8" s="23"/>
      <c r="K8" s="23"/>
      <c r="L8" s="23"/>
      <c r="M8" s="23"/>
      <c r="N8" s="23"/>
      <c r="O8" s="23"/>
      <c r="P8" s="23"/>
      <c r="Q8" s="23"/>
    </row>
    <row r="9" ht="52.5" customHeight="1" spans="1:17">
      <c r="A9" s="117"/>
      <c r="B9" s="118"/>
      <c r="C9" s="118"/>
      <c r="D9" s="119"/>
      <c r="E9" s="120"/>
      <c r="F9" s="38"/>
      <c r="G9" s="38"/>
      <c r="H9" s="38"/>
      <c r="I9" s="38"/>
      <c r="J9" s="38"/>
      <c r="K9" s="38"/>
      <c r="L9" s="38"/>
      <c r="M9" s="38"/>
      <c r="N9" s="38"/>
      <c r="O9" s="38"/>
      <c r="P9" s="38"/>
      <c r="Q9" s="38"/>
    </row>
    <row r="10" ht="30" customHeight="1" spans="1:17">
      <c r="A10" s="121" t="s">
        <v>486</v>
      </c>
      <c r="B10" s="40"/>
      <c r="C10" s="40"/>
      <c r="D10" s="40"/>
      <c r="E10" s="122"/>
      <c r="F10" s="41"/>
      <c r="G10" s="41"/>
      <c r="H10" s="41"/>
      <c r="I10" s="41"/>
      <c r="J10" s="41"/>
      <c r="K10" s="41"/>
      <c r="L10" s="41"/>
      <c r="M10" s="41"/>
      <c r="N10" s="41"/>
      <c r="O10" s="41"/>
      <c r="P10" s="41"/>
      <c r="Q10" s="41"/>
    </row>
    <row r="11" ht="30" customHeight="1" spans="1:17">
      <c r="A11" s="123" t="s">
        <v>487</v>
      </c>
      <c r="B11" s="123"/>
      <c r="C11" s="123"/>
      <c r="D11" s="123"/>
      <c r="E11" s="42"/>
      <c r="F11" s="123"/>
      <c r="G11" s="123"/>
      <c r="H11" s="123"/>
      <c r="I11" s="123"/>
      <c r="J11" s="123"/>
      <c r="K11" s="123"/>
      <c r="L11" s="123"/>
      <c r="M11" s="123"/>
      <c r="N11" s="123"/>
      <c r="O11" s="123"/>
      <c r="P11" s="123"/>
      <c r="Q11" s="123"/>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G8" sqref="G8"/>
    </sheetView>
  </sheetViews>
  <sheetFormatPr defaultColWidth="9.14285714285714" defaultRowHeight="14.25" customHeight="1"/>
  <cols>
    <col min="1" max="1" width="37.4285714285714" customWidth="1"/>
    <col min="2" max="2" width="19.5714285714286" customWidth="1"/>
    <col min="3" max="3" width="23.4285714285714" customWidth="1"/>
    <col min="4" max="4" width="15.1428571428571" customWidth="1"/>
    <col min="5" max="5" width="18.2857142857143" customWidth="1"/>
    <col min="6" max="6" width="12.1428571428571" customWidth="1"/>
    <col min="7" max="7" width="20.4285714285714" customWidth="1"/>
    <col min="8" max="8" width="22.2857142857143" customWidth="1"/>
    <col min="9" max="9" width="12.7142857142857" customWidth="1"/>
    <col min="10" max="10" width="11.3428571428571" customWidth="1"/>
    <col min="11" max="11" width="20.2857142857143" customWidth="1"/>
    <col min="12" max="12" width="14.5714285714286" customWidth="1"/>
    <col min="13" max="13" width="22.8571428571429" customWidth="1"/>
    <col min="14" max="14" width="11.3428571428571" customWidth="1"/>
  </cols>
  <sheetData>
    <row r="1" ht="17.25" customHeight="1" spans="1:14">
      <c r="A1" s="3"/>
      <c r="B1" s="3"/>
      <c r="C1" s="3"/>
      <c r="D1" s="3"/>
      <c r="E1" s="3"/>
      <c r="F1" s="3"/>
      <c r="G1" s="3"/>
      <c r="H1" s="100"/>
      <c r="I1" s="1"/>
      <c r="J1" s="1"/>
      <c r="K1" s="100"/>
      <c r="L1" s="1"/>
      <c r="M1" s="106"/>
      <c r="N1" s="106" t="s">
        <v>500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"单位名称："&amp;"陇川县财政局"</f>
        <v>单位名称：陇川县财政局</v>
      </c>
      <c r="B3" s="32"/>
      <c r="C3" s="32"/>
      <c r="D3" s="32"/>
      <c r="E3" s="32"/>
      <c r="F3" s="32"/>
      <c r="G3" s="32"/>
      <c r="H3" s="100"/>
      <c r="I3" s="1"/>
      <c r="J3" s="1"/>
      <c r="K3" s="100"/>
      <c r="L3" s="1"/>
      <c r="M3" s="107"/>
      <c r="N3" s="48" t="s">
        <v>53</v>
      </c>
    </row>
    <row r="4" ht="15.75" customHeight="1" spans="1:14">
      <c r="A4" s="11" t="s">
        <v>489</v>
      </c>
      <c r="B4" s="11" t="s">
        <v>501</v>
      </c>
      <c r="C4" s="11" t="s">
        <v>502</v>
      </c>
      <c r="D4" s="12" t="s">
        <v>205</v>
      </c>
      <c r="E4" s="13"/>
      <c r="F4" s="13"/>
      <c r="G4" s="13"/>
      <c r="H4" s="13"/>
      <c r="I4" s="13"/>
      <c r="J4" s="13"/>
      <c r="K4" s="13"/>
      <c r="L4" s="13"/>
      <c r="M4" s="13"/>
      <c r="N4" s="14"/>
    </row>
    <row r="5" ht="17.25" customHeight="1" spans="1:14">
      <c r="A5" s="16"/>
      <c r="B5" s="16"/>
      <c r="C5" s="16"/>
      <c r="D5" s="83" t="s">
        <v>56</v>
      </c>
      <c r="E5" s="11" t="s">
        <v>60</v>
      </c>
      <c r="F5" s="101" t="s">
        <v>495</v>
      </c>
      <c r="G5" s="11" t="s">
        <v>496</v>
      </c>
      <c r="H5" s="11" t="s">
        <v>497</v>
      </c>
      <c r="I5" s="12" t="s">
        <v>498</v>
      </c>
      <c r="J5" s="13"/>
      <c r="K5" s="13"/>
      <c r="L5" s="13"/>
      <c r="M5" s="13"/>
      <c r="N5" s="14"/>
    </row>
    <row r="6" ht="40.5" customHeight="1" spans="1:14">
      <c r="A6" s="18"/>
      <c r="B6" s="18"/>
      <c r="C6" s="18"/>
      <c r="D6" s="82"/>
      <c r="E6" s="16" t="s">
        <v>59</v>
      </c>
      <c r="F6" s="102"/>
      <c r="G6" s="18"/>
      <c r="H6" s="82"/>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3" t="s">
        <v>72</v>
      </c>
      <c r="B8" s="103"/>
      <c r="C8" s="103"/>
      <c r="D8" s="23">
        <v>300000</v>
      </c>
      <c r="E8" s="23">
        <v>300000</v>
      </c>
      <c r="F8" s="23"/>
      <c r="G8" s="23"/>
      <c r="H8" s="23"/>
      <c r="I8" s="23"/>
      <c r="J8" s="23"/>
      <c r="K8" s="23"/>
      <c r="L8" s="23"/>
      <c r="M8" s="23"/>
      <c r="N8" s="23"/>
    </row>
    <row r="9" ht="52.5" customHeight="1" spans="1:14">
      <c r="A9" s="104" t="str">
        <f>"     "&amp;"财政事务购买服务费专项资金"</f>
        <v>     财政事务购买服务费专项资金</v>
      </c>
      <c r="B9" s="104" t="s">
        <v>503</v>
      </c>
      <c r="C9" s="104" t="s">
        <v>504</v>
      </c>
      <c r="D9" s="23">
        <v>300000</v>
      </c>
      <c r="E9" s="23">
        <v>300000</v>
      </c>
      <c r="F9" s="23"/>
      <c r="G9" s="23"/>
      <c r="H9" s="23"/>
      <c r="I9" s="23"/>
      <c r="J9" s="23"/>
      <c r="K9" s="23"/>
      <c r="L9" s="23"/>
      <c r="M9" s="23"/>
      <c r="N9" s="23"/>
    </row>
    <row r="10" ht="30" customHeight="1" spans="1:14">
      <c r="A10" s="12" t="s">
        <v>56</v>
      </c>
      <c r="B10" s="105"/>
      <c r="C10" s="105"/>
      <c r="D10" s="23">
        <v>300000</v>
      </c>
      <c r="E10" s="23">
        <v>300000</v>
      </c>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I23" sqref="I23"/>
    </sheetView>
  </sheetViews>
  <sheetFormatPr defaultColWidth="9.14285714285714" defaultRowHeight="14.25" customHeight="1"/>
  <cols>
    <col min="1" max="1" width="37.7142857142857" customWidth="1"/>
    <col min="2" max="2" width="6.62857142857143" customWidth="1"/>
    <col min="3" max="3" width="15.2857142857143" customWidth="1"/>
    <col min="4" max="4" width="14.5714285714286" customWidth="1"/>
    <col min="5" max="12" width="10.2857142857143" customWidth="1"/>
    <col min="13" max="13" width="13.8571428571429" customWidth="1"/>
  </cols>
  <sheetData>
    <row r="1" ht="13.5" customHeight="1" spans="1:13">
      <c r="A1" s="72"/>
      <c r="B1" s="72"/>
      <c r="C1" s="72"/>
      <c r="D1" s="73"/>
      <c r="E1" s="73"/>
      <c r="F1" s="73"/>
      <c r="G1" s="73"/>
      <c r="H1" s="73"/>
      <c r="I1" s="73"/>
      <c r="J1" s="73"/>
      <c r="K1" s="73"/>
      <c r="L1" s="73"/>
      <c r="M1" s="94" t="s">
        <v>505</v>
      </c>
    </row>
    <row r="2" ht="27.75" customHeight="1" spans="1:13">
      <c r="A2" s="74" t="str">
        <f>"2025"&amp;"年县对下转移支付预算表"</f>
        <v>2025年县对下转移支付预算表</v>
      </c>
      <c r="B2" s="5"/>
      <c r="C2" s="5"/>
      <c r="D2" s="62"/>
      <c r="E2" s="62"/>
      <c r="F2" s="62"/>
      <c r="G2" s="62"/>
      <c r="H2" s="62"/>
      <c r="I2" s="62"/>
      <c r="J2" s="62"/>
      <c r="K2" s="62"/>
      <c r="L2" s="62"/>
      <c r="M2" s="5"/>
    </row>
    <row r="3" customHeight="1" spans="1:13">
      <c r="A3" s="75" t="s">
        <v>1</v>
      </c>
      <c r="B3" s="76"/>
      <c r="C3" s="76"/>
      <c r="D3" s="9"/>
      <c r="E3" s="9"/>
      <c r="F3" s="9"/>
      <c r="G3" s="9"/>
      <c r="H3" s="9"/>
      <c r="I3" s="9"/>
      <c r="J3" s="9"/>
      <c r="K3" s="9"/>
      <c r="L3" s="9"/>
      <c r="M3" s="95"/>
    </row>
    <row r="4" ht="18" customHeight="1" spans="1:13">
      <c r="A4" s="77" t="str">
        <f>"单位名称："&amp;"陇川县财政局"</f>
        <v>单位名称：陇川县财政局</v>
      </c>
      <c r="B4" s="78"/>
      <c r="C4" s="78"/>
      <c r="D4" s="9"/>
      <c r="E4" s="9"/>
      <c r="F4" s="9"/>
      <c r="G4" s="9"/>
      <c r="H4" s="9"/>
      <c r="I4" s="9"/>
      <c r="J4" s="9"/>
      <c r="K4" s="9"/>
      <c r="L4" s="9"/>
      <c r="M4" s="96"/>
    </row>
    <row r="5" ht="19.5" customHeight="1" spans="1:13">
      <c r="A5" s="79" t="s">
        <v>506</v>
      </c>
      <c r="B5" s="12" t="s">
        <v>205</v>
      </c>
      <c r="C5" s="13"/>
      <c r="D5" s="80"/>
      <c r="E5" s="81" t="s">
        <v>507</v>
      </c>
      <c r="F5" s="81"/>
      <c r="G5" s="81"/>
      <c r="H5" s="81"/>
      <c r="I5" s="81"/>
      <c r="J5" s="81"/>
      <c r="K5" s="81"/>
      <c r="L5" s="81"/>
      <c r="M5" s="14"/>
    </row>
    <row r="6" ht="40.5" customHeight="1" spans="1:13">
      <c r="A6" s="82"/>
      <c r="B6" s="83" t="s">
        <v>56</v>
      </c>
      <c r="C6" s="11" t="s">
        <v>60</v>
      </c>
      <c r="D6" s="84" t="s">
        <v>508</v>
      </c>
      <c r="E6" s="84" t="s">
        <v>509</v>
      </c>
      <c r="F6" s="84" t="s">
        <v>510</v>
      </c>
      <c r="G6" s="84" t="s">
        <v>511</v>
      </c>
      <c r="H6" s="84" t="s">
        <v>512</v>
      </c>
      <c r="I6" s="84" t="s">
        <v>513</v>
      </c>
      <c r="J6" s="84" t="s">
        <v>514</v>
      </c>
      <c r="K6" s="84" t="s">
        <v>515</v>
      </c>
      <c r="L6" s="84" t="s">
        <v>516</v>
      </c>
      <c r="M6" s="33" t="s">
        <v>517</v>
      </c>
    </row>
    <row r="7" ht="19.5" customHeight="1" spans="1:13">
      <c r="A7" s="35">
        <v>1</v>
      </c>
      <c r="B7" s="35">
        <v>2</v>
      </c>
      <c r="C7" s="85">
        <v>3</v>
      </c>
      <c r="D7" s="86">
        <v>4</v>
      </c>
      <c r="E7" s="85">
        <v>5</v>
      </c>
      <c r="F7" s="86">
        <v>6</v>
      </c>
      <c r="G7" s="85">
        <v>7</v>
      </c>
      <c r="H7" s="85">
        <v>8</v>
      </c>
      <c r="I7" s="85">
        <v>9</v>
      </c>
      <c r="J7" s="85">
        <v>10</v>
      </c>
      <c r="K7" s="85">
        <v>11</v>
      </c>
      <c r="L7" s="85">
        <v>12</v>
      </c>
      <c r="M7" s="97">
        <v>13</v>
      </c>
    </row>
    <row r="8" ht="19.5" customHeight="1" spans="1:13">
      <c r="A8" s="36"/>
      <c r="B8" s="87"/>
      <c r="C8" s="87"/>
      <c r="D8" s="88"/>
      <c r="E8" s="89"/>
      <c r="F8" s="89"/>
      <c r="G8" s="89"/>
      <c r="H8" s="89"/>
      <c r="I8" s="89"/>
      <c r="J8" s="89"/>
      <c r="K8" s="89"/>
      <c r="L8" s="89"/>
      <c r="M8" s="98"/>
    </row>
    <row r="9" ht="19.5" customHeight="1" spans="1:13">
      <c r="A9" s="66"/>
      <c r="B9" s="90"/>
      <c r="C9" s="90"/>
      <c r="D9" s="91"/>
      <c r="E9" s="92"/>
      <c r="F9" s="92"/>
      <c r="G9" s="92"/>
      <c r="H9" s="92"/>
      <c r="I9" s="92"/>
      <c r="J9" s="92"/>
      <c r="K9" s="92"/>
      <c r="L9" s="92"/>
      <c r="M9" s="99"/>
    </row>
    <row r="10" ht="19.5" customHeight="1" spans="1:13">
      <c r="A10" s="58" t="s">
        <v>56</v>
      </c>
      <c r="B10" s="93"/>
      <c r="C10" s="93"/>
      <c r="D10" s="93"/>
      <c r="E10" s="60"/>
      <c r="F10" s="60"/>
      <c r="G10" s="60"/>
      <c r="H10" s="60"/>
      <c r="I10" s="60"/>
      <c r="J10" s="60"/>
      <c r="K10" s="60"/>
      <c r="L10" s="60"/>
      <c r="M10" s="60"/>
    </row>
    <row r="11" ht="30" customHeight="1" spans="1:13">
      <c r="A11" s="42" t="s">
        <v>487</v>
      </c>
      <c r="B11" s="43"/>
      <c r="C11" s="43"/>
      <c r="D11" s="43"/>
      <c r="E11" s="43"/>
      <c r="F11" s="43"/>
      <c r="G11" s="43"/>
      <c r="H11" s="43"/>
      <c r="I11" s="43"/>
      <c r="J11" s="43"/>
      <c r="K11" s="43"/>
      <c r="L11" s="43"/>
      <c r="M11" s="43"/>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7" sqref="E17"/>
    </sheetView>
  </sheetViews>
  <sheetFormatPr defaultColWidth="9.14285714285714" defaultRowHeight="12" customHeight="1" outlineLevelRow="7"/>
  <cols>
    <col min="1" max="1" width="25.8571428571429" customWidth="1"/>
    <col min="2" max="2" width="23.4285714285714" customWidth="1"/>
    <col min="3" max="10" width="12.2" customWidth="1"/>
  </cols>
  <sheetData>
    <row r="1" customHeight="1" spans="10:10">
      <c r="J1" s="71" t="s">
        <v>518</v>
      </c>
    </row>
    <row r="2" ht="28.5" customHeight="1" spans="1:10">
      <c r="A2" s="61" t="str">
        <f>"2025"&amp;"年县对下转移支付绩效目标表"</f>
        <v>2025年县对下转移支付绩效目标表</v>
      </c>
      <c r="B2" s="5"/>
      <c r="C2" s="5"/>
      <c r="D2" s="5"/>
      <c r="E2" s="5"/>
      <c r="F2" s="62"/>
      <c r="G2" s="5"/>
      <c r="H2" s="62"/>
      <c r="I2" s="62"/>
      <c r="J2" s="5"/>
    </row>
    <row r="3" ht="17.25" customHeight="1" spans="1:8">
      <c r="A3" s="6" t="str">
        <f>"单位名称："&amp;"陇川县财政局"</f>
        <v>单位名称：陇川县财政局</v>
      </c>
      <c r="B3" s="63"/>
      <c r="C3" s="63"/>
      <c r="D3" s="63"/>
      <c r="E3" s="63"/>
      <c r="F3" s="64"/>
      <c r="G3" s="63"/>
      <c r="H3" s="64"/>
    </row>
    <row r="4" ht="44.25" customHeight="1" spans="1:10">
      <c r="A4" s="34" t="s">
        <v>333</v>
      </c>
      <c r="B4" s="34" t="s">
        <v>334</v>
      </c>
      <c r="C4" s="34" t="s">
        <v>335</v>
      </c>
      <c r="D4" s="34" t="s">
        <v>336</v>
      </c>
      <c r="E4" s="34" t="s">
        <v>337</v>
      </c>
      <c r="F4" s="65" t="s">
        <v>338</v>
      </c>
      <c r="G4" s="34" t="s">
        <v>339</v>
      </c>
      <c r="H4" s="65" t="s">
        <v>340</v>
      </c>
      <c r="I4" s="65" t="s">
        <v>341</v>
      </c>
      <c r="J4" s="34" t="s">
        <v>342</v>
      </c>
    </row>
    <row r="5" ht="14.25" customHeight="1" spans="1:10">
      <c r="A5" s="34">
        <v>1</v>
      </c>
      <c r="B5" s="34">
        <v>2</v>
      </c>
      <c r="C5" s="34">
        <v>3</v>
      </c>
      <c r="D5" s="34">
        <v>4</v>
      </c>
      <c r="E5" s="34">
        <v>5</v>
      </c>
      <c r="F5" s="65">
        <v>6</v>
      </c>
      <c r="G5" s="34">
        <v>7</v>
      </c>
      <c r="H5" s="65">
        <v>8</v>
      </c>
      <c r="I5" s="65">
        <v>9</v>
      </c>
      <c r="J5" s="34">
        <v>10</v>
      </c>
    </row>
    <row r="6" ht="29.7" customHeight="1" spans="1:10">
      <c r="A6" s="66"/>
      <c r="B6" s="55"/>
      <c r="C6" s="55"/>
      <c r="D6" s="55"/>
      <c r="E6" s="67"/>
      <c r="F6" s="68"/>
      <c r="G6" s="67"/>
      <c r="H6" s="68"/>
      <c r="I6" s="68"/>
      <c r="J6" s="67"/>
    </row>
    <row r="7" ht="29.7" customHeight="1" spans="1:10">
      <c r="A7" s="69"/>
      <c r="B7" s="70" t="s">
        <v>519</v>
      </c>
      <c r="C7" s="70" t="s">
        <v>519</v>
      </c>
      <c r="D7" s="70" t="s">
        <v>519</v>
      </c>
      <c r="E7" s="69" t="s">
        <v>519</v>
      </c>
      <c r="F7" s="70" t="s">
        <v>519</v>
      </c>
      <c r="G7" s="69" t="s">
        <v>519</v>
      </c>
      <c r="H7" s="70" t="s">
        <v>519</v>
      </c>
      <c r="I7" s="70" t="s">
        <v>519</v>
      </c>
      <c r="J7" s="69" t="s">
        <v>519</v>
      </c>
    </row>
    <row r="8" ht="22" customHeight="1" spans="1:10">
      <c r="A8" s="42" t="s">
        <v>487</v>
      </c>
      <c r="B8" s="43"/>
      <c r="C8" s="43"/>
      <c r="D8" s="43"/>
      <c r="E8" s="43"/>
      <c r="F8" s="43"/>
      <c r="G8" s="43"/>
      <c r="H8" s="43"/>
      <c r="I8" s="43"/>
      <c r="J8" s="4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4" sqref="A14"/>
    </sheetView>
  </sheetViews>
  <sheetFormatPr defaultColWidth="9.14285714285714" defaultRowHeight="12" customHeight="1" outlineLevelCol="7"/>
  <cols>
    <col min="1" max="2" width="16.9142857142857" customWidth="1"/>
    <col min="3" max="3" width="23.7142857142857" customWidth="1"/>
    <col min="4" max="8" width="16.9142857142857" customWidth="1"/>
  </cols>
  <sheetData>
    <row r="1" ht="14.25" customHeight="1" spans="1:8">
      <c r="A1" s="1"/>
      <c r="B1" s="1"/>
      <c r="C1" s="1"/>
      <c r="D1" s="1"/>
      <c r="E1" s="1"/>
      <c r="F1" s="1"/>
      <c r="G1" s="1"/>
      <c r="H1" s="48" t="s">
        <v>520</v>
      </c>
    </row>
    <row r="2" ht="28.5" customHeight="1" spans="1:8">
      <c r="A2" s="49" t="str">
        <f>"2025"&amp;"年新增资产配置表"</f>
        <v>2025年新增资产配置表</v>
      </c>
      <c r="B2" s="29"/>
      <c r="C2" s="29"/>
      <c r="D2" s="29"/>
      <c r="E2" s="29"/>
      <c r="F2" s="29"/>
      <c r="G2" s="29"/>
      <c r="H2" s="29"/>
    </row>
    <row r="3" ht="13.5" customHeight="1" spans="1:8">
      <c r="A3" s="50" t="str">
        <f>"单位名称："&amp;"陇川县财政局"</f>
        <v>单位名称：陇川县财政局</v>
      </c>
      <c r="B3" s="31"/>
      <c r="C3" s="51"/>
      <c r="D3" s="1"/>
      <c r="E3" s="1"/>
      <c r="F3" s="1"/>
      <c r="G3" s="1"/>
      <c r="H3" s="1"/>
    </row>
    <row r="4" ht="18" customHeight="1" spans="1:8">
      <c r="A4" s="11" t="s">
        <v>198</v>
      </c>
      <c r="B4" s="11" t="s">
        <v>521</v>
      </c>
      <c r="C4" s="11" t="s">
        <v>522</v>
      </c>
      <c r="D4" s="11" t="s">
        <v>523</v>
      </c>
      <c r="E4" s="11" t="s">
        <v>524</v>
      </c>
      <c r="F4" s="52" t="s">
        <v>525</v>
      </c>
      <c r="G4" s="53"/>
      <c r="H4" s="54"/>
    </row>
    <row r="5" ht="18" customHeight="1" spans="1:8">
      <c r="A5" s="18"/>
      <c r="B5" s="18"/>
      <c r="C5" s="18"/>
      <c r="D5" s="18"/>
      <c r="E5" s="18"/>
      <c r="F5" s="34" t="s">
        <v>493</v>
      </c>
      <c r="G5" s="34" t="s">
        <v>526</v>
      </c>
      <c r="H5" s="34" t="s">
        <v>527</v>
      </c>
    </row>
    <row r="6" ht="21" customHeight="1" spans="1:8">
      <c r="A6" s="34">
        <v>1</v>
      </c>
      <c r="B6" s="34">
        <v>2</v>
      </c>
      <c r="C6" s="34">
        <v>3</v>
      </c>
      <c r="D6" s="34">
        <v>4</v>
      </c>
      <c r="E6" s="34">
        <v>5</v>
      </c>
      <c r="F6" s="34">
        <v>6</v>
      </c>
      <c r="G6" s="34">
        <v>7</v>
      </c>
      <c r="H6" s="34">
        <v>8</v>
      </c>
    </row>
    <row r="7" ht="33" customHeight="1" spans="1:8">
      <c r="A7" s="55"/>
      <c r="B7" s="55"/>
      <c r="C7" s="55"/>
      <c r="D7" s="55"/>
      <c r="E7" s="55"/>
      <c r="F7" s="56"/>
      <c r="G7" s="57"/>
      <c r="H7" s="57"/>
    </row>
    <row r="8" ht="24" customHeight="1" spans="1:8">
      <c r="A8" s="58" t="s">
        <v>56</v>
      </c>
      <c r="B8" s="59"/>
      <c r="C8" s="59"/>
      <c r="D8" s="59"/>
      <c r="E8" s="59"/>
      <c r="F8" s="47"/>
      <c r="G8" s="60"/>
      <c r="H8" s="60"/>
    </row>
    <row r="9" ht="24" customHeight="1" spans="1:8">
      <c r="A9" s="42" t="s">
        <v>487</v>
      </c>
      <c r="B9" s="43"/>
      <c r="C9" s="43"/>
      <c r="D9" s="43"/>
      <c r="E9" s="43"/>
      <c r="F9" s="43"/>
      <c r="G9" s="43"/>
      <c r="H9" s="43"/>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D16" sqref="D16"/>
    </sheetView>
  </sheetViews>
  <sheetFormatPr defaultColWidth="9.14285714285714" defaultRowHeight="14.25" customHeight="1"/>
  <cols>
    <col min="1" max="1" width="10.2857142857143" customWidth="1"/>
    <col min="2" max="3" width="23.847619047619" customWidth="1"/>
    <col min="4" max="4" width="18.2857142857143" customWidth="1"/>
    <col min="5" max="5" width="17.7142857142857" customWidth="1"/>
    <col min="6" max="6" width="15.5714285714286" customWidth="1"/>
    <col min="7" max="7" width="17.7142857142857" customWidth="1"/>
    <col min="8" max="8" width="15.4190476190476" customWidth="1"/>
    <col min="9" max="9" width="17.1428571428571" customWidth="1"/>
    <col min="10" max="10" width="19.1428571428571" customWidth="1"/>
    <col min="11" max="11" width="21.8571428571429" customWidth="1"/>
  </cols>
  <sheetData>
    <row r="1" ht="13.5" customHeight="1" spans="1:11">
      <c r="A1" s="1"/>
      <c r="B1" s="1"/>
      <c r="C1" s="1"/>
      <c r="D1" s="2"/>
      <c r="E1" s="2"/>
      <c r="F1" s="2"/>
      <c r="G1" s="2"/>
      <c r="H1" s="3"/>
      <c r="I1" s="3"/>
      <c r="J1" s="3"/>
      <c r="K1" s="4" t="s">
        <v>528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"单位名称："&amp;"陇川县财政局"</f>
        <v>单位名称：陇川县财政局</v>
      </c>
      <c r="B3" s="31"/>
      <c r="C3" s="31"/>
      <c r="D3" s="31"/>
      <c r="E3" s="31"/>
      <c r="F3" s="31"/>
      <c r="G3" s="31"/>
      <c r="H3" s="32"/>
      <c r="I3" s="32"/>
      <c r="J3" s="32"/>
      <c r="K3" s="44" t="s">
        <v>53</v>
      </c>
    </row>
    <row r="4" ht="21.75" customHeight="1" spans="1:11">
      <c r="A4" s="33" t="s">
        <v>290</v>
      </c>
      <c r="B4" s="33" t="s">
        <v>200</v>
      </c>
      <c r="C4" s="33" t="s">
        <v>291</v>
      </c>
      <c r="D4" s="34" t="s">
        <v>201</v>
      </c>
      <c r="E4" s="34" t="s">
        <v>202</v>
      </c>
      <c r="F4" s="34" t="s">
        <v>292</v>
      </c>
      <c r="G4" s="34" t="s">
        <v>293</v>
      </c>
      <c r="H4" s="35" t="s">
        <v>56</v>
      </c>
      <c r="I4" s="35" t="s">
        <v>529</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5"/>
    </row>
    <row r="9" ht="52.5" customHeight="1" spans="1:11">
      <c r="A9" s="37"/>
      <c r="B9" s="37"/>
      <c r="C9" s="37"/>
      <c r="D9" s="37"/>
      <c r="E9" s="37"/>
      <c r="F9" s="37"/>
      <c r="G9" s="37"/>
      <c r="H9" s="38"/>
      <c r="I9" s="38"/>
      <c r="J9" s="38"/>
      <c r="K9" s="46"/>
    </row>
    <row r="10" ht="30" customHeight="1" spans="1:11">
      <c r="A10" s="39" t="s">
        <v>486</v>
      </c>
      <c r="B10" s="40"/>
      <c r="C10" s="40"/>
      <c r="D10" s="40"/>
      <c r="E10" s="40"/>
      <c r="F10" s="40"/>
      <c r="G10" s="40"/>
      <c r="H10" s="41"/>
      <c r="I10" s="41"/>
      <c r="J10" s="41"/>
      <c r="K10" s="47"/>
    </row>
    <row r="11" ht="24" customHeight="1" spans="1:11">
      <c r="A11" s="42" t="s">
        <v>487</v>
      </c>
      <c r="B11" s="43"/>
      <c r="C11" s="43"/>
      <c r="D11" s="43"/>
      <c r="E11" s="43"/>
      <c r="F11" s="43"/>
      <c r="G11" s="43"/>
      <c r="H11" s="43"/>
      <c r="I11" s="43"/>
      <c r="J11" s="43"/>
      <c r="K11" s="43"/>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2"/>
  <sheetViews>
    <sheetView showZeros="0" tabSelected="1" workbookViewId="0">
      <selection activeCell="E22" sqref="E22"/>
    </sheetView>
  </sheetViews>
  <sheetFormatPr defaultColWidth="9.14285714285714" defaultRowHeight="14.25" customHeight="1" outlineLevelCol="6"/>
  <cols>
    <col min="1" max="2" width="20.047619047619" customWidth="1"/>
    <col min="3" max="3" width="40.7142857142857" customWidth="1"/>
    <col min="4" max="4" width="16.5714285714286" customWidth="1"/>
    <col min="5" max="7" width="21.047619047619" customWidth="1"/>
  </cols>
  <sheetData>
    <row r="1" ht="13.5" customHeight="1" spans="1:7">
      <c r="A1" s="1"/>
      <c r="B1" s="1"/>
      <c r="C1" s="1"/>
      <c r="D1" s="2"/>
      <c r="E1" s="3"/>
      <c r="F1" s="3"/>
      <c r="G1" s="4" t="s">
        <v>530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"单位名称："&amp;"陇川县财政局"</f>
        <v>单位名称：陇川县财政局</v>
      </c>
      <c r="B3" s="7"/>
      <c r="C3" s="7"/>
      <c r="D3" s="7"/>
      <c r="E3" s="8"/>
      <c r="F3" s="8"/>
      <c r="G3" s="9" t="s">
        <v>53</v>
      </c>
    </row>
    <row r="4" ht="21.75" customHeight="1" spans="1:7">
      <c r="A4" s="10" t="s">
        <v>291</v>
      </c>
      <c r="B4" s="10" t="s">
        <v>290</v>
      </c>
      <c r="C4" s="10" t="s">
        <v>200</v>
      </c>
      <c r="D4" s="11" t="s">
        <v>531</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2210100</v>
      </c>
      <c r="F8" s="23">
        <v>2190100</v>
      </c>
      <c r="G8" s="23">
        <v>2190100</v>
      </c>
    </row>
    <row r="9" ht="52.5" customHeight="1" spans="1:7">
      <c r="A9" s="24"/>
      <c r="B9" s="22" t="s">
        <v>532</v>
      </c>
      <c r="C9" s="22" t="s">
        <v>322</v>
      </c>
      <c r="D9" s="22" t="s">
        <v>533</v>
      </c>
      <c r="E9" s="23">
        <v>72600</v>
      </c>
      <c r="F9" s="23">
        <v>72600</v>
      </c>
      <c r="G9" s="23">
        <v>72600</v>
      </c>
    </row>
    <row r="10" ht="52.5" customHeight="1" spans="1:7">
      <c r="A10" s="25"/>
      <c r="B10" s="22" t="s">
        <v>532</v>
      </c>
      <c r="C10" s="22" t="s">
        <v>301</v>
      </c>
      <c r="D10" s="22" t="s">
        <v>533</v>
      </c>
      <c r="E10" s="23">
        <v>300000</v>
      </c>
      <c r="F10" s="23">
        <v>300000</v>
      </c>
      <c r="G10" s="23">
        <v>300000</v>
      </c>
    </row>
    <row r="11" ht="52.5" customHeight="1" spans="1:7">
      <c r="A11" s="25"/>
      <c r="B11" s="22" t="s">
        <v>532</v>
      </c>
      <c r="C11" s="22" t="s">
        <v>320</v>
      </c>
      <c r="D11" s="22" t="s">
        <v>533</v>
      </c>
      <c r="E11" s="23">
        <v>90000</v>
      </c>
      <c r="F11" s="23">
        <v>70000</v>
      </c>
      <c r="G11" s="23">
        <v>70000</v>
      </c>
    </row>
    <row r="12" ht="52.5" customHeight="1" spans="1:7">
      <c r="A12" s="25"/>
      <c r="B12" s="22" t="s">
        <v>532</v>
      </c>
      <c r="C12" s="22" t="s">
        <v>314</v>
      </c>
      <c r="D12" s="22" t="s">
        <v>533</v>
      </c>
      <c r="E12" s="23">
        <v>150000</v>
      </c>
      <c r="F12" s="23">
        <v>150000</v>
      </c>
      <c r="G12" s="23">
        <v>150000</v>
      </c>
    </row>
    <row r="13" ht="52.5" customHeight="1" spans="1:7">
      <c r="A13" s="25"/>
      <c r="B13" s="22" t="s">
        <v>532</v>
      </c>
      <c r="C13" s="22" t="s">
        <v>310</v>
      </c>
      <c r="D13" s="22" t="s">
        <v>533</v>
      </c>
      <c r="E13" s="23">
        <v>700000</v>
      </c>
      <c r="F13" s="23">
        <v>700000</v>
      </c>
      <c r="G13" s="23">
        <v>700000</v>
      </c>
    </row>
    <row r="14" ht="52.5" customHeight="1" spans="1:7">
      <c r="A14" s="25"/>
      <c r="B14" s="22" t="s">
        <v>532</v>
      </c>
      <c r="C14" s="22" t="s">
        <v>330</v>
      </c>
      <c r="D14" s="22" t="s">
        <v>533</v>
      </c>
      <c r="E14" s="23">
        <v>130000</v>
      </c>
      <c r="F14" s="23">
        <v>130000</v>
      </c>
      <c r="G14" s="23">
        <v>130000</v>
      </c>
    </row>
    <row r="15" ht="52.5" customHeight="1" spans="1:7">
      <c r="A15" s="25"/>
      <c r="B15" s="22" t="s">
        <v>532</v>
      </c>
      <c r="C15" s="22" t="s">
        <v>296</v>
      </c>
      <c r="D15" s="22" t="s">
        <v>533</v>
      </c>
      <c r="E15" s="23">
        <v>62000</v>
      </c>
      <c r="F15" s="23">
        <v>62000</v>
      </c>
      <c r="G15" s="23">
        <v>62000</v>
      </c>
    </row>
    <row r="16" ht="52.5" customHeight="1" spans="1:7">
      <c r="A16" s="25"/>
      <c r="B16" s="22" t="s">
        <v>532</v>
      </c>
      <c r="C16" s="22" t="s">
        <v>326</v>
      </c>
      <c r="D16" s="22" t="s">
        <v>533</v>
      </c>
      <c r="E16" s="23">
        <v>250000</v>
      </c>
      <c r="F16" s="23">
        <v>250000</v>
      </c>
      <c r="G16" s="23">
        <v>250000</v>
      </c>
    </row>
    <row r="17" ht="52.5" customHeight="1" spans="1:7">
      <c r="A17" s="25"/>
      <c r="B17" s="22" t="s">
        <v>532</v>
      </c>
      <c r="C17" s="22" t="s">
        <v>324</v>
      </c>
      <c r="D17" s="22" t="s">
        <v>533</v>
      </c>
      <c r="E17" s="23">
        <v>5500</v>
      </c>
      <c r="F17" s="23">
        <v>5500</v>
      </c>
      <c r="G17" s="23">
        <v>5500</v>
      </c>
    </row>
    <row r="18" ht="52.5" customHeight="1" spans="1:7">
      <c r="A18" s="25"/>
      <c r="B18" s="22" t="s">
        <v>532</v>
      </c>
      <c r="C18" s="22" t="s">
        <v>328</v>
      </c>
      <c r="D18" s="22" t="s">
        <v>533</v>
      </c>
      <c r="E18" s="23">
        <v>50000</v>
      </c>
      <c r="F18" s="23">
        <v>50000</v>
      </c>
      <c r="G18" s="23">
        <v>50000</v>
      </c>
    </row>
    <row r="19" ht="52.5" customHeight="1" spans="1:7">
      <c r="A19" s="25"/>
      <c r="B19" s="22" t="s">
        <v>532</v>
      </c>
      <c r="C19" s="22" t="s">
        <v>303</v>
      </c>
      <c r="D19" s="22" t="s">
        <v>533</v>
      </c>
      <c r="E19" s="23">
        <v>200000</v>
      </c>
      <c r="F19" s="23">
        <v>200000</v>
      </c>
      <c r="G19" s="23">
        <v>200000</v>
      </c>
    </row>
    <row r="20" ht="52.5" customHeight="1" spans="1:7">
      <c r="A20" s="25"/>
      <c r="B20" s="22" t="s">
        <v>534</v>
      </c>
      <c r="C20" s="22" t="s">
        <v>318</v>
      </c>
      <c r="D20" s="22" t="s">
        <v>533</v>
      </c>
      <c r="E20" s="23">
        <v>150000</v>
      </c>
      <c r="F20" s="23">
        <v>150000</v>
      </c>
      <c r="G20" s="23">
        <v>150000</v>
      </c>
    </row>
    <row r="21" ht="52.5" customHeight="1" spans="1:7">
      <c r="A21" s="25"/>
      <c r="B21" s="22" t="s">
        <v>534</v>
      </c>
      <c r="C21" s="22" t="s">
        <v>305</v>
      </c>
      <c r="D21" s="22" t="s">
        <v>533</v>
      </c>
      <c r="E21" s="23">
        <v>50000</v>
      </c>
      <c r="F21" s="23">
        <v>50000</v>
      </c>
      <c r="G21" s="23">
        <v>50000</v>
      </c>
    </row>
    <row r="22" ht="30" customHeight="1" spans="1:7">
      <c r="A22" s="26" t="s">
        <v>56</v>
      </c>
      <c r="B22" s="27" t="s">
        <v>519</v>
      </c>
      <c r="C22" s="27"/>
      <c r="D22" s="28"/>
      <c r="E22" s="23">
        <v>2210100</v>
      </c>
      <c r="F22" s="23">
        <v>2190100</v>
      </c>
      <c r="G22" s="23">
        <v>2190100</v>
      </c>
    </row>
  </sheetData>
  <mergeCells count="11">
    <mergeCell ref="A2:G2"/>
    <mergeCell ref="A3:D3"/>
    <mergeCell ref="E4:G4"/>
    <mergeCell ref="A22:D2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B25" sqref="B25"/>
    </sheetView>
  </sheetViews>
  <sheetFormatPr defaultColWidth="9.14285714285714" defaultRowHeight="12" customHeight="1"/>
  <cols>
    <col min="1" max="1" width="22.5714285714286" customWidth="1"/>
    <col min="2" max="2" width="23.7142857142857" customWidth="1"/>
    <col min="3" max="3" width="17.2857142857143" customWidth="1"/>
    <col min="4" max="4" width="18.5714285714286" customWidth="1"/>
    <col min="5" max="5" width="19" customWidth="1"/>
    <col min="6" max="6" width="18.8571428571429" customWidth="1"/>
    <col min="7" max="7" width="20" customWidth="1"/>
    <col min="8" max="8" width="20.5714285714286" customWidth="1"/>
    <col min="9" max="10" width="11.9142857142857" customWidth="1"/>
    <col min="11" max="11" width="20.1428571428571" customWidth="1"/>
    <col min="12" max="12" width="16.1428571428571" customWidth="1"/>
    <col min="13" max="13" width="19.1428571428571" customWidth="1"/>
    <col min="14" max="14" width="11.9142857142857" customWidth="1"/>
    <col min="15" max="15" width="7.57142857142857" customWidth="1"/>
    <col min="16" max="16" width="15.4285714285714" customWidth="1"/>
    <col min="17" max="17" width="22.8571428571429" customWidth="1"/>
    <col min="18" max="18" width="22" customWidth="1"/>
    <col min="19" max="19" width="22.8571428571429" customWidth="1"/>
  </cols>
  <sheetData>
    <row r="1" ht="16.5" customHeight="1" spans="1:17">
      <c r="A1" s="195"/>
      <c r="B1" s="1"/>
      <c r="C1" s="1"/>
      <c r="D1" s="1"/>
      <c r="E1" s="1"/>
      <c r="F1" s="1"/>
      <c r="G1" s="1"/>
      <c r="H1" s="1"/>
      <c r="I1" s="100"/>
      <c r="J1" s="1"/>
      <c r="K1" s="1"/>
      <c r="L1" s="1"/>
      <c r="M1" s="1"/>
      <c r="N1" s="1"/>
      <c r="O1" s="1"/>
      <c r="P1" s="106" t="s">
        <v>52</v>
      </c>
      <c r="Q1" s="106"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"单位名称："&amp;"陇川县财政局"</f>
        <v>单位名称：陇川县财政局</v>
      </c>
      <c r="B3" s="31"/>
      <c r="C3" s="51"/>
      <c r="D3" s="51"/>
      <c r="E3" s="51"/>
      <c r="F3" s="51"/>
      <c r="G3" s="51"/>
      <c r="H3" s="51"/>
      <c r="I3" s="51"/>
      <c r="J3" s="51"/>
      <c r="K3" s="51"/>
      <c r="L3" s="51"/>
      <c r="M3" s="51"/>
      <c r="N3" s="51"/>
      <c r="O3" s="51"/>
      <c r="P3" s="106" t="s">
        <v>53</v>
      </c>
      <c r="Q3" s="106"/>
    </row>
    <row r="4" ht="21" customHeight="1" spans="1:19">
      <c r="A4" s="11" t="s">
        <v>54</v>
      </c>
      <c r="B4" s="11" t="s">
        <v>55</v>
      </c>
      <c r="C4" s="11" t="s">
        <v>56</v>
      </c>
      <c r="D4" s="52" t="s">
        <v>57</v>
      </c>
      <c r="E4" s="53"/>
      <c r="F4" s="53"/>
      <c r="G4" s="53"/>
      <c r="H4" s="53"/>
      <c r="I4" s="13"/>
      <c r="J4" s="53"/>
      <c r="K4" s="53"/>
      <c r="L4" s="53"/>
      <c r="M4" s="53"/>
      <c r="N4" s="54"/>
      <c r="O4" s="52" t="s">
        <v>58</v>
      </c>
      <c r="P4" s="53"/>
      <c r="Q4" s="53"/>
      <c r="R4" s="53"/>
      <c r="S4" s="54"/>
    </row>
    <row r="5" ht="41.25" customHeight="1" spans="1:19">
      <c r="A5" s="16"/>
      <c r="B5" s="16"/>
      <c r="C5" s="16"/>
      <c r="D5" s="16" t="s">
        <v>59</v>
      </c>
      <c r="E5" s="16" t="s">
        <v>60</v>
      </c>
      <c r="F5" s="16" t="s">
        <v>61</v>
      </c>
      <c r="G5" s="16" t="s">
        <v>62</v>
      </c>
      <c r="H5" s="11" t="s">
        <v>63</v>
      </c>
      <c r="I5" s="198" t="s">
        <v>64</v>
      </c>
      <c r="J5" s="198"/>
      <c r="K5" s="198"/>
      <c r="L5" s="198"/>
      <c r="M5" s="198"/>
      <c r="N5" s="198"/>
      <c r="O5" s="11" t="s">
        <v>59</v>
      </c>
      <c r="P5" s="11" t="s">
        <v>60</v>
      </c>
      <c r="Q5" s="11" t="s">
        <v>61</v>
      </c>
      <c r="R5" s="11" t="s">
        <v>62</v>
      </c>
      <c r="S5" s="11" t="s">
        <v>65</v>
      </c>
    </row>
    <row r="6" ht="43.5" customHeight="1" spans="1:19">
      <c r="A6" s="82"/>
      <c r="B6" s="82"/>
      <c r="C6" s="82"/>
      <c r="D6" s="83"/>
      <c r="E6" s="83"/>
      <c r="F6" s="83"/>
      <c r="G6" s="82"/>
      <c r="H6" s="82"/>
      <c r="I6" s="35" t="s">
        <v>59</v>
      </c>
      <c r="J6" s="33" t="s">
        <v>66</v>
      </c>
      <c r="K6" s="33" t="s">
        <v>67</v>
      </c>
      <c r="L6" s="10" t="s">
        <v>68</v>
      </c>
      <c r="M6" s="10" t="s">
        <v>69</v>
      </c>
      <c r="N6" s="10" t="s">
        <v>70</v>
      </c>
      <c r="O6" s="83"/>
      <c r="P6" s="83"/>
      <c r="Q6" s="83"/>
      <c r="R6" s="83"/>
      <c r="S6" s="8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5">
        <v>19</v>
      </c>
    </row>
    <row r="8" ht="52.5" customHeight="1" spans="1:19">
      <c r="A8" s="196" t="s">
        <v>71</v>
      </c>
      <c r="B8" s="196" t="s">
        <v>72</v>
      </c>
      <c r="C8" s="23">
        <v>8696063.48</v>
      </c>
      <c r="D8" s="23">
        <v>8696063.48</v>
      </c>
      <c r="E8" s="23">
        <v>8696063.48</v>
      </c>
      <c r="F8" s="23"/>
      <c r="G8" s="23"/>
      <c r="H8" s="23"/>
      <c r="I8" s="23"/>
      <c r="J8" s="23"/>
      <c r="K8" s="23"/>
      <c r="L8" s="23"/>
      <c r="M8" s="23"/>
      <c r="N8" s="23"/>
      <c r="O8" s="23"/>
      <c r="P8" s="23"/>
      <c r="Q8" s="23"/>
      <c r="R8" s="23"/>
      <c r="S8" s="23"/>
    </row>
    <row r="9" ht="30" customHeight="1" spans="1:19">
      <c r="A9" s="12" t="s">
        <v>56</v>
      </c>
      <c r="B9" s="197"/>
      <c r="C9" s="186">
        <v>8696063.48</v>
      </c>
      <c r="D9" s="186">
        <v>8696063.48</v>
      </c>
      <c r="E9" s="186">
        <v>8696063.48</v>
      </c>
      <c r="F9" s="186"/>
      <c r="G9" s="186"/>
      <c r="H9" s="186"/>
      <c r="I9" s="186"/>
      <c r="J9" s="186"/>
      <c r="K9" s="186"/>
      <c r="L9" s="186"/>
      <c r="M9" s="186"/>
      <c r="N9" s="186"/>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D22" sqref="D22"/>
    </sheetView>
  </sheetViews>
  <sheetFormatPr defaultColWidth="8.84761904761905" defaultRowHeight="15" customHeight="1"/>
  <cols>
    <col min="1" max="1" width="15.1428571428571" customWidth="1"/>
    <col min="2" max="2" width="38.7142857142857" customWidth="1"/>
    <col min="3" max="3" width="18.8571428571429" customWidth="1"/>
    <col min="4" max="4" width="16.4285714285714" customWidth="1"/>
    <col min="5" max="5" width="19" customWidth="1"/>
    <col min="6" max="6" width="14.4761904761905" customWidth="1"/>
    <col min="7" max="7" width="19.7142857142857" customWidth="1"/>
    <col min="8" max="8" width="17.4285714285714" customWidth="1"/>
    <col min="9" max="9" width="19.1428571428571" customWidth="1"/>
    <col min="10" max="11" width="12.7714285714286" customWidth="1"/>
    <col min="12" max="12" width="17" customWidth="1"/>
    <col min="13" max="13" width="12.7714285714286" customWidth="1"/>
    <col min="14" max="14" width="15.2857142857143" customWidth="1"/>
    <col min="15" max="15" width="12.7714285714286" customWidth="1"/>
  </cols>
  <sheetData>
    <row r="1" ht="18.75" customHeight="1" spans="1:15">
      <c r="A1" s="188"/>
      <c r="B1" s="188"/>
      <c r="C1" s="188"/>
      <c r="D1" s="188"/>
      <c r="E1" s="188"/>
      <c r="F1" s="188"/>
      <c r="G1" s="188"/>
      <c r="H1" s="188"/>
      <c r="I1" s="188"/>
      <c r="J1" s="188"/>
      <c r="K1" s="188"/>
      <c r="L1" s="188"/>
      <c r="M1" s="188"/>
      <c r="N1" s="48" t="s">
        <v>73</v>
      </c>
      <c r="O1" s="48"/>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"单位名称："&amp;"陇川县财政局"</f>
        <v>单位名称：陇川县财政局</v>
      </c>
      <c r="B3" s="31"/>
      <c r="C3" s="31"/>
      <c r="D3" s="31"/>
      <c r="E3" s="31"/>
      <c r="F3" s="31"/>
      <c r="G3" s="188"/>
      <c r="H3" s="188"/>
      <c r="I3" s="188"/>
      <c r="J3" s="188"/>
      <c r="K3" s="188"/>
      <c r="L3" s="188"/>
      <c r="M3" s="188"/>
      <c r="N3" s="48" t="s">
        <v>1</v>
      </c>
      <c r="O3" s="48"/>
    </row>
    <row r="4" ht="31.5" customHeight="1" spans="1:15">
      <c r="A4" s="190" t="s">
        <v>74</v>
      </c>
      <c r="B4" s="190" t="s">
        <v>75</v>
      </c>
      <c r="C4" s="190" t="s">
        <v>56</v>
      </c>
      <c r="D4" s="190" t="s">
        <v>60</v>
      </c>
      <c r="E4" s="190"/>
      <c r="F4" s="190"/>
      <c r="G4" s="190" t="s">
        <v>61</v>
      </c>
      <c r="H4" s="190" t="s">
        <v>62</v>
      </c>
      <c r="I4" s="190" t="s">
        <v>76</v>
      </c>
      <c r="J4" s="190" t="s">
        <v>77</v>
      </c>
      <c r="K4" s="190"/>
      <c r="L4" s="190"/>
      <c r="M4" s="190"/>
      <c r="N4" s="190"/>
      <c r="O4" s="190"/>
    </row>
    <row r="5" ht="37.3" customHeight="1" spans="1:15">
      <c r="A5" s="190"/>
      <c r="B5" s="190"/>
      <c r="C5" s="190"/>
      <c r="D5" s="190" t="s">
        <v>59</v>
      </c>
      <c r="E5" s="190" t="s">
        <v>78</v>
      </c>
      <c r="F5" s="190" t="s">
        <v>79</v>
      </c>
      <c r="G5" s="190"/>
      <c r="H5" s="190"/>
      <c r="I5" s="190"/>
      <c r="J5" s="190" t="s">
        <v>59</v>
      </c>
      <c r="K5" s="190" t="s">
        <v>80</v>
      </c>
      <c r="L5" s="190" t="s">
        <v>81</v>
      </c>
      <c r="M5" s="190" t="s">
        <v>82</v>
      </c>
      <c r="N5" s="190" t="s">
        <v>83</v>
      </c>
      <c r="O5" s="190" t="s">
        <v>84</v>
      </c>
    </row>
    <row r="6" ht="18.75" customHeight="1" spans="1:15">
      <c r="A6" s="191" t="s">
        <v>85</v>
      </c>
      <c r="B6" s="191" t="s">
        <v>86</v>
      </c>
      <c r="C6" s="191" t="s">
        <v>87</v>
      </c>
      <c r="D6" s="191" t="s">
        <v>88</v>
      </c>
      <c r="E6" s="191" t="s">
        <v>89</v>
      </c>
      <c r="F6" s="191" t="s">
        <v>90</v>
      </c>
      <c r="G6" s="191" t="s">
        <v>91</v>
      </c>
      <c r="H6" s="191" t="s">
        <v>92</v>
      </c>
      <c r="I6" s="191" t="s">
        <v>93</v>
      </c>
      <c r="J6" s="191" t="s">
        <v>94</v>
      </c>
      <c r="K6" s="191" t="s">
        <v>95</v>
      </c>
      <c r="L6" s="191" t="s">
        <v>96</v>
      </c>
      <c r="M6" s="191" t="s">
        <v>97</v>
      </c>
      <c r="N6" s="191" t="s">
        <v>98</v>
      </c>
      <c r="O6" s="191" t="s">
        <v>99</v>
      </c>
    </row>
    <row r="7" ht="52.5" customHeight="1" spans="1:15">
      <c r="A7" s="192" t="s">
        <v>100</v>
      </c>
      <c r="B7" s="192" t="s">
        <v>101</v>
      </c>
      <c r="C7" s="159">
        <v>7171555.08</v>
      </c>
      <c r="D7" s="159">
        <v>7171555.08</v>
      </c>
      <c r="E7" s="159">
        <v>4961455.08</v>
      </c>
      <c r="F7" s="159">
        <v>2210100</v>
      </c>
      <c r="G7" s="159"/>
      <c r="H7" s="159"/>
      <c r="I7" s="159"/>
      <c r="J7" s="159"/>
      <c r="K7" s="159"/>
      <c r="L7" s="159"/>
      <c r="M7" s="159"/>
      <c r="N7" s="159"/>
      <c r="O7" s="159"/>
    </row>
    <row r="8" ht="52.5" customHeight="1" spans="1:15">
      <c r="A8" s="193" t="s">
        <v>102</v>
      </c>
      <c r="B8" s="193" t="s">
        <v>103</v>
      </c>
      <c r="C8" s="159">
        <v>7171555.08</v>
      </c>
      <c r="D8" s="159">
        <v>7171555.08</v>
      </c>
      <c r="E8" s="159">
        <v>4961455.08</v>
      </c>
      <c r="F8" s="159">
        <v>2210100</v>
      </c>
      <c r="G8" s="159"/>
      <c r="H8" s="159"/>
      <c r="I8" s="159"/>
      <c r="J8" s="159"/>
      <c r="K8" s="159"/>
      <c r="L8" s="159"/>
      <c r="M8" s="159"/>
      <c r="N8" s="159"/>
      <c r="O8" s="159"/>
    </row>
    <row r="9" ht="52.5" customHeight="1" spans="1:15">
      <c r="A9" s="194" t="s">
        <v>104</v>
      </c>
      <c r="B9" s="194" t="s">
        <v>105</v>
      </c>
      <c r="C9" s="159">
        <v>4961455.08</v>
      </c>
      <c r="D9" s="159">
        <v>4961455.08</v>
      </c>
      <c r="E9" s="159">
        <v>4961455.08</v>
      </c>
      <c r="F9" s="159"/>
      <c r="G9" s="159"/>
      <c r="H9" s="159"/>
      <c r="I9" s="159"/>
      <c r="J9" s="159"/>
      <c r="K9" s="159"/>
      <c r="L9" s="159"/>
      <c r="M9" s="159"/>
      <c r="N9" s="159"/>
      <c r="O9" s="159"/>
    </row>
    <row r="10" ht="52.5" customHeight="1" spans="1:15">
      <c r="A10" s="194" t="s">
        <v>106</v>
      </c>
      <c r="B10" s="194" t="s">
        <v>107</v>
      </c>
      <c r="C10" s="159">
        <v>150000</v>
      </c>
      <c r="D10" s="159">
        <v>150000</v>
      </c>
      <c r="E10" s="159"/>
      <c r="F10" s="159">
        <v>150000</v>
      </c>
      <c r="G10" s="159"/>
      <c r="H10" s="159"/>
      <c r="I10" s="159"/>
      <c r="J10" s="159"/>
      <c r="K10" s="159"/>
      <c r="L10" s="159"/>
      <c r="M10" s="159"/>
      <c r="N10" s="159"/>
      <c r="O10" s="159"/>
    </row>
    <row r="11" ht="52.5" customHeight="1" spans="1:15">
      <c r="A11" s="194" t="s">
        <v>108</v>
      </c>
      <c r="B11" s="194" t="s">
        <v>109</v>
      </c>
      <c r="C11" s="159">
        <v>410100</v>
      </c>
      <c r="D11" s="159">
        <v>410100</v>
      </c>
      <c r="E11" s="159"/>
      <c r="F11" s="159">
        <v>410100</v>
      </c>
      <c r="G11" s="159"/>
      <c r="H11" s="159"/>
      <c r="I11" s="159"/>
      <c r="J11" s="159"/>
      <c r="K11" s="159"/>
      <c r="L11" s="159"/>
      <c r="M11" s="159"/>
      <c r="N11" s="159"/>
      <c r="O11" s="159"/>
    </row>
    <row r="12" ht="52.5" customHeight="1" spans="1:15">
      <c r="A12" s="194" t="s">
        <v>110</v>
      </c>
      <c r="B12" s="194" t="s">
        <v>111</v>
      </c>
      <c r="C12" s="159">
        <v>1650000</v>
      </c>
      <c r="D12" s="159">
        <v>1650000</v>
      </c>
      <c r="E12" s="159"/>
      <c r="F12" s="159">
        <v>1650000</v>
      </c>
      <c r="G12" s="159"/>
      <c r="H12" s="159"/>
      <c r="I12" s="159"/>
      <c r="J12" s="159"/>
      <c r="K12" s="159"/>
      <c r="L12" s="159"/>
      <c r="M12" s="159"/>
      <c r="N12" s="159"/>
      <c r="O12" s="159"/>
    </row>
    <row r="13" ht="52.5" customHeight="1" spans="1:15">
      <c r="A13" s="192" t="s">
        <v>112</v>
      </c>
      <c r="B13" s="192" t="s">
        <v>113</v>
      </c>
      <c r="C13" s="159">
        <v>642939.4</v>
      </c>
      <c r="D13" s="159">
        <v>642939.4</v>
      </c>
      <c r="E13" s="159">
        <v>642939.4</v>
      </c>
      <c r="F13" s="159"/>
      <c r="G13" s="159"/>
      <c r="H13" s="159"/>
      <c r="I13" s="159"/>
      <c r="J13" s="159"/>
      <c r="K13" s="159"/>
      <c r="L13" s="159"/>
      <c r="M13" s="159"/>
      <c r="N13" s="159"/>
      <c r="O13" s="159"/>
    </row>
    <row r="14" ht="52.5" customHeight="1" spans="1:15">
      <c r="A14" s="193" t="s">
        <v>114</v>
      </c>
      <c r="B14" s="193" t="s">
        <v>115</v>
      </c>
      <c r="C14" s="159">
        <v>623566</v>
      </c>
      <c r="D14" s="159">
        <v>623566</v>
      </c>
      <c r="E14" s="159">
        <v>623566</v>
      </c>
      <c r="F14" s="159"/>
      <c r="G14" s="159"/>
      <c r="H14" s="159"/>
      <c r="I14" s="159"/>
      <c r="J14" s="159"/>
      <c r="K14" s="159"/>
      <c r="L14" s="159"/>
      <c r="M14" s="159"/>
      <c r="N14" s="159"/>
      <c r="O14" s="159"/>
    </row>
    <row r="15" ht="52.5" customHeight="1" spans="1:15">
      <c r="A15" s="194" t="s">
        <v>116</v>
      </c>
      <c r="B15" s="194" t="s">
        <v>117</v>
      </c>
      <c r="C15" s="159">
        <v>26000</v>
      </c>
      <c r="D15" s="159">
        <v>26000</v>
      </c>
      <c r="E15" s="159">
        <v>26000</v>
      </c>
      <c r="F15" s="159"/>
      <c r="G15" s="159"/>
      <c r="H15" s="159"/>
      <c r="I15" s="159"/>
      <c r="J15" s="159"/>
      <c r="K15" s="159"/>
      <c r="L15" s="159"/>
      <c r="M15" s="159"/>
      <c r="N15" s="159"/>
      <c r="O15" s="159"/>
    </row>
    <row r="16" ht="52.5" customHeight="1" spans="1:15">
      <c r="A16" s="194" t="s">
        <v>118</v>
      </c>
      <c r="B16" s="194" t="s">
        <v>119</v>
      </c>
      <c r="C16" s="159">
        <v>597566</v>
      </c>
      <c r="D16" s="159">
        <v>597566</v>
      </c>
      <c r="E16" s="159">
        <v>597566</v>
      </c>
      <c r="F16" s="159"/>
      <c r="G16" s="159"/>
      <c r="H16" s="159"/>
      <c r="I16" s="159"/>
      <c r="J16" s="159"/>
      <c r="K16" s="159"/>
      <c r="L16" s="159"/>
      <c r="M16" s="159"/>
      <c r="N16" s="159"/>
      <c r="O16" s="159"/>
    </row>
    <row r="17" ht="52.5" customHeight="1" spans="1:15">
      <c r="A17" s="193" t="s">
        <v>120</v>
      </c>
      <c r="B17" s="193" t="s">
        <v>121</v>
      </c>
      <c r="C17" s="159">
        <v>11411.4</v>
      </c>
      <c r="D17" s="159">
        <v>11411.4</v>
      </c>
      <c r="E17" s="159">
        <v>11411.4</v>
      </c>
      <c r="F17" s="159"/>
      <c r="G17" s="159"/>
      <c r="H17" s="159"/>
      <c r="I17" s="159"/>
      <c r="J17" s="159"/>
      <c r="K17" s="159"/>
      <c r="L17" s="159"/>
      <c r="M17" s="159"/>
      <c r="N17" s="159"/>
      <c r="O17" s="159"/>
    </row>
    <row r="18" ht="52.5" customHeight="1" spans="1:15">
      <c r="A18" s="194" t="s">
        <v>122</v>
      </c>
      <c r="B18" s="194" t="s">
        <v>123</v>
      </c>
      <c r="C18" s="159">
        <v>11411.4</v>
      </c>
      <c r="D18" s="159">
        <v>11411.4</v>
      </c>
      <c r="E18" s="159">
        <v>11411.4</v>
      </c>
      <c r="F18" s="159"/>
      <c r="G18" s="159"/>
      <c r="H18" s="159"/>
      <c r="I18" s="159"/>
      <c r="J18" s="159"/>
      <c r="K18" s="159"/>
      <c r="L18" s="159"/>
      <c r="M18" s="159"/>
      <c r="N18" s="159"/>
      <c r="O18" s="159"/>
    </row>
    <row r="19" ht="52.5" customHeight="1" spans="1:15">
      <c r="A19" s="193" t="s">
        <v>124</v>
      </c>
      <c r="B19" s="193" t="s">
        <v>125</v>
      </c>
      <c r="C19" s="159">
        <v>7962</v>
      </c>
      <c r="D19" s="159">
        <v>7962</v>
      </c>
      <c r="E19" s="159">
        <v>7962</v>
      </c>
      <c r="F19" s="159"/>
      <c r="G19" s="159"/>
      <c r="H19" s="159"/>
      <c r="I19" s="159"/>
      <c r="J19" s="159"/>
      <c r="K19" s="159"/>
      <c r="L19" s="159"/>
      <c r="M19" s="159"/>
      <c r="N19" s="159"/>
      <c r="O19" s="159"/>
    </row>
    <row r="20" ht="52.5" customHeight="1" spans="1:15">
      <c r="A20" s="194" t="s">
        <v>126</v>
      </c>
      <c r="B20" s="194" t="s">
        <v>125</v>
      </c>
      <c r="C20" s="159">
        <v>7962</v>
      </c>
      <c r="D20" s="159">
        <v>7962</v>
      </c>
      <c r="E20" s="159">
        <v>7962</v>
      </c>
      <c r="F20" s="159"/>
      <c r="G20" s="159"/>
      <c r="H20" s="159"/>
      <c r="I20" s="159"/>
      <c r="J20" s="159"/>
      <c r="K20" s="159"/>
      <c r="L20" s="159"/>
      <c r="M20" s="159"/>
      <c r="N20" s="159"/>
      <c r="O20" s="159"/>
    </row>
    <row r="21" ht="52.5" customHeight="1" spans="1:15">
      <c r="A21" s="192" t="s">
        <v>127</v>
      </c>
      <c r="B21" s="192" t="s">
        <v>128</v>
      </c>
      <c r="C21" s="159">
        <v>433394</v>
      </c>
      <c r="D21" s="159">
        <v>433394</v>
      </c>
      <c r="E21" s="159">
        <v>433394</v>
      </c>
      <c r="F21" s="159"/>
      <c r="G21" s="159"/>
      <c r="H21" s="159"/>
      <c r="I21" s="159"/>
      <c r="J21" s="159"/>
      <c r="K21" s="159"/>
      <c r="L21" s="159"/>
      <c r="M21" s="159"/>
      <c r="N21" s="159"/>
      <c r="O21" s="159"/>
    </row>
    <row r="22" ht="52.5" customHeight="1" spans="1:15">
      <c r="A22" s="193" t="s">
        <v>129</v>
      </c>
      <c r="B22" s="193" t="s">
        <v>130</v>
      </c>
      <c r="C22" s="159">
        <v>433394</v>
      </c>
      <c r="D22" s="159">
        <v>433394</v>
      </c>
      <c r="E22" s="159">
        <v>433394</v>
      </c>
      <c r="F22" s="159"/>
      <c r="G22" s="159"/>
      <c r="H22" s="159"/>
      <c r="I22" s="159"/>
      <c r="J22" s="159"/>
      <c r="K22" s="159"/>
      <c r="L22" s="159"/>
      <c r="M22" s="159"/>
      <c r="N22" s="159"/>
      <c r="O22" s="159"/>
    </row>
    <row r="23" ht="52.5" customHeight="1" spans="1:15">
      <c r="A23" s="194" t="s">
        <v>131</v>
      </c>
      <c r="B23" s="194" t="s">
        <v>132</v>
      </c>
      <c r="C23" s="159">
        <v>237277</v>
      </c>
      <c r="D23" s="159">
        <v>237277</v>
      </c>
      <c r="E23" s="159">
        <v>237277</v>
      </c>
      <c r="F23" s="159"/>
      <c r="G23" s="159"/>
      <c r="H23" s="159"/>
      <c r="I23" s="159"/>
      <c r="J23" s="159"/>
      <c r="K23" s="159"/>
      <c r="L23" s="159"/>
      <c r="M23" s="159"/>
      <c r="N23" s="159"/>
      <c r="O23" s="159"/>
    </row>
    <row r="24" ht="52.5" customHeight="1" spans="1:15">
      <c r="A24" s="194" t="s">
        <v>133</v>
      </c>
      <c r="B24" s="194" t="s">
        <v>134</v>
      </c>
      <c r="C24" s="159">
        <v>65675</v>
      </c>
      <c r="D24" s="159">
        <v>65675</v>
      </c>
      <c r="E24" s="159">
        <v>65675</v>
      </c>
      <c r="F24" s="159"/>
      <c r="G24" s="159"/>
      <c r="H24" s="159"/>
      <c r="I24" s="159"/>
      <c r="J24" s="159"/>
      <c r="K24" s="159"/>
      <c r="L24" s="159"/>
      <c r="M24" s="159"/>
      <c r="N24" s="159"/>
      <c r="O24" s="159"/>
    </row>
    <row r="25" ht="52.5" customHeight="1" spans="1:15">
      <c r="A25" s="194" t="s">
        <v>135</v>
      </c>
      <c r="B25" s="194" t="s">
        <v>136</v>
      </c>
      <c r="C25" s="159">
        <v>107681</v>
      </c>
      <c r="D25" s="159">
        <v>107681</v>
      </c>
      <c r="E25" s="159">
        <v>107681</v>
      </c>
      <c r="F25" s="159"/>
      <c r="G25" s="159"/>
      <c r="H25" s="159"/>
      <c r="I25" s="159"/>
      <c r="J25" s="159"/>
      <c r="K25" s="159"/>
      <c r="L25" s="159"/>
      <c r="M25" s="159"/>
      <c r="N25" s="159"/>
      <c r="O25" s="159"/>
    </row>
    <row r="26" ht="52.5" customHeight="1" spans="1:15">
      <c r="A26" s="194" t="s">
        <v>137</v>
      </c>
      <c r="B26" s="194" t="s">
        <v>138</v>
      </c>
      <c r="C26" s="159">
        <v>22761</v>
      </c>
      <c r="D26" s="159">
        <v>22761</v>
      </c>
      <c r="E26" s="159">
        <v>22761</v>
      </c>
      <c r="F26" s="159"/>
      <c r="G26" s="159"/>
      <c r="H26" s="159"/>
      <c r="I26" s="159"/>
      <c r="J26" s="159"/>
      <c r="K26" s="159"/>
      <c r="L26" s="159"/>
      <c r="M26" s="159"/>
      <c r="N26" s="159"/>
      <c r="O26" s="159"/>
    </row>
    <row r="27" ht="52.5" customHeight="1" spans="1:15">
      <c r="A27" s="192" t="s">
        <v>139</v>
      </c>
      <c r="B27" s="192" t="s">
        <v>140</v>
      </c>
      <c r="C27" s="159">
        <v>448175</v>
      </c>
      <c r="D27" s="159">
        <v>448175</v>
      </c>
      <c r="E27" s="159">
        <v>448175</v>
      </c>
      <c r="F27" s="159"/>
      <c r="G27" s="159"/>
      <c r="H27" s="159"/>
      <c r="I27" s="159"/>
      <c r="J27" s="159"/>
      <c r="K27" s="159"/>
      <c r="L27" s="159"/>
      <c r="M27" s="159"/>
      <c r="N27" s="159"/>
      <c r="O27" s="159"/>
    </row>
    <row r="28" ht="52.5" customHeight="1" spans="1:15">
      <c r="A28" s="193" t="s">
        <v>141</v>
      </c>
      <c r="B28" s="193" t="s">
        <v>142</v>
      </c>
      <c r="C28" s="159">
        <v>448175</v>
      </c>
      <c r="D28" s="159">
        <v>448175</v>
      </c>
      <c r="E28" s="159">
        <v>448175</v>
      </c>
      <c r="F28" s="159"/>
      <c r="G28" s="159"/>
      <c r="H28" s="159"/>
      <c r="I28" s="159"/>
      <c r="J28" s="159"/>
      <c r="K28" s="159"/>
      <c r="L28" s="159"/>
      <c r="M28" s="159"/>
      <c r="N28" s="159"/>
      <c r="O28" s="159"/>
    </row>
    <row r="29" ht="52.5" customHeight="1" spans="1:15">
      <c r="A29" s="194" t="s">
        <v>143</v>
      </c>
      <c r="B29" s="194" t="s">
        <v>144</v>
      </c>
      <c r="C29" s="159">
        <v>448175</v>
      </c>
      <c r="D29" s="159">
        <v>448175</v>
      </c>
      <c r="E29" s="159">
        <v>448175</v>
      </c>
      <c r="F29" s="159"/>
      <c r="G29" s="159"/>
      <c r="H29" s="159"/>
      <c r="I29" s="159"/>
      <c r="J29" s="159"/>
      <c r="K29" s="159"/>
      <c r="L29" s="159"/>
      <c r="M29" s="159"/>
      <c r="N29" s="159"/>
      <c r="O29" s="159"/>
    </row>
    <row r="30" ht="30" customHeight="1" spans="1:15">
      <c r="A30" s="191" t="s">
        <v>56</v>
      </c>
      <c r="B30" s="191"/>
      <c r="C30" s="159">
        <v>8696063.48</v>
      </c>
      <c r="D30" s="159">
        <v>8696063.48</v>
      </c>
      <c r="E30" s="159">
        <v>6485963.48</v>
      </c>
      <c r="F30" s="159">
        <v>2210100</v>
      </c>
      <c r="G30" s="159"/>
      <c r="H30" s="159"/>
      <c r="I30" s="159"/>
      <c r="J30" s="159"/>
      <c r="K30" s="159"/>
      <c r="L30" s="159"/>
      <c r="M30" s="159"/>
      <c r="N30" s="159"/>
      <c r="O30" s="159"/>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9" workbookViewId="0">
      <selection activeCell="D22" sqref="D22"/>
    </sheetView>
  </sheetViews>
  <sheetFormatPr defaultColWidth="9.14285714285714" defaultRowHeight="14.25" customHeight="1" outlineLevelCol="3"/>
  <cols>
    <col min="1" max="1" width="32.7714285714286" customWidth="1"/>
    <col min="2" max="2" width="23.9142857142857" customWidth="1"/>
    <col min="3" max="3" width="45.5714285714286" customWidth="1"/>
    <col min="4" max="4" width="36.4190476190476" customWidth="1"/>
  </cols>
  <sheetData>
    <row r="1" ht="17.25" customHeight="1" spans="1:4">
      <c r="A1" s="51"/>
      <c r="B1" s="51"/>
      <c r="C1" s="51"/>
      <c r="D1" s="106" t="s">
        <v>145</v>
      </c>
    </row>
    <row r="2" ht="30.75" customHeight="1" spans="1:4">
      <c r="A2" s="181" t="str">
        <f>"2025"&amp;"年部门财政拨款收支预算总表"</f>
        <v>2025年部门财政拨款收支预算总表</v>
      </c>
      <c r="B2" s="181"/>
      <c r="C2" s="181"/>
      <c r="D2" s="181"/>
    </row>
    <row r="3" ht="18.75" customHeight="1" spans="1:4">
      <c r="A3" s="31" t="str">
        <f>"单位名称："&amp;"陇川县财政局"</f>
        <v>单位名称：陇川县财政局</v>
      </c>
      <c r="B3" s="182"/>
      <c r="C3" s="182"/>
      <c r="D3" s="107" t="s">
        <v>1</v>
      </c>
    </row>
    <row r="4" ht="19.5" customHeight="1" spans="1:4">
      <c r="A4" s="12" t="s">
        <v>146</v>
      </c>
      <c r="B4" s="14"/>
      <c r="C4" s="12" t="s">
        <v>147</v>
      </c>
      <c r="D4" s="14"/>
    </row>
    <row r="5" ht="21.75" customHeight="1" spans="1:4">
      <c r="A5" s="79" t="s">
        <v>148</v>
      </c>
      <c r="B5" s="11" t="s">
        <v>149</v>
      </c>
      <c r="C5" s="79" t="s">
        <v>150</v>
      </c>
      <c r="D5" s="11" t="s">
        <v>149</v>
      </c>
    </row>
    <row r="6" ht="17.25" customHeight="1" spans="1:4">
      <c r="A6" s="82"/>
      <c r="B6" s="18"/>
      <c r="C6" s="82"/>
      <c r="D6" s="18"/>
    </row>
    <row r="7" ht="19.5" customHeight="1" spans="1:4">
      <c r="A7" s="103" t="s">
        <v>151</v>
      </c>
      <c r="B7" s="23">
        <v>8696063.48</v>
      </c>
      <c r="C7" s="103" t="s">
        <v>152</v>
      </c>
      <c r="D7" s="23">
        <v>8696063.48</v>
      </c>
    </row>
    <row r="8" ht="19.5" customHeight="1" spans="1:4">
      <c r="A8" s="103" t="s">
        <v>153</v>
      </c>
      <c r="B8" s="23">
        <v>8696063.48</v>
      </c>
      <c r="C8" s="183" t="s">
        <v>154</v>
      </c>
      <c r="D8" s="23">
        <v>7171555.08</v>
      </c>
    </row>
    <row r="9" ht="19.5" customHeight="1" spans="1:4">
      <c r="A9" s="184" t="s">
        <v>155</v>
      </c>
      <c r="B9" s="23"/>
      <c r="C9" s="183" t="s">
        <v>156</v>
      </c>
      <c r="D9" s="23"/>
    </row>
    <row r="10" ht="19.5" customHeight="1" spans="1:4">
      <c r="A10" s="184" t="s">
        <v>157</v>
      </c>
      <c r="B10" s="23"/>
      <c r="C10" s="183" t="s">
        <v>158</v>
      </c>
      <c r="D10" s="23"/>
    </row>
    <row r="11" ht="19.5" customHeight="1" spans="1:4">
      <c r="A11" s="184" t="s">
        <v>159</v>
      </c>
      <c r="B11" s="23"/>
      <c r="C11" s="183" t="s">
        <v>160</v>
      </c>
      <c r="D11" s="23"/>
    </row>
    <row r="12" ht="19.5" customHeight="1" spans="1:4">
      <c r="A12" s="184" t="s">
        <v>153</v>
      </c>
      <c r="B12" s="23"/>
      <c r="C12" s="183" t="s">
        <v>161</v>
      </c>
      <c r="D12" s="23"/>
    </row>
    <row r="13" ht="19.5" customHeight="1" spans="1:4">
      <c r="A13" s="184" t="s">
        <v>155</v>
      </c>
      <c r="B13" s="23"/>
      <c r="C13" s="183" t="s">
        <v>162</v>
      </c>
      <c r="D13" s="23"/>
    </row>
    <row r="14" ht="19.5" customHeight="1" spans="1:4">
      <c r="A14" s="184" t="s">
        <v>157</v>
      </c>
      <c r="B14" s="23"/>
      <c r="C14" s="183" t="s">
        <v>163</v>
      </c>
      <c r="D14" s="23"/>
    </row>
    <row r="15" ht="19.5" customHeight="1" spans="1:4">
      <c r="A15" s="185"/>
      <c r="B15" s="23"/>
      <c r="C15" s="183" t="s">
        <v>164</v>
      </c>
      <c r="D15" s="23">
        <v>642939.4</v>
      </c>
    </row>
    <row r="16" ht="19.5" customHeight="1" spans="1:4">
      <c r="A16" s="185"/>
      <c r="B16" s="23"/>
      <c r="C16" s="183" t="s">
        <v>165</v>
      </c>
      <c r="D16" s="23">
        <v>433394</v>
      </c>
    </row>
    <row r="17" ht="19.5" customHeight="1" spans="1:4">
      <c r="A17" s="185"/>
      <c r="B17" s="23"/>
      <c r="C17" s="183" t="s">
        <v>166</v>
      </c>
      <c r="D17" s="23"/>
    </row>
    <row r="18" ht="19.5" customHeight="1" spans="1:4">
      <c r="A18" s="185"/>
      <c r="B18" s="23"/>
      <c r="C18" s="183" t="s">
        <v>167</v>
      </c>
      <c r="D18" s="23"/>
    </row>
    <row r="19" ht="19.5" customHeight="1" spans="1:4">
      <c r="A19" s="185"/>
      <c r="B19" s="23"/>
      <c r="C19" s="183" t="s">
        <v>168</v>
      </c>
      <c r="D19" s="23"/>
    </row>
    <row r="20" ht="19.5" customHeight="1" spans="1:4">
      <c r="A20" s="103"/>
      <c r="B20" s="23"/>
      <c r="C20" s="183" t="s">
        <v>169</v>
      </c>
      <c r="D20" s="23"/>
    </row>
    <row r="21" ht="19.5" customHeight="1" spans="1:4">
      <c r="A21" s="103"/>
      <c r="B21" s="23"/>
      <c r="C21" s="103" t="s">
        <v>170</v>
      </c>
      <c r="D21" s="23"/>
    </row>
    <row r="22" ht="19.5" customHeight="1" spans="1:4">
      <c r="A22" s="103"/>
      <c r="B22" s="23"/>
      <c r="C22" s="103" t="s">
        <v>171</v>
      </c>
      <c r="D22" s="23"/>
    </row>
    <row r="23" ht="19.5" customHeight="1" spans="1:4">
      <c r="A23" s="103"/>
      <c r="B23" s="23"/>
      <c r="C23" s="103" t="s">
        <v>172</v>
      </c>
      <c r="D23" s="23"/>
    </row>
    <row r="24" ht="19.5" customHeight="1" spans="1:4">
      <c r="A24" s="103"/>
      <c r="B24" s="23"/>
      <c r="C24" s="103" t="s">
        <v>173</v>
      </c>
      <c r="D24" s="23"/>
    </row>
    <row r="25" ht="19.5" customHeight="1" spans="1:4">
      <c r="A25" s="103"/>
      <c r="B25" s="23"/>
      <c r="C25" s="103" t="s">
        <v>174</v>
      </c>
      <c r="D25" s="23"/>
    </row>
    <row r="26" ht="19.5" customHeight="1" spans="1:4">
      <c r="A26" s="183"/>
      <c r="B26" s="23"/>
      <c r="C26" s="103" t="s">
        <v>175</v>
      </c>
      <c r="D26" s="23">
        <v>448175</v>
      </c>
    </row>
    <row r="27" ht="19.5" customHeight="1" spans="1:4">
      <c r="A27" s="103"/>
      <c r="B27" s="23"/>
      <c r="C27" s="103" t="s">
        <v>176</v>
      </c>
      <c r="D27" s="23"/>
    </row>
    <row r="28" customHeight="1" spans="1:4">
      <c r="A28" s="103"/>
      <c r="B28" s="23"/>
      <c r="C28" s="184" t="s">
        <v>177</v>
      </c>
      <c r="D28" s="23"/>
    </row>
    <row r="29" ht="19.5" customHeight="1" spans="1:4">
      <c r="A29" s="103"/>
      <c r="B29" s="23"/>
      <c r="C29" s="103" t="s">
        <v>178</v>
      </c>
      <c r="D29" s="23"/>
    </row>
    <row r="30" ht="19.5" customHeight="1" spans="1:4">
      <c r="A30" s="183"/>
      <c r="B30" s="23"/>
      <c r="C30" s="103" t="s">
        <v>179</v>
      </c>
      <c r="D30" s="23"/>
    </row>
    <row r="31" ht="18" customHeight="1" spans="1:4">
      <c r="A31" s="183"/>
      <c r="B31" s="23"/>
      <c r="C31" s="103" t="s">
        <v>180</v>
      </c>
      <c r="D31" s="23"/>
    </row>
    <row r="32" ht="18" customHeight="1" spans="1:4">
      <c r="A32" s="183"/>
      <c r="B32" s="23"/>
      <c r="C32" s="184" t="s">
        <v>181</v>
      </c>
      <c r="D32" s="23"/>
    </row>
    <row r="33" ht="18" customHeight="1" spans="1:4">
      <c r="A33" s="183"/>
      <c r="B33" s="23"/>
      <c r="C33" s="184" t="s">
        <v>182</v>
      </c>
      <c r="D33" s="23"/>
    </row>
    <row r="34" ht="19.5" customHeight="1" spans="1:4">
      <c r="A34" s="183"/>
      <c r="B34" s="186"/>
      <c r="C34" s="103" t="s">
        <v>183</v>
      </c>
      <c r="D34" s="186"/>
    </row>
    <row r="35" ht="19.5" customHeight="1" spans="1:4">
      <c r="A35" s="183"/>
      <c r="B35" s="23"/>
      <c r="C35" s="103" t="s">
        <v>184</v>
      </c>
      <c r="D35" s="23"/>
    </row>
    <row r="36" ht="19.5" customHeight="1" spans="1:4">
      <c r="A36" s="187" t="s">
        <v>50</v>
      </c>
      <c r="B36" s="23">
        <v>8696063.48</v>
      </c>
      <c r="C36" s="187" t="s">
        <v>51</v>
      </c>
      <c r="D36" s="23">
        <v>8696063.48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3" workbookViewId="0">
      <selection activeCell="A1" sqref="A1"/>
    </sheetView>
  </sheetViews>
  <sheetFormatPr defaultColWidth="10.2857142857143" defaultRowHeight="15" customHeight="1" outlineLevelCol="6"/>
  <cols>
    <col min="1" max="1" width="26.3428571428571" customWidth="1"/>
    <col min="2" max="2" width="36.5714285714286" customWidth="1"/>
    <col min="3" max="7" width="19.2857142857143" customWidth="1"/>
  </cols>
  <sheetData>
    <row r="1" ht="18.75" customHeight="1" spans="1:7">
      <c r="A1" s="147"/>
      <c r="B1" s="147"/>
      <c r="C1" s="147"/>
      <c r="D1" s="147"/>
      <c r="E1" s="147"/>
      <c r="F1" s="147"/>
      <c r="G1" s="152" t="s">
        <v>185</v>
      </c>
    </row>
    <row r="2" ht="33" customHeight="1" spans="1:7">
      <c r="A2" s="174" t="str">
        <f>"2025"&amp;"年一般公共预算支出预算表（按功能科目分类）"</f>
        <v>2025年一般公共预算支出预算表（按功能科目分类）</v>
      </c>
      <c r="B2" s="174"/>
      <c r="C2" s="174"/>
      <c r="D2" s="174"/>
      <c r="E2" s="174"/>
      <c r="F2" s="174"/>
      <c r="G2" s="174"/>
    </row>
    <row r="3" ht="18.75" customHeight="1" spans="1:7">
      <c r="A3" s="175" t="str">
        <f>"单位名称："&amp;"陇川县财政局"</f>
        <v>单位名称：陇川县财政局</v>
      </c>
      <c r="B3" s="175"/>
      <c r="C3" s="147"/>
      <c r="D3" s="147"/>
      <c r="E3" s="147"/>
      <c r="F3" s="147"/>
      <c r="G3" s="152" t="s">
        <v>1</v>
      </c>
    </row>
    <row r="4" ht="18.75" customHeight="1" spans="1:7">
      <c r="A4" s="176" t="s">
        <v>186</v>
      </c>
      <c r="B4" s="176"/>
      <c r="C4" s="176" t="s">
        <v>56</v>
      </c>
      <c r="D4" s="176" t="s">
        <v>78</v>
      </c>
      <c r="E4" s="176"/>
      <c r="F4" s="176"/>
      <c r="G4" s="176" t="s">
        <v>79</v>
      </c>
    </row>
    <row r="5" ht="18.75" customHeight="1" spans="1:7">
      <c r="A5" s="176" t="s">
        <v>74</v>
      </c>
      <c r="B5" s="176" t="s">
        <v>75</v>
      </c>
      <c r="C5" s="176"/>
      <c r="D5" s="176" t="s">
        <v>59</v>
      </c>
      <c r="E5" s="176" t="s">
        <v>187</v>
      </c>
      <c r="F5" s="176" t="s">
        <v>188</v>
      </c>
      <c r="G5" s="176"/>
    </row>
    <row r="6" ht="18.75" customHeight="1" spans="1:7">
      <c r="A6" s="176" t="s">
        <v>85</v>
      </c>
      <c r="B6" s="176" t="s">
        <v>86</v>
      </c>
      <c r="C6" s="176" t="s">
        <v>87</v>
      </c>
      <c r="D6" s="176" t="s">
        <v>88</v>
      </c>
      <c r="E6" s="176" t="s">
        <v>89</v>
      </c>
      <c r="F6" s="176" t="s">
        <v>90</v>
      </c>
      <c r="G6" s="176" t="s">
        <v>91</v>
      </c>
    </row>
    <row r="7" ht="18.75" customHeight="1" spans="1:7">
      <c r="A7" s="177" t="s">
        <v>100</v>
      </c>
      <c r="B7" s="177" t="s">
        <v>101</v>
      </c>
      <c r="C7" s="178">
        <v>7171555.08</v>
      </c>
      <c r="D7" s="178">
        <v>4961455.08</v>
      </c>
      <c r="E7" s="178">
        <v>4459852.08</v>
      </c>
      <c r="F7" s="178">
        <v>501603</v>
      </c>
      <c r="G7" s="178">
        <v>2210100</v>
      </c>
    </row>
    <row r="8" ht="18.75" customHeight="1" outlineLevel="1" spans="1:7">
      <c r="A8" s="179" t="s">
        <v>102</v>
      </c>
      <c r="B8" s="179" t="s">
        <v>103</v>
      </c>
      <c r="C8" s="178">
        <v>7171555.08</v>
      </c>
      <c r="D8" s="178">
        <v>4961455.08</v>
      </c>
      <c r="E8" s="178">
        <v>4459852.08</v>
      </c>
      <c r="F8" s="178">
        <v>501603</v>
      </c>
      <c r="G8" s="178">
        <v>2210100</v>
      </c>
    </row>
    <row r="9" ht="18.75" customHeight="1" outlineLevel="2" spans="1:7">
      <c r="A9" s="180" t="s">
        <v>104</v>
      </c>
      <c r="B9" s="180" t="s">
        <v>105</v>
      </c>
      <c r="C9" s="178">
        <v>4961455.08</v>
      </c>
      <c r="D9" s="178">
        <v>4961455.08</v>
      </c>
      <c r="E9" s="178">
        <v>4459852.08</v>
      </c>
      <c r="F9" s="178">
        <v>501603</v>
      </c>
      <c r="G9" s="178"/>
    </row>
    <row r="10" ht="18.75" customHeight="1" outlineLevel="2" spans="1:7">
      <c r="A10" s="180" t="s">
        <v>106</v>
      </c>
      <c r="B10" s="180" t="s">
        <v>107</v>
      </c>
      <c r="C10" s="178">
        <v>150000</v>
      </c>
      <c r="D10" s="178"/>
      <c r="E10" s="178"/>
      <c r="F10" s="178"/>
      <c r="G10" s="178">
        <v>150000</v>
      </c>
    </row>
    <row r="11" ht="18.75" customHeight="1" outlineLevel="2" spans="1:7">
      <c r="A11" s="180" t="s">
        <v>108</v>
      </c>
      <c r="B11" s="180" t="s">
        <v>109</v>
      </c>
      <c r="C11" s="178">
        <v>410100</v>
      </c>
      <c r="D11" s="178"/>
      <c r="E11" s="178"/>
      <c r="F11" s="178"/>
      <c r="G11" s="178">
        <v>410100</v>
      </c>
    </row>
    <row r="12" ht="18.75" customHeight="1" outlineLevel="2" spans="1:7">
      <c r="A12" s="180" t="s">
        <v>110</v>
      </c>
      <c r="B12" s="180" t="s">
        <v>111</v>
      </c>
      <c r="C12" s="178">
        <v>1650000</v>
      </c>
      <c r="D12" s="178"/>
      <c r="E12" s="178"/>
      <c r="F12" s="178"/>
      <c r="G12" s="178">
        <v>1650000</v>
      </c>
    </row>
    <row r="13" ht="18.75" customHeight="1" spans="1:7">
      <c r="A13" s="177" t="s">
        <v>112</v>
      </c>
      <c r="B13" s="177" t="s">
        <v>113</v>
      </c>
      <c r="C13" s="178">
        <v>642939.4</v>
      </c>
      <c r="D13" s="178">
        <v>642939.4</v>
      </c>
      <c r="E13" s="178">
        <v>616939.4</v>
      </c>
      <c r="F13" s="178">
        <v>26000</v>
      </c>
      <c r="G13" s="178"/>
    </row>
    <row r="14" ht="18.75" customHeight="1" outlineLevel="1" spans="1:7">
      <c r="A14" s="179" t="s">
        <v>114</v>
      </c>
      <c r="B14" s="179" t="s">
        <v>115</v>
      </c>
      <c r="C14" s="178">
        <v>623566</v>
      </c>
      <c r="D14" s="178">
        <v>623566</v>
      </c>
      <c r="E14" s="178">
        <v>597566</v>
      </c>
      <c r="F14" s="178">
        <v>26000</v>
      </c>
      <c r="G14" s="178"/>
    </row>
    <row r="15" ht="18.75" customHeight="1" outlineLevel="2" spans="1:7">
      <c r="A15" s="180" t="s">
        <v>116</v>
      </c>
      <c r="B15" s="180" t="s">
        <v>117</v>
      </c>
      <c r="C15" s="178">
        <v>26000</v>
      </c>
      <c r="D15" s="178">
        <v>26000</v>
      </c>
      <c r="E15" s="178"/>
      <c r="F15" s="178">
        <v>26000</v>
      </c>
      <c r="G15" s="178"/>
    </row>
    <row r="16" ht="34" customHeight="1" outlineLevel="2" spans="1:7">
      <c r="A16" s="180" t="s">
        <v>118</v>
      </c>
      <c r="B16" s="180" t="s">
        <v>119</v>
      </c>
      <c r="C16" s="178">
        <v>597566</v>
      </c>
      <c r="D16" s="178">
        <v>597566</v>
      </c>
      <c r="E16" s="178">
        <v>597566</v>
      </c>
      <c r="F16" s="178"/>
      <c r="G16" s="178"/>
    </row>
    <row r="17" ht="18.75" customHeight="1" outlineLevel="1" spans="1:7">
      <c r="A17" s="179" t="s">
        <v>120</v>
      </c>
      <c r="B17" s="179" t="s">
        <v>121</v>
      </c>
      <c r="C17" s="178">
        <v>11411.4</v>
      </c>
      <c r="D17" s="178">
        <v>11411.4</v>
      </c>
      <c r="E17" s="178">
        <v>11411.4</v>
      </c>
      <c r="F17" s="178"/>
      <c r="G17" s="178"/>
    </row>
    <row r="18" ht="18.75" customHeight="1" outlineLevel="2" spans="1:7">
      <c r="A18" s="180" t="s">
        <v>122</v>
      </c>
      <c r="B18" s="180" t="s">
        <v>123</v>
      </c>
      <c r="C18" s="178">
        <v>11411.4</v>
      </c>
      <c r="D18" s="178">
        <v>11411.4</v>
      </c>
      <c r="E18" s="178">
        <v>11411.4</v>
      </c>
      <c r="F18" s="178"/>
      <c r="G18" s="178"/>
    </row>
    <row r="19" ht="18.75" customHeight="1" outlineLevel="1" spans="1:7">
      <c r="A19" s="179" t="s">
        <v>124</v>
      </c>
      <c r="B19" s="179" t="s">
        <v>125</v>
      </c>
      <c r="C19" s="178">
        <v>7962</v>
      </c>
      <c r="D19" s="178">
        <v>7962</v>
      </c>
      <c r="E19" s="178">
        <v>7962</v>
      </c>
      <c r="F19" s="178"/>
      <c r="G19" s="178"/>
    </row>
    <row r="20" ht="35" customHeight="1" outlineLevel="2" spans="1:7">
      <c r="A20" s="180" t="s">
        <v>126</v>
      </c>
      <c r="B20" s="180" t="s">
        <v>125</v>
      </c>
      <c r="C20" s="178">
        <v>7962</v>
      </c>
      <c r="D20" s="178">
        <v>7962</v>
      </c>
      <c r="E20" s="178">
        <v>7962</v>
      </c>
      <c r="F20" s="178"/>
      <c r="G20" s="178"/>
    </row>
    <row r="21" ht="18.75" customHeight="1" spans="1:7">
      <c r="A21" s="177" t="s">
        <v>127</v>
      </c>
      <c r="B21" s="177" t="s">
        <v>128</v>
      </c>
      <c r="C21" s="178">
        <v>433394</v>
      </c>
      <c r="D21" s="178">
        <v>433394</v>
      </c>
      <c r="E21" s="178">
        <v>433394</v>
      </c>
      <c r="F21" s="178"/>
      <c r="G21" s="178"/>
    </row>
    <row r="22" ht="18.75" customHeight="1" outlineLevel="1" spans="1:7">
      <c r="A22" s="179" t="s">
        <v>129</v>
      </c>
      <c r="B22" s="179" t="s">
        <v>130</v>
      </c>
      <c r="C22" s="178">
        <v>433394</v>
      </c>
      <c r="D22" s="178">
        <v>433394</v>
      </c>
      <c r="E22" s="178">
        <v>433394</v>
      </c>
      <c r="F22" s="178"/>
      <c r="G22" s="178"/>
    </row>
    <row r="23" ht="18.75" customHeight="1" outlineLevel="2" spans="1:7">
      <c r="A23" s="180" t="s">
        <v>131</v>
      </c>
      <c r="B23" s="180" t="s">
        <v>132</v>
      </c>
      <c r="C23" s="178">
        <v>237277</v>
      </c>
      <c r="D23" s="178">
        <v>237277</v>
      </c>
      <c r="E23" s="178">
        <v>237277</v>
      </c>
      <c r="F23" s="178"/>
      <c r="G23" s="178"/>
    </row>
    <row r="24" ht="18.75" customHeight="1" outlineLevel="2" spans="1:7">
      <c r="A24" s="180" t="s">
        <v>133</v>
      </c>
      <c r="B24" s="180" t="s">
        <v>134</v>
      </c>
      <c r="C24" s="178">
        <v>65675</v>
      </c>
      <c r="D24" s="178">
        <v>65675</v>
      </c>
      <c r="E24" s="178">
        <v>65675</v>
      </c>
      <c r="F24" s="178"/>
      <c r="G24" s="178"/>
    </row>
    <row r="25" ht="18.75" customHeight="1" outlineLevel="2" spans="1:7">
      <c r="A25" s="180" t="s">
        <v>135</v>
      </c>
      <c r="B25" s="180" t="s">
        <v>136</v>
      </c>
      <c r="C25" s="178">
        <v>107681</v>
      </c>
      <c r="D25" s="178">
        <v>107681</v>
      </c>
      <c r="E25" s="178">
        <v>107681</v>
      </c>
      <c r="F25" s="178"/>
      <c r="G25" s="178"/>
    </row>
    <row r="26" ht="42" customHeight="1" outlineLevel="2" spans="1:7">
      <c r="A26" s="180" t="s">
        <v>137</v>
      </c>
      <c r="B26" s="180" t="s">
        <v>138</v>
      </c>
      <c r="C26" s="178">
        <v>22761</v>
      </c>
      <c r="D26" s="178">
        <v>22761</v>
      </c>
      <c r="E26" s="178">
        <v>22761</v>
      </c>
      <c r="F26" s="178"/>
      <c r="G26" s="178"/>
    </row>
    <row r="27" ht="18.75" customHeight="1" spans="1:7">
      <c r="A27" s="177" t="s">
        <v>139</v>
      </c>
      <c r="B27" s="177" t="s">
        <v>140</v>
      </c>
      <c r="C27" s="178">
        <v>448175</v>
      </c>
      <c r="D27" s="178">
        <v>448175</v>
      </c>
      <c r="E27" s="178">
        <v>448175</v>
      </c>
      <c r="F27" s="178"/>
      <c r="G27" s="178"/>
    </row>
    <row r="28" ht="18.75" customHeight="1" outlineLevel="1" spans="1:7">
      <c r="A28" s="179" t="s">
        <v>141</v>
      </c>
      <c r="B28" s="179" t="s">
        <v>142</v>
      </c>
      <c r="C28" s="178">
        <v>448175</v>
      </c>
      <c r="D28" s="178">
        <v>448175</v>
      </c>
      <c r="E28" s="178">
        <v>448175</v>
      </c>
      <c r="F28" s="178"/>
      <c r="G28" s="178"/>
    </row>
    <row r="29" ht="18.75" customHeight="1" outlineLevel="2" spans="1:7">
      <c r="A29" s="180" t="s">
        <v>143</v>
      </c>
      <c r="B29" s="180" t="s">
        <v>144</v>
      </c>
      <c r="C29" s="178">
        <v>448175</v>
      </c>
      <c r="D29" s="178">
        <v>448175</v>
      </c>
      <c r="E29" s="178">
        <v>448175</v>
      </c>
      <c r="F29" s="178"/>
      <c r="G29" s="178"/>
    </row>
    <row r="30" ht="18.75" customHeight="1" spans="1:7">
      <c r="A30" s="176" t="s">
        <v>56</v>
      </c>
      <c r="B30" s="176"/>
      <c r="C30" s="178">
        <v>8696063.48</v>
      </c>
      <c r="D30" s="178">
        <v>6485963.48</v>
      </c>
      <c r="E30" s="178">
        <v>5958360.48</v>
      </c>
      <c r="F30" s="178">
        <v>527603</v>
      </c>
      <c r="G30" s="178">
        <v>2210100</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2" sqref="D22"/>
    </sheetView>
  </sheetViews>
  <sheetFormatPr defaultColWidth="9.14285714285714" defaultRowHeight="14.25" customHeight="1" outlineLevelRow="6" outlineLevelCol="5"/>
  <cols>
    <col min="1" max="1" width="28.2" customWidth="1"/>
    <col min="2" max="2" width="24.1428571428571" customWidth="1"/>
    <col min="3" max="3" width="17.2857142857143" customWidth="1"/>
    <col min="4" max="4" width="21.6285714285714" customWidth="1"/>
    <col min="5" max="5" width="19.7714285714286" customWidth="1"/>
    <col min="6" max="6" width="18.7142857142857" customWidth="1"/>
  </cols>
  <sheetData>
    <row r="1" customHeight="1" spans="1:6">
      <c r="A1" s="165"/>
      <c r="B1" s="165"/>
      <c r="C1" s="166"/>
      <c r="D1" s="1"/>
      <c r="E1" s="1"/>
      <c r="F1" s="167" t="s">
        <v>189</v>
      </c>
    </row>
    <row r="2" ht="33.75" customHeight="1" spans="1:6">
      <c r="A2" s="168" t="str">
        <f>"2025"&amp;"年一般公共预算“三公”经费支出预算表"</f>
        <v>2025年一般公共预算“三公”经费支出预算表</v>
      </c>
      <c r="B2" s="168"/>
      <c r="C2" s="168"/>
      <c r="D2" s="168"/>
      <c r="E2" s="168"/>
      <c r="F2" s="168"/>
    </row>
    <row r="3" ht="21.75" customHeight="1" spans="1:6">
      <c r="A3" s="169" t="str">
        <f>"单位名称："&amp;"陇川县财政局"</f>
        <v>单位名称：陇川县财政局</v>
      </c>
      <c r="B3" s="165"/>
      <c r="C3" s="166"/>
      <c r="D3" s="3"/>
      <c r="E3" s="1"/>
      <c r="F3" s="167" t="s">
        <v>53</v>
      </c>
    </row>
    <row r="4" ht="19.5" customHeight="1" spans="1:6">
      <c r="A4" s="11" t="s">
        <v>190</v>
      </c>
      <c r="B4" s="79" t="s">
        <v>191</v>
      </c>
      <c r="C4" s="12" t="s">
        <v>192</v>
      </c>
      <c r="D4" s="13"/>
      <c r="E4" s="14"/>
      <c r="F4" s="79" t="s">
        <v>193</v>
      </c>
    </row>
    <row r="5" ht="19.5" customHeight="1" spans="1:6">
      <c r="A5" s="18"/>
      <c r="B5" s="82"/>
      <c r="C5" s="35" t="s">
        <v>59</v>
      </c>
      <c r="D5" s="35" t="s">
        <v>194</v>
      </c>
      <c r="E5" s="35" t="s">
        <v>195</v>
      </c>
      <c r="F5" s="82"/>
    </row>
    <row r="6" ht="18.75" customHeight="1" spans="1:6">
      <c r="A6" s="170">
        <v>1</v>
      </c>
      <c r="B6" s="170">
        <v>2</v>
      </c>
      <c r="C6" s="171">
        <v>3</v>
      </c>
      <c r="D6" s="170">
        <v>4</v>
      </c>
      <c r="E6" s="170">
        <v>5</v>
      </c>
      <c r="F6" s="170">
        <v>6</v>
      </c>
    </row>
    <row r="7" ht="24.75" customHeight="1" spans="1:6">
      <c r="A7" s="172">
        <v>112908</v>
      </c>
      <c r="B7" s="172"/>
      <c r="C7" s="173">
        <v>65863</v>
      </c>
      <c r="D7" s="172"/>
      <c r="E7" s="172">
        <v>65863</v>
      </c>
      <c r="F7" s="172">
        <v>47045</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workbookViewId="0">
      <selection activeCell="D22" sqref="D22"/>
    </sheetView>
  </sheetViews>
  <sheetFormatPr defaultColWidth="10.2857142857143" defaultRowHeight="15" customHeight="1"/>
  <cols>
    <col min="1" max="1" width="16.4285714285714" customWidth="1"/>
    <col min="2" max="2" width="22.5714285714286" customWidth="1"/>
    <col min="3" max="3" width="25.5714285714286" customWidth="1"/>
    <col min="4" max="4" width="16.5714285714286" customWidth="1"/>
    <col min="5" max="5" width="17" customWidth="1"/>
    <col min="6" max="6" width="21.2857142857143" customWidth="1"/>
    <col min="7" max="7" width="23" customWidth="1"/>
    <col min="8" max="8" width="14.4285714285714" customWidth="1"/>
    <col min="9" max="9" width="14.1428571428571" customWidth="1"/>
    <col min="10" max="10" width="16.4285714285714" customWidth="1"/>
    <col min="11" max="11" width="19.5714285714286" customWidth="1"/>
    <col min="12" max="13" width="12.2857142857143" customWidth="1"/>
    <col min="14" max="14" width="17" customWidth="1"/>
    <col min="15" max="15" width="16.8571428571429" customWidth="1"/>
    <col min="16" max="16" width="21" customWidth="1"/>
    <col min="17" max="17" width="19.7142857142857" customWidth="1"/>
    <col min="18" max="18" width="8.71428571428571" customWidth="1"/>
    <col min="19" max="19" width="14.8571428571429" customWidth="1"/>
    <col min="20" max="20" width="19.7142857142857" customWidth="1"/>
    <col min="21" max="21" width="16.2857142857143" customWidth="1"/>
    <col min="22" max="22" width="20.2857142857143" customWidth="1"/>
    <col min="23" max="23" width="12.2857142857143" customWidth="1"/>
  </cols>
  <sheetData>
    <row r="1" ht="18.75" customHeight="1" spans="1:23">
      <c r="A1" s="160"/>
      <c r="B1" s="160"/>
      <c r="C1" s="160"/>
      <c r="D1" s="160"/>
      <c r="E1" s="160"/>
      <c r="F1" s="160"/>
      <c r="G1" s="160"/>
      <c r="H1" s="160"/>
      <c r="I1" s="160"/>
      <c r="J1" s="160"/>
      <c r="K1" s="160"/>
      <c r="L1" s="160"/>
      <c r="M1" s="160"/>
      <c r="N1" s="160"/>
      <c r="O1" s="160"/>
      <c r="P1" s="160"/>
      <c r="Q1" s="160"/>
      <c r="R1" s="160"/>
      <c r="S1" s="160"/>
      <c r="T1" s="164" t="s">
        <v>196</v>
      </c>
      <c r="U1" s="164"/>
      <c r="V1" s="164"/>
      <c r="W1" s="164"/>
    </row>
    <row r="2" ht="45.75" customHeight="1" spans="1:23">
      <c r="A2" s="161" t="s">
        <v>197</v>
      </c>
      <c r="B2" s="161"/>
      <c r="C2" s="161"/>
      <c r="D2" s="161"/>
      <c r="E2" s="161"/>
      <c r="F2" s="161"/>
      <c r="G2" s="161"/>
      <c r="H2" s="161"/>
      <c r="I2" s="161"/>
      <c r="J2" s="161"/>
      <c r="K2" s="161"/>
      <c r="L2" s="161"/>
      <c r="M2" s="161"/>
      <c r="N2" s="161"/>
      <c r="O2" s="161"/>
      <c r="P2" s="161"/>
      <c r="Q2" s="161"/>
      <c r="R2" s="161"/>
      <c r="S2" s="161"/>
      <c r="T2" s="161"/>
      <c r="U2" s="161"/>
      <c r="V2" s="161"/>
      <c r="W2" s="161"/>
    </row>
    <row r="3" ht="18.75" customHeight="1" spans="1:23">
      <c r="A3" s="160" t="str">
        <f>"单位名称："&amp;"陇川县财政局"</f>
        <v>单位名称：陇川县财政局</v>
      </c>
      <c r="B3" s="160"/>
      <c r="C3" s="160"/>
      <c r="D3" s="160"/>
      <c r="E3" s="160"/>
      <c r="F3" s="160"/>
      <c r="G3" s="160"/>
      <c r="H3" s="160"/>
      <c r="I3" s="160"/>
      <c r="J3" s="160"/>
      <c r="K3" s="160"/>
      <c r="L3" s="160"/>
      <c r="M3" s="160"/>
      <c r="N3" s="160"/>
      <c r="O3" s="160"/>
      <c r="P3" s="160"/>
      <c r="Q3" s="160"/>
      <c r="R3" s="160"/>
      <c r="S3" s="160"/>
      <c r="T3" s="164" t="s">
        <v>53</v>
      </c>
      <c r="U3" s="164"/>
      <c r="V3" s="164"/>
      <c r="W3" s="164"/>
    </row>
    <row r="4" ht="18.75" customHeight="1" spans="1:23">
      <c r="A4" s="162" t="s">
        <v>198</v>
      </c>
      <c r="B4" s="162" t="s">
        <v>199</v>
      </c>
      <c r="C4" s="162" t="s">
        <v>200</v>
      </c>
      <c r="D4" s="162" t="s">
        <v>201</v>
      </c>
      <c r="E4" s="162" t="s">
        <v>202</v>
      </c>
      <c r="F4" s="162" t="s">
        <v>203</v>
      </c>
      <c r="G4" s="162" t="s">
        <v>204</v>
      </c>
      <c r="H4" s="162" t="s">
        <v>205</v>
      </c>
      <c r="I4" s="162"/>
      <c r="J4" s="162"/>
      <c r="K4" s="162"/>
      <c r="L4" s="162"/>
      <c r="M4" s="162"/>
      <c r="N4" s="162"/>
      <c r="O4" s="162"/>
      <c r="P4" s="162"/>
      <c r="Q4" s="162"/>
      <c r="R4" s="162"/>
      <c r="S4" s="162"/>
      <c r="T4" s="162"/>
      <c r="U4" s="162"/>
      <c r="V4" s="162"/>
      <c r="W4" s="162"/>
    </row>
    <row r="5" ht="28.3" customHeight="1" spans="1:23">
      <c r="A5" s="162"/>
      <c r="B5" s="162"/>
      <c r="C5" s="162"/>
      <c r="D5" s="162"/>
      <c r="E5" s="162"/>
      <c r="F5" s="162"/>
      <c r="G5" s="162"/>
      <c r="H5" s="162" t="s">
        <v>206</v>
      </c>
      <c r="I5" s="162" t="s">
        <v>60</v>
      </c>
      <c r="J5" s="162" t="s">
        <v>207</v>
      </c>
      <c r="K5" s="162" t="s">
        <v>208</v>
      </c>
      <c r="L5" s="162" t="s">
        <v>209</v>
      </c>
      <c r="M5" s="162" t="s">
        <v>210</v>
      </c>
      <c r="N5" s="162" t="s">
        <v>211</v>
      </c>
      <c r="O5" s="162" t="s">
        <v>61</v>
      </c>
      <c r="P5" s="162" t="s">
        <v>62</v>
      </c>
      <c r="Q5" s="162" t="s">
        <v>63</v>
      </c>
      <c r="R5" s="162" t="s">
        <v>77</v>
      </c>
      <c r="S5" s="162"/>
      <c r="T5" s="162"/>
      <c r="U5" s="162"/>
      <c r="V5" s="162"/>
      <c r="W5" s="162"/>
    </row>
    <row r="6" ht="24" customHeight="1" spans="1:23">
      <c r="A6" s="162"/>
      <c r="B6" s="162"/>
      <c r="C6" s="162"/>
      <c r="D6" s="162"/>
      <c r="E6" s="162"/>
      <c r="F6" s="162"/>
      <c r="G6" s="162"/>
      <c r="H6" s="162"/>
      <c r="I6" s="162" t="s">
        <v>212</v>
      </c>
      <c r="J6" s="162" t="s">
        <v>207</v>
      </c>
      <c r="K6" s="162" t="s">
        <v>208</v>
      </c>
      <c r="L6" s="162" t="s">
        <v>209</v>
      </c>
      <c r="M6" s="162" t="s">
        <v>210</v>
      </c>
      <c r="N6" s="162" t="s">
        <v>60</v>
      </c>
      <c r="O6" s="162" t="s">
        <v>61</v>
      </c>
      <c r="P6" s="162" t="s">
        <v>62</v>
      </c>
      <c r="Q6" s="162"/>
      <c r="R6" s="162" t="s">
        <v>59</v>
      </c>
      <c r="S6" s="162" t="s">
        <v>66</v>
      </c>
      <c r="T6" s="162" t="s">
        <v>67</v>
      </c>
      <c r="U6" s="162" t="s">
        <v>68</v>
      </c>
      <c r="V6" s="162" t="s">
        <v>69</v>
      </c>
      <c r="W6" s="162" t="s">
        <v>70</v>
      </c>
    </row>
    <row r="7" ht="32.05" customHeight="1" spans="1:23">
      <c r="A7" s="162"/>
      <c r="B7" s="162"/>
      <c r="C7" s="162"/>
      <c r="D7" s="162"/>
      <c r="E7" s="162"/>
      <c r="F7" s="162"/>
      <c r="G7" s="162"/>
      <c r="H7" s="162"/>
      <c r="I7" s="162" t="s">
        <v>59</v>
      </c>
      <c r="J7" s="162"/>
      <c r="K7" s="162"/>
      <c r="L7" s="162"/>
      <c r="M7" s="162"/>
      <c r="N7" s="162"/>
      <c r="O7" s="162"/>
      <c r="P7" s="162"/>
      <c r="Q7" s="162"/>
      <c r="R7" s="162"/>
      <c r="S7" s="162"/>
      <c r="T7" s="162"/>
      <c r="U7" s="162"/>
      <c r="V7" s="162"/>
      <c r="W7" s="162"/>
    </row>
    <row r="8" ht="18.75" customHeight="1" spans="1:23">
      <c r="A8" s="162" t="s">
        <v>85</v>
      </c>
      <c r="B8" s="162" t="s">
        <v>86</v>
      </c>
      <c r="C8" s="162" t="s">
        <v>87</v>
      </c>
      <c r="D8" s="162" t="s">
        <v>88</v>
      </c>
      <c r="E8" s="162" t="s">
        <v>89</v>
      </c>
      <c r="F8" s="162" t="s">
        <v>90</v>
      </c>
      <c r="G8" s="162" t="s">
        <v>91</v>
      </c>
      <c r="H8" s="162" t="s">
        <v>92</v>
      </c>
      <c r="I8" s="162" t="s">
        <v>93</v>
      </c>
      <c r="J8" s="162" t="s">
        <v>94</v>
      </c>
      <c r="K8" s="162" t="s">
        <v>95</v>
      </c>
      <c r="L8" s="162" t="s">
        <v>96</v>
      </c>
      <c r="M8" s="162" t="s">
        <v>97</v>
      </c>
      <c r="N8" s="162" t="s">
        <v>98</v>
      </c>
      <c r="O8" s="162" t="s">
        <v>99</v>
      </c>
      <c r="P8" s="162" t="s">
        <v>213</v>
      </c>
      <c r="Q8" s="162" t="s">
        <v>214</v>
      </c>
      <c r="R8" s="162" t="s">
        <v>215</v>
      </c>
      <c r="S8" s="162" t="s">
        <v>216</v>
      </c>
      <c r="T8" s="162" t="s">
        <v>217</v>
      </c>
      <c r="U8" s="162" t="s">
        <v>218</v>
      </c>
      <c r="V8" s="162" t="s">
        <v>219</v>
      </c>
      <c r="W8" s="162" t="s">
        <v>220</v>
      </c>
    </row>
    <row r="9" ht="53.25" customHeight="1" spans="1:23">
      <c r="A9" s="157" t="s">
        <v>72</v>
      </c>
      <c r="B9" s="157"/>
      <c r="C9" s="157"/>
      <c r="D9" s="157"/>
      <c r="E9" s="157"/>
      <c r="F9" s="157"/>
      <c r="G9" s="157"/>
      <c r="H9" s="159">
        <v>6485963.48</v>
      </c>
      <c r="I9" s="159">
        <v>6485963.48</v>
      </c>
      <c r="J9" s="159"/>
      <c r="K9" s="159"/>
      <c r="L9" s="159">
        <v>6485963.48</v>
      </c>
      <c r="M9" s="159"/>
      <c r="N9" s="159"/>
      <c r="O9" s="159"/>
      <c r="P9" s="159"/>
      <c r="Q9" s="159"/>
      <c r="R9" s="159"/>
      <c r="S9" s="159"/>
      <c r="T9" s="159"/>
      <c r="U9" s="159"/>
      <c r="V9" s="159"/>
      <c r="W9" s="159"/>
    </row>
    <row r="10" ht="53.25" customHeight="1" outlineLevel="1" spans="1:23">
      <c r="A10" s="157" t="s">
        <v>72</v>
      </c>
      <c r="B10" s="157" t="s">
        <v>221</v>
      </c>
      <c r="C10" s="157" t="s">
        <v>222</v>
      </c>
      <c r="D10" s="157" t="s">
        <v>104</v>
      </c>
      <c r="E10" s="157" t="s">
        <v>105</v>
      </c>
      <c r="F10" s="157" t="s">
        <v>223</v>
      </c>
      <c r="G10" s="157" t="s">
        <v>224</v>
      </c>
      <c r="H10" s="159">
        <v>1260328.32</v>
      </c>
      <c r="I10" s="159">
        <v>1260328.32</v>
      </c>
      <c r="J10" s="159"/>
      <c r="K10" s="159"/>
      <c r="L10" s="159">
        <v>1260328.32</v>
      </c>
      <c r="M10" s="159"/>
      <c r="N10" s="159"/>
      <c r="O10" s="159"/>
      <c r="P10" s="159"/>
      <c r="Q10" s="159"/>
      <c r="R10" s="159"/>
      <c r="S10" s="159"/>
      <c r="T10" s="159"/>
      <c r="U10" s="159"/>
      <c r="V10" s="159"/>
      <c r="W10" s="159"/>
    </row>
    <row r="11" ht="53.25" customHeight="1" outlineLevel="1" spans="1:23">
      <c r="A11" s="157" t="s">
        <v>72</v>
      </c>
      <c r="B11" s="157" t="s">
        <v>225</v>
      </c>
      <c r="C11" s="157" t="s">
        <v>226</v>
      </c>
      <c r="D11" s="157" t="s">
        <v>104</v>
      </c>
      <c r="E11" s="157" t="s">
        <v>105</v>
      </c>
      <c r="F11" s="157" t="s">
        <v>223</v>
      </c>
      <c r="G11" s="157" t="s">
        <v>224</v>
      </c>
      <c r="H11" s="159">
        <v>356184</v>
      </c>
      <c r="I11" s="159">
        <v>356184</v>
      </c>
      <c r="J11" s="159"/>
      <c r="K11" s="159"/>
      <c r="L11" s="159">
        <v>356184</v>
      </c>
      <c r="M11" s="157"/>
      <c r="N11" s="159"/>
      <c r="O11" s="159"/>
      <c r="P11" s="159"/>
      <c r="Q11" s="159"/>
      <c r="R11" s="159"/>
      <c r="S11" s="159"/>
      <c r="T11" s="159"/>
      <c r="U11" s="159"/>
      <c r="V11" s="159"/>
      <c r="W11" s="159"/>
    </row>
    <row r="12" ht="53.25" customHeight="1" outlineLevel="1" spans="1:23">
      <c r="A12" s="157" t="s">
        <v>72</v>
      </c>
      <c r="B12" s="157" t="s">
        <v>221</v>
      </c>
      <c r="C12" s="157" t="s">
        <v>222</v>
      </c>
      <c r="D12" s="157" t="s">
        <v>104</v>
      </c>
      <c r="E12" s="157" t="s">
        <v>105</v>
      </c>
      <c r="F12" s="157" t="s">
        <v>227</v>
      </c>
      <c r="G12" s="157" t="s">
        <v>228</v>
      </c>
      <c r="H12" s="159">
        <v>1504956.96</v>
      </c>
      <c r="I12" s="159">
        <v>1504956.96</v>
      </c>
      <c r="J12" s="159"/>
      <c r="K12" s="159"/>
      <c r="L12" s="159">
        <v>1504956.96</v>
      </c>
      <c r="M12" s="157"/>
      <c r="N12" s="159"/>
      <c r="O12" s="159"/>
      <c r="P12" s="159"/>
      <c r="Q12" s="159"/>
      <c r="R12" s="159"/>
      <c r="S12" s="159"/>
      <c r="T12" s="159"/>
      <c r="U12" s="159"/>
      <c r="V12" s="159"/>
      <c r="W12" s="159"/>
    </row>
    <row r="13" ht="53.25" customHeight="1" outlineLevel="1" spans="1:23">
      <c r="A13" s="157" t="s">
        <v>72</v>
      </c>
      <c r="B13" s="157" t="s">
        <v>225</v>
      </c>
      <c r="C13" s="157" t="s">
        <v>226</v>
      </c>
      <c r="D13" s="157" t="s">
        <v>104</v>
      </c>
      <c r="E13" s="157" t="s">
        <v>105</v>
      </c>
      <c r="F13" s="157" t="s">
        <v>227</v>
      </c>
      <c r="G13" s="157" t="s">
        <v>228</v>
      </c>
      <c r="H13" s="159">
        <v>52081.2</v>
      </c>
      <c r="I13" s="159">
        <v>52081.2</v>
      </c>
      <c r="J13" s="159"/>
      <c r="K13" s="159"/>
      <c r="L13" s="159">
        <v>52081.2</v>
      </c>
      <c r="M13" s="157"/>
      <c r="N13" s="159"/>
      <c r="O13" s="159"/>
      <c r="P13" s="159"/>
      <c r="Q13" s="159"/>
      <c r="R13" s="159"/>
      <c r="S13" s="159"/>
      <c r="T13" s="159"/>
      <c r="U13" s="159"/>
      <c r="V13" s="159"/>
      <c r="W13" s="159"/>
    </row>
    <row r="14" ht="53.25" customHeight="1" outlineLevel="1" spans="1:23">
      <c r="A14" s="157" t="s">
        <v>72</v>
      </c>
      <c r="B14" s="157" t="s">
        <v>221</v>
      </c>
      <c r="C14" s="157" t="s">
        <v>222</v>
      </c>
      <c r="D14" s="157" t="s">
        <v>104</v>
      </c>
      <c r="E14" s="157" t="s">
        <v>105</v>
      </c>
      <c r="F14" s="157" t="s">
        <v>229</v>
      </c>
      <c r="G14" s="157" t="s">
        <v>230</v>
      </c>
      <c r="H14" s="159">
        <v>105027.36</v>
      </c>
      <c r="I14" s="159">
        <v>105027.36</v>
      </c>
      <c r="J14" s="159"/>
      <c r="K14" s="159"/>
      <c r="L14" s="159">
        <v>105027.36</v>
      </c>
      <c r="M14" s="157"/>
      <c r="N14" s="159"/>
      <c r="O14" s="159"/>
      <c r="P14" s="159"/>
      <c r="Q14" s="159"/>
      <c r="R14" s="159"/>
      <c r="S14" s="159"/>
      <c r="T14" s="159"/>
      <c r="U14" s="159"/>
      <c r="V14" s="159"/>
      <c r="W14" s="159"/>
    </row>
    <row r="15" ht="53.25" customHeight="1" outlineLevel="1" spans="1:23">
      <c r="A15" s="157" t="s">
        <v>72</v>
      </c>
      <c r="B15" s="157" t="s">
        <v>225</v>
      </c>
      <c r="C15" s="157" t="s">
        <v>226</v>
      </c>
      <c r="D15" s="157" t="s">
        <v>104</v>
      </c>
      <c r="E15" s="157" t="s">
        <v>105</v>
      </c>
      <c r="F15" s="157" t="s">
        <v>231</v>
      </c>
      <c r="G15" s="157" t="s">
        <v>232</v>
      </c>
      <c r="H15" s="159">
        <v>29682</v>
      </c>
      <c r="I15" s="159">
        <v>29682</v>
      </c>
      <c r="J15" s="159"/>
      <c r="K15" s="159"/>
      <c r="L15" s="159">
        <v>29682</v>
      </c>
      <c r="M15" s="157"/>
      <c r="N15" s="159"/>
      <c r="O15" s="159"/>
      <c r="P15" s="159"/>
      <c r="Q15" s="159"/>
      <c r="R15" s="159"/>
      <c r="S15" s="159"/>
      <c r="T15" s="159"/>
      <c r="U15" s="159"/>
      <c r="V15" s="159"/>
      <c r="W15" s="159"/>
    </row>
    <row r="16" ht="53.25" customHeight="1" outlineLevel="1" spans="1:23">
      <c r="A16" s="157" t="s">
        <v>72</v>
      </c>
      <c r="B16" s="157" t="s">
        <v>233</v>
      </c>
      <c r="C16" s="157" t="s">
        <v>234</v>
      </c>
      <c r="D16" s="157" t="s">
        <v>104</v>
      </c>
      <c r="E16" s="157" t="s">
        <v>105</v>
      </c>
      <c r="F16" s="157" t="s">
        <v>229</v>
      </c>
      <c r="G16" s="157" t="s">
        <v>230</v>
      </c>
      <c r="H16" s="159">
        <v>13500</v>
      </c>
      <c r="I16" s="159">
        <v>13500</v>
      </c>
      <c r="J16" s="159"/>
      <c r="K16" s="159"/>
      <c r="L16" s="159">
        <v>13500</v>
      </c>
      <c r="M16" s="157"/>
      <c r="N16" s="159"/>
      <c r="O16" s="159"/>
      <c r="P16" s="159"/>
      <c r="Q16" s="159"/>
      <c r="R16" s="159"/>
      <c r="S16" s="159"/>
      <c r="T16" s="159"/>
      <c r="U16" s="159"/>
      <c r="V16" s="159"/>
      <c r="W16" s="159"/>
    </row>
    <row r="17" ht="53.25" customHeight="1" outlineLevel="1" spans="1:23">
      <c r="A17" s="157" t="s">
        <v>72</v>
      </c>
      <c r="B17" s="157" t="s">
        <v>235</v>
      </c>
      <c r="C17" s="157" t="s">
        <v>236</v>
      </c>
      <c r="D17" s="157" t="s">
        <v>104</v>
      </c>
      <c r="E17" s="157" t="s">
        <v>105</v>
      </c>
      <c r="F17" s="157" t="s">
        <v>229</v>
      </c>
      <c r="G17" s="157" t="s">
        <v>230</v>
      </c>
      <c r="H17" s="159">
        <v>479760</v>
      </c>
      <c r="I17" s="159">
        <v>479760</v>
      </c>
      <c r="J17" s="159"/>
      <c r="K17" s="159"/>
      <c r="L17" s="159">
        <v>479760</v>
      </c>
      <c r="M17" s="157"/>
      <c r="N17" s="159"/>
      <c r="O17" s="159"/>
      <c r="P17" s="159"/>
      <c r="Q17" s="159"/>
      <c r="R17" s="159"/>
      <c r="S17" s="159"/>
      <c r="T17" s="159"/>
      <c r="U17" s="159"/>
      <c r="V17" s="159"/>
      <c r="W17" s="159"/>
    </row>
    <row r="18" ht="53.25" customHeight="1" outlineLevel="1" spans="1:23">
      <c r="A18" s="157" t="s">
        <v>72</v>
      </c>
      <c r="B18" s="157" t="s">
        <v>237</v>
      </c>
      <c r="C18" s="157" t="s">
        <v>238</v>
      </c>
      <c r="D18" s="157" t="s">
        <v>104</v>
      </c>
      <c r="E18" s="157" t="s">
        <v>105</v>
      </c>
      <c r="F18" s="157" t="s">
        <v>231</v>
      </c>
      <c r="G18" s="157" t="s">
        <v>232</v>
      </c>
      <c r="H18" s="159">
        <v>132000</v>
      </c>
      <c r="I18" s="159">
        <v>132000</v>
      </c>
      <c r="J18" s="159"/>
      <c r="K18" s="159"/>
      <c r="L18" s="159">
        <v>132000</v>
      </c>
      <c r="M18" s="157"/>
      <c r="N18" s="159"/>
      <c r="O18" s="159"/>
      <c r="P18" s="159"/>
      <c r="Q18" s="159"/>
      <c r="R18" s="159"/>
      <c r="S18" s="159"/>
      <c r="T18" s="159"/>
      <c r="U18" s="159"/>
      <c r="V18" s="159"/>
      <c r="W18" s="159"/>
    </row>
    <row r="19" ht="53.25" customHeight="1" outlineLevel="1" spans="1:23">
      <c r="A19" s="157" t="s">
        <v>72</v>
      </c>
      <c r="B19" s="157" t="s">
        <v>225</v>
      </c>
      <c r="C19" s="157" t="s">
        <v>226</v>
      </c>
      <c r="D19" s="157" t="s">
        <v>104</v>
      </c>
      <c r="E19" s="157" t="s">
        <v>105</v>
      </c>
      <c r="F19" s="157" t="s">
        <v>231</v>
      </c>
      <c r="G19" s="157" t="s">
        <v>232</v>
      </c>
      <c r="H19" s="159">
        <v>140882.4</v>
      </c>
      <c r="I19" s="159">
        <v>140882.4</v>
      </c>
      <c r="J19" s="159"/>
      <c r="K19" s="159"/>
      <c r="L19" s="159">
        <v>140882.4</v>
      </c>
      <c r="M19" s="157"/>
      <c r="N19" s="159"/>
      <c r="O19" s="159"/>
      <c r="P19" s="159"/>
      <c r="Q19" s="159"/>
      <c r="R19" s="159"/>
      <c r="S19" s="159"/>
      <c r="T19" s="159"/>
      <c r="U19" s="159"/>
      <c r="V19" s="159"/>
      <c r="W19" s="159"/>
    </row>
    <row r="20" ht="53.25" customHeight="1" outlineLevel="1" spans="1:23">
      <c r="A20" s="157" t="s">
        <v>72</v>
      </c>
      <c r="B20" s="157" t="s">
        <v>225</v>
      </c>
      <c r="C20" s="157" t="s">
        <v>226</v>
      </c>
      <c r="D20" s="157" t="s">
        <v>104</v>
      </c>
      <c r="E20" s="157" t="s">
        <v>105</v>
      </c>
      <c r="F20" s="157" t="s">
        <v>231</v>
      </c>
      <c r="G20" s="157" t="s">
        <v>232</v>
      </c>
      <c r="H20" s="159">
        <v>108568.8</v>
      </c>
      <c r="I20" s="159">
        <v>108568.8</v>
      </c>
      <c r="J20" s="159"/>
      <c r="K20" s="159"/>
      <c r="L20" s="159">
        <v>108568.8</v>
      </c>
      <c r="M20" s="157"/>
      <c r="N20" s="159"/>
      <c r="O20" s="159"/>
      <c r="P20" s="159"/>
      <c r="Q20" s="159"/>
      <c r="R20" s="159"/>
      <c r="S20" s="159"/>
      <c r="T20" s="159"/>
      <c r="U20" s="159"/>
      <c r="V20" s="159"/>
      <c r="W20" s="159"/>
    </row>
    <row r="21" ht="53.25" customHeight="1" outlineLevel="1" spans="1:23">
      <c r="A21" s="157" t="s">
        <v>72</v>
      </c>
      <c r="B21" s="157" t="s">
        <v>239</v>
      </c>
      <c r="C21" s="157" t="s">
        <v>240</v>
      </c>
      <c r="D21" s="157" t="s">
        <v>104</v>
      </c>
      <c r="E21" s="157" t="s">
        <v>105</v>
      </c>
      <c r="F21" s="157" t="s">
        <v>231</v>
      </c>
      <c r="G21" s="157" t="s">
        <v>232</v>
      </c>
      <c r="H21" s="159">
        <v>276881.04</v>
      </c>
      <c r="I21" s="159">
        <v>276881.04</v>
      </c>
      <c r="J21" s="159"/>
      <c r="K21" s="159"/>
      <c r="L21" s="159">
        <v>276881.04</v>
      </c>
      <c r="M21" s="157"/>
      <c r="N21" s="159"/>
      <c r="O21" s="159"/>
      <c r="P21" s="159"/>
      <c r="Q21" s="159"/>
      <c r="R21" s="159"/>
      <c r="S21" s="159"/>
      <c r="T21" s="159"/>
      <c r="U21" s="159"/>
      <c r="V21" s="159"/>
      <c r="W21" s="159"/>
    </row>
    <row r="22" ht="53.25" customHeight="1" outlineLevel="1" spans="1:23">
      <c r="A22" s="157" t="s">
        <v>72</v>
      </c>
      <c r="B22" s="157" t="s">
        <v>241</v>
      </c>
      <c r="C22" s="157" t="s">
        <v>242</v>
      </c>
      <c r="D22" s="157" t="s">
        <v>118</v>
      </c>
      <c r="E22" s="157" t="s">
        <v>119</v>
      </c>
      <c r="F22" s="157" t="s">
        <v>243</v>
      </c>
      <c r="G22" s="157" t="s">
        <v>244</v>
      </c>
      <c r="H22" s="159">
        <v>597566</v>
      </c>
      <c r="I22" s="159">
        <v>597566</v>
      </c>
      <c r="J22" s="159"/>
      <c r="K22" s="159"/>
      <c r="L22" s="159">
        <v>597566</v>
      </c>
      <c r="M22" s="157"/>
      <c r="N22" s="159"/>
      <c r="O22" s="159"/>
      <c r="P22" s="159"/>
      <c r="Q22" s="159"/>
      <c r="R22" s="159"/>
      <c r="S22" s="159"/>
      <c r="T22" s="159"/>
      <c r="U22" s="159"/>
      <c r="V22" s="159"/>
      <c r="W22" s="159"/>
    </row>
    <row r="23" ht="53.25" customHeight="1" outlineLevel="1" spans="1:23">
      <c r="A23" s="157" t="s">
        <v>72</v>
      </c>
      <c r="B23" s="157" t="s">
        <v>241</v>
      </c>
      <c r="C23" s="157" t="s">
        <v>242</v>
      </c>
      <c r="D23" s="157" t="s">
        <v>131</v>
      </c>
      <c r="E23" s="157" t="s">
        <v>132</v>
      </c>
      <c r="F23" s="157" t="s">
        <v>245</v>
      </c>
      <c r="G23" s="157" t="s">
        <v>246</v>
      </c>
      <c r="H23" s="159">
        <v>223777</v>
      </c>
      <c r="I23" s="159">
        <v>223777</v>
      </c>
      <c r="J23" s="159"/>
      <c r="K23" s="159"/>
      <c r="L23" s="159">
        <v>223777</v>
      </c>
      <c r="M23" s="157"/>
      <c r="N23" s="159"/>
      <c r="O23" s="159"/>
      <c r="P23" s="159"/>
      <c r="Q23" s="159"/>
      <c r="R23" s="159"/>
      <c r="S23" s="159"/>
      <c r="T23" s="159"/>
      <c r="U23" s="159"/>
      <c r="V23" s="159"/>
      <c r="W23" s="159"/>
    </row>
    <row r="24" ht="53.25" customHeight="1" outlineLevel="1" spans="1:23">
      <c r="A24" s="157" t="s">
        <v>72</v>
      </c>
      <c r="B24" s="157" t="s">
        <v>241</v>
      </c>
      <c r="C24" s="157" t="s">
        <v>242</v>
      </c>
      <c r="D24" s="157" t="s">
        <v>133</v>
      </c>
      <c r="E24" s="157" t="s">
        <v>134</v>
      </c>
      <c r="F24" s="157" t="s">
        <v>245</v>
      </c>
      <c r="G24" s="157" t="s">
        <v>246</v>
      </c>
      <c r="H24" s="159">
        <v>62925</v>
      </c>
      <c r="I24" s="159">
        <v>62925</v>
      </c>
      <c r="J24" s="159"/>
      <c r="K24" s="159"/>
      <c r="L24" s="159">
        <v>62925</v>
      </c>
      <c r="M24" s="157"/>
      <c r="N24" s="159"/>
      <c r="O24" s="159"/>
      <c r="P24" s="159"/>
      <c r="Q24" s="159"/>
      <c r="R24" s="159"/>
      <c r="S24" s="159"/>
      <c r="T24" s="159"/>
      <c r="U24" s="159"/>
      <c r="V24" s="159"/>
      <c r="W24" s="159"/>
    </row>
    <row r="25" ht="53.25" customHeight="1" outlineLevel="1" spans="1:23">
      <c r="A25" s="157" t="s">
        <v>72</v>
      </c>
      <c r="B25" s="157" t="s">
        <v>241</v>
      </c>
      <c r="C25" s="157" t="s">
        <v>242</v>
      </c>
      <c r="D25" s="157" t="s">
        <v>131</v>
      </c>
      <c r="E25" s="157" t="s">
        <v>132</v>
      </c>
      <c r="F25" s="157" t="s">
        <v>245</v>
      </c>
      <c r="G25" s="157" t="s">
        <v>246</v>
      </c>
      <c r="H25" s="159">
        <v>13500</v>
      </c>
      <c r="I25" s="159">
        <v>13500</v>
      </c>
      <c r="J25" s="159"/>
      <c r="K25" s="159"/>
      <c r="L25" s="159">
        <v>13500</v>
      </c>
      <c r="M25" s="157"/>
      <c r="N25" s="159"/>
      <c r="O25" s="159"/>
      <c r="P25" s="159"/>
      <c r="Q25" s="159"/>
      <c r="R25" s="159"/>
      <c r="S25" s="159"/>
      <c r="T25" s="159"/>
      <c r="U25" s="159"/>
      <c r="V25" s="159"/>
      <c r="W25" s="159"/>
    </row>
    <row r="26" ht="53.25" customHeight="1" outlineLevel="1" spans="1:23">
      <c r="A26" s="157" t="s">
        <v>72</v>
      </c>
      <c r="B26" s="157" t="s">
        <v>241</v>
      </c>
      <c r="C26" s="157" t="s">
        <v>242</v>
      </c>
      <c r="D26" s="157" t="s">
        <v>133</v>
      </c>
      <c r="E26" s="157" t="s">
        <v>134</v>
      </c>
      <c r="F26" s="157" t="s">
        <v>245</v>
      </c>
      <c r="G26" s="157" t="s">
        <v>246</v>
      </c>
      <c r="H26" s="159">
        <v>2750</v>
      </c>
      <c r="I26" s="159">
        <v>2750</v>
      </c>
      <c r="J26" s="159"/>
      <c r="K26" s="159"/>
      <c r="L26" s="159">
        <v>2750</v>
      </c>
      <c r="M26" s="157"/>
      <c r="N26" s="159"/>
      <c r="O26" s="159"/>
      <c r="P26" s="159"/>
      <c r="Q26" s="159"/>
      <c r="R26" s="159"/>
      <c r="S26" s="159"/>
      <c r="T26" s="159"/>
      <c r="U26" s="159"/>
      <c r="V26" s="159"/>
      <c r="W26" s="159"/>
    </row>
    <row r="27" ht="53.25" customHeight="1" outlineLevel="1" spans="1:23">
      <c r="A27" s="157" t="s">
        <v>72</v>
      </c>
      <c r="B27" s="157" t="s">
        <v>241</v>
      </c>
      <c r="C27" s="157" t="s">
        <v>242</v>
      </c>
      <c r="D27" s="157" t="s">
        <v>135</v>
      </c>
      <c r="E27" s="157" t="s">
        <v>136</v>
      </c>
      <c r="F27" s="157" t="s">
        <v>247</v>
      </c>
      <c r="G27" s="157" t="s">
        <v>248</v>
      </c>
      <c r="H27" s="159">
        <v>107681</v>
      </c>
      <c r="I27" s="159">
        <v>107681</v>
      </c>
      <c r="J27" s="159"/>
      <c r="K27" s="159"/>
      <c r="L27" s="159">
        <v>107681</v>
      </c>
      <c r="M27" s="157"/>
      <c r="N27" s="159"/>
      <c r="O27" s="159"/>
      <c r="P27" s="159"/>
      <c r="Q27" s="159"/>
      <c r="R27" s="159"/>
      <c r="S27" s="159"/>
      <c r="T27" s="159"/>
      <c r="U27" s="159"/>
      <c r="V27" s="159"/>
      <c r="W27" s="159"/>
    </row>
    <row r="28" ht="53.25" customHeight="1" outlineLevel="1" spans="1:23">
      <c r="A28" s="157" t="s">
        <v>72</v>
      </c>
      <c r="B28" s="157" t="s">
        <v>241</v>
      </c>
      <c r="C28" s="157" t="s">
        <v>242</v>
      </c>
      <c r="D28" s="157" t="s">
        <v>137</v>
      </c>
      <c r="E28" s="157" t="s">
        <v>138</v>
      </c>
      <c r="F28" s="157" t="s">
        <v>249</v>
      </c>
      <c r="G28" s="157" t="s">
        <v>250</v>
      </c>
      <c r="H28" s="159">
        <v>7470</v>
      </c>
      <c r="I28" s="159">
        <v>7470</v>
      </c>
      <c r="J28" s="159"/>
      <c r="K28" s="159"/>
      <c r="L28" s="159">
        <v>7470</v>
      </c>
      <c r="M28" s="157"/>
      <c r="N28" s="159"/>
      <c r="O28" s="159"/>
      <c r="P28" s="159"/>
      <c r="Q28" s="159"/>
      <c r="R28" s="159"/>
      <c r="S28" s="159"/>
      <c r="T28" s="159"/>
      <c r="U28" s="159"/>
      <c r="V28" s="159"/>
      <c r="W28" s="159"/>
    </row>
    <row r="29" ht="53.25" customHeight="1" outlineLevel="1" spans="1:23">
      <c r="A29" s="157" t="s">
        <v>72</v>
      </c>
      <c r="B29" s="157" t="s">
        <v>241</v>
      </c>
      <c r="C29" s="157" t="s">
        <v>242</v>
      </c>
      <c r="D29" s="157" t="s">
        <v>126</v>
      </c>
      <c r="E29" s="157" t="s">
        <v>125</v>
      </c>
      <c r="F29" s="157" t="s">
        <v>249</v>
      </c>
      <c r="G29" s="157" t="s">
        <v>250</v>
      </c>
      <c r="H29" s="159">
        <v>7962</v>
      </c>
      <c r="I29" s="159">
        <v>7962</v>
      </c>
      <c r="J29" s="159"/>
      <c r="K29" s="159"/>
      <c r="L29" s="159">
        <v>7962</v>
      </c>
      <c r="M29" s="157"/>
      <c r="N29" s="159"/>
      <c r="O29" s="159"/>
      <c r="P29" s="159"/>
      <c r="Q29" s="159"/>
      <c r="R29" s="159"/>
      <c r="S29" s="159"/>
      <c r="T29" s="159"/>
      <c r="U29" s="159"/>
      <c r="V29" s="159"/>
      <c r="W29" s="159"/>
    </row>
    <row r="30" ht="53.25" customHeight="1" outlineLevel="1" spans="1:23">
      <c r="A30" s="157" t="s">
        <v>72</v>
      </c>
      <c r="B30" s="157" t="s">
        <v>241</v>
      </c>
      <c r="C30" s="157" t="s">
        <v>242</v>
      </c>
      <c r="D30" s="157" t="s">
        <v>137</v>
      </c>
      <c r="E30" s="157" t="s">
        <v>138</v>
      </c>
      <c r="F30" s="157" t="s">
        <v>249</v>
      </c>
      <c r="G30" s="157" t="s">
        <v>250</v>
      </c>
      <c r="H30" s="159">
        <v>15291</v>
      </c>
      <c r="I30" s="159">
        <v>15291</v>
      </c>
      <c r="J30" s="159"/>
      <c r="K30" s="159"/>
      <c r="L30" s="159">
        <v>15291</v>
      </c>
      <c r="M30" s="157"/>
      <c r="N30" s="159"/>
      <c r="O30" s="159"/>
      <c r="P30" s="159"/>
      <c r="Q30" s="159"/>
      <c r="R30" s="159"/>
      <c r="S30" s="159"/>
      <c r="T30" s="159"/>
      <c r="U30" s="159"/>
      <c r="V30" s="159"/>
      <c r="W30" s="159"/>
    </row>
    <row r="31" ht="53.25" customHeight="1" outlineLevel="1" spans="1:23">
      <c r="A31" s="157" t="s">
        <v>72</v>
      </c>
      <c r="B31" s="157" t="s">
        <v>251</v>
      </c>
      <c r="C31" s="157" t="s">
        <v>144</v>
      </c>
      <c r="D31" s="157" t="s">
        <v>143</v>
      </c>
      <c r="E31" s="157" t="s">
        <v>144</v>
      </c>
      <c r="F31" s="157" t="s">
        <v>252</v>
      </c>
      <c r="G31" s="157" t="s">
        <v>144</v>
      </c>
      <c r="H31" s="159">
        <v>448175</v>
      </c>
      <c r="I31" s="159">
        <v>448175</v>
      </c>
      <c r="J31" s="159"/>
      <c r="K31" s="159"/>
      <c r="L31" s="159">
        <v>448175</v>
      </c>
      <c r="M31" s="157"/>
      <c r="N31" s="159"/>
      <c r="O31" s="159"/>
      <c r="P31" s="159"/>
      <c r="Q31" s="159"/>
      <c r="R31" s="159"/>
      <c r="S31" s="159"/>
      <c r="T31" s="159"/>
      <c r="U31" s="159"/>
      <c r="V31" s="159"/>
      <c r="W31" s="159"/>
    </row>
    <row r="32" ht="53.25" customHeight="1" outlineLevel="1" spans="1:23">
      <c r="A32" s="157" t="s">
        <v>72</v>
      </c>
      <c r="B32" s="157" t="s">
        <v>253</v>
      </c>
      <c r="C32" s="157" t="s">
        <v>254</v>
      </c>
      <c r="D32" s="157" t="s">
        <v>104</v>
      </c>
      <c r="E32" s="157" t="s">
        <v>105</v>
      </c>
      <c r="F32" s="157" t="s">
        <v>255</v>
      </c>
      <c r="G32" s="157" t="s">
        <v>193</v>
      </c>
      <c r="H32" s="159">
        <v>7000</v>
      </c>
      <c r="I32" s="159">
        <v>7000</v>
      </c>
      <c r="J32" s="159"/>
      <c r="K32" s="159"/>
      <c r="L32" s="159">
        <v>7000</v>
      </c>
      <c r="M32" s="157"/>
      <c r="N32" s="159"/>
      <c r="O32" s="159"/>
      <c r="P32" s="159"/>
      <c r="Q32" s="159"/>
      <c r="R32" s="159"/>
      <c r="S32" s="159"/>
      <c r="T32" s="159"/>
      <c r="U32" s="159"/>
      <c r="V32" s="159"/>
      <c r="W32" s="159"/>
    </row>
    <row r="33" ht="53.25" customHeight="1" outlineLevel="1" spans="1:23">
      <c r="A33" s="157" t="s">
        <v>72</v>
      </c>
      <c r="B33" s="157" t="s">
        <v>256</v>
      </c>
      <c r="C33" s="157" t="s">
        <v>257</v>
      </c>
      <c r="D33" s="157" t="s">
        <v>104</v>
      </c>
      <c r="E33" s="157" t="s">
        <v>105</v>
      </c>
      <c r="F33" s="157" t="s">
        <v>258</v>
      </c>
      <c r="G33" s="157" t="s">
        <v>259</v>
      </c>
      <c r="H33" s="159">
        <v>152000</v>
      </c>
      <c r="I33" s="159">
        <v>152000</v>
      </c>
      <c r="J33" s="159"/>
      <c r="K33" s="159"/>
      <c r="L33" s="159">
        <v>152000</v>
      </c>
      <c r="M33" s="157"/>
      <c r="N33" s="159"/>
      <c r="O33" s="159"/>
      <c r="P33" s="159"/>
      <c r="Q33" s="159"/>
      <c r="R33" s="159"/>
      <c r="S33" s="159"/>
      <c r="T33" s="159"/>
      <c r="U33" s="159"/>
      <c r="V33" s="159"/>
      <c r="W33" s="159"/>
    </row>
    <row r="34" ht="53.25" customHeight="1" outlineLevel="1" spans="1:23">
      <c r="A34" s="157" t="s">
        <v>72</v>
      </c>
      <c r="B34" s="157" t="s">
        <v>260</v>
      </c>
      <c r="C34" s="157" t="s">
        <v>261</v>
      </c>
      <c r="D34" s="157" t="s">
        <v>104</v>
      </c>
      <c r="E34" s="157" t="s">
        <v>105</v>
      </c>
      <c r="F34" s="157" t="s">
        <v>262</v>
      </c>
      <c r="G34" s="157" t="s">
        <v>263</v>
      </c>
      <c r="H34" s="159">
        <v>1000</v>
      </c>
      <c r="I34" s="159">
        <v>1000</v>
      </c>
      <c r="J34" s="159"/>
      <c r="K34" s="159"/>
      <c r="L34" s="159">
        <v>1000</v>
      </c>
      <c r="M34" s="157"/>
      <c r="N34" s="159"/>
      <c r="O34" s="159"/>
      <c r="P34" s="159"/>
      <c r="Q34" s="159"/>
      <c r="R34" s="159"/>
      <c r="S34" s="159"/>
      <c r="T34" s="159"/>
      <c r="U34" s="159"/>
      <c r="V34" s="159"/>
      <c r="W34" s="159"/>
    </row>
    <row r="35" ht="53.25" customHeight="1" outlineLevel="1" spans="1:23">
      <c r="A35" s="157" t="s">
        <v>72</v>
      </c>
      <c r="B35" s="157" t="s">
        <v>260</v>
      </c>
      <c r="C35" s="157" t="s">
        <v>261</v>
      </c>
      <c r="D35" s="157" t="s">
        <v>104</v>
      </c>
      <c r="E35" s="157" t="s">
        <v>105</v>
      </c>
      <c r="F35" s="157" t="s">
        <v>264</v>
      </c>
      <c r="G35" s="157" t="s">
        <v>265</v>
      </c>
      <c r="H35" s="159">
        <v>5000</v>
      </c>
      <c r="I35" s="159">
        <v>5000</v>
      </c>
      <c r="J35" s="159"/>
      <c r="K35" s="159"/>
      <c r="L35" s="159">
        <v>5000</v>
      </c>
      <c r="M35" s="157"/>
      <c r="N35" s="159"/>
      <c r="O35" s="159"/>
      <c r="P35" s="159"/>
      <c r="Q35" s="159"/>
      <c r="R35" s="159"/>
      <c r="S35" s="159"/>
      <c r="T35" s="159"/>
      <c r="U35" s="159"/>
      <c r="V35" s="159"/>
      <c r="W35" s="159"/>
    </row>
    <row r="36" ht="53.25" customHeight="1" outlineLevel="1" spans="1:23">
      <c r="A36" s="157" t="s">
        <v>72</v>
      </c>
      <c r="B36" s="157" t="s">
        <v>260</v>
      </c>
      <c r="C36" s="157" t="s">
        <v>261</v>
      </c>
      <c r="D36" s="157" t="s">
        <v>104</v>
      </c>
      <c r="E36" s="157" t="s">
        <v>105</v>
      </c>
      <c r="F36" s="157" t="s">
        <v>266</v>
      </c>
      <c r="G36" s="157" t="s">
        <v>267</v>
      </c>
      <c r="H36" s="159">
        <v>37060</v>
      </c>
      <c r="I36" s="159">
        <v>37060</v>
      </c>
      <c r="J36" s="159"/>
      <c r="K36" s="159"/>
      <c r="L36" s="159">
        <v>37060</v>
      </c>
      <c r="M36" s="157"/>
      <c r="N36" s="159"/>
      <c r="O36" s="159"/>
      <c r="P36" s="159"/>
      <c r="Q36" s="159"/>
      <c r="R36" s="159"/>
      <c r="S36" s="159"/>
      <c r="T36" s="159"/>
      <c r="U36" s="159"/>
      <c r="V36" s="159"/>
      <c r="W36" s="159"/>
    </row>
    <row r="37" ht="53.25" customHeight="1" outlineLevel="1" spans="1:23">
      <c r="A37" s="157" t="s">
        <v>72</v>
      </c>
      <c r="B37" s="157" t="s">
        <v>260</v>
      </c>
      <c r="C37" s="157" t="s">
        <v>261</v>
      </c>
      <c r="D37" s="157" t="s">
        <v>104</v>
      </c>
      <c r="E37" s="157" t="s">
        <v>105</v>
      </c>
      <c r="F37" s="157" t="s">
        <v>268</v>
      </c>
      <c r="G37" s="157" t="s">
        <v>269</v>
      </c>
      <c r="H37" s="159">
        <v>20000</v>
      </c>
      <c r="I37" s="159">
        <v>20000</v>
      </c>
      <c r="J37" s="159"/>
      <c r="K37" s="159"/>
      <c r="L37" s="159">
        <v>20000</v>
      </c>
      <c r="M37" s="157"/>
      <c r="N37" s="159"/>
      <c r="O37" s="159"/>
      <c r="P37" s="159"/>
      <c r="Q37" s="159"/>
      <c r="R37" s="159"/>
      <c r="S37" s="159"/>
      <c r="T37" s="159"/>
      <c r="U37" s="159"/>
      <c r="V37" s="159"/>
      <c r="W37" s="159"/>
    </row>
    <row r="38" ht="53.25" customHeight="1" outlineLevel="1" spans="1:23">
      <c r="A38" s="157" t="s">
        <v>72</v>
      </c>
      <c r="B38" s="157" t="s">
        <v>260</v>
      </c>
      <c r="C38" s="157" t="s">
        <v>261</v>
      </c>
      <c r="D38" s="157" t="s">
        <v>104</v>
      </c>
      <c r="E38" s="157" t="s">
        <v>105</v>
      </c>
      <c r="F38" s="157" t="s">
        <v>270</v>
      </c>
      <c r="G38" s="157" t="s">
        <v>271</v>
      </c>
      <c r="H38" s="159">
        <v>6175</v>
      </c>
      <c r="I38" s="159">
        <v>6175</v>
      </c>
      <c r="J38" s="159"/>
      <c r="K38" s="159"/>
      <c r="L38" s="159">
        <v>6175</v>
      </c>
      <c r="M38" s="157"/>
      <c r="N38" s="159"/>
      <c r="O38" s="159"/>
      <c r="P38" s="159"/>
      <c r="Q38" s="159"/>
      <c r="R38" s="159"/>
      <c r="S38" s="159"/>
      <c r="T38" s="159"/>
      <c r="U38" s="159"/>
      <c r="V38" s="159"/>
      <c r="W38" s="159"/>
    </row>
    <row r="39" ht="53.25" customHeight="1" outlineLevel="1" spans="1:23">
      <c r="A39" s="157" t="s">
        <v>72</v>
      </c>
      <c r="B39" s="157" t="s">
        <v>272</v>
      </c>
      <c r="C39" s="157" t="s">
        <v>273</v>
      </c>
      <c r="D39" s="157" t="s">
        <v>104</v>
      </c>
      <c r="E39" s="157" t="s">
        <v>105</v>
      </c>
      <c r="F39" s="157" t="s">
        <v>274</v>
      </c>
      <c r="G39" s="157" t="s">
        <v>275</v>
      </c>
      <c r="H39" s="159">
        <v>20000</v>
      </c>
      <c r="I39" s="159">
        <v>20000</v>
      </c>
      <c r="J39" s="159"/>
      <c r="K39" s="159"/>
      <c r="L39" s="159">
        <v>20000</v>
      </c>
      <c r="M39" s="157"/>
      <c r="N39" s="159"/>
      <c r="O39" s="159"/>
      <c r="P39" s="159"/>
      <c r="Q39" s="159"/>
      <c r="R39" s="159"/>
      <c r="S39" s="159"/>
      <c r="T39" s="159"/>
      <c r="U39" s="159"/>
      <c r="V39" s="159"/>
      <c r="W39" s="159"/>
    </row>
    <row r="40" ht="53.25" customHeight="1" outlineLevel="1" spans="1:23">
      <c r="A40" s="157" t="s">
        <v>72</v>
      </c>
      <c r="B40" s="157" t="s">
        <v>276</v>
      </c>
      <c r="C40" s="157" t="s">
        <v>277</v>
      </c>
      <c r="D40" s="157" t="s">
        <v>116</v>
      </c>
      <c r="E40" s="157" t="s">
        <v>117</v>
      </c>
      <c r="F40" s="157" t="s">
        <v>278</v>
      </c>
      <c r="G40" s="157" t="s">
        <v>279</v>
      </c>
      <c r="H40" s="159">
        <v>600</v>
      </c>
      <c r="I40" s="159">
        <v>600</v>
      </c>
      <c r="J40" s="159"/>
      <c r="K40" s="159"/>
      <c r="L40" s="159">
        <v>600</v>
      </c>
      <c r="M40" s="157"/>
      <c r="N40" s="159"/>
      <c r="O40" s="159"/>
      <c r="P40" s="159"/>
      <c r="Q40" s="159"/>
      <c r="R40" s="159"/>
      <c r="S40" s="159"/>
      <c r="T40" s="159"/>
      <c r="U40" s="159"/>
      <c r="V40" s="159"/>
      <c r="W40" s="159"/>
    </row>
    <row r="41" ht="53.25" customHeight="1" outlineLevel="1" spans="1:23">
      <c r="A41" s="157" t="s">
        <v>72</v>
      </c>
      <c r="B41" s="157" t="s">
        <v>276</v>
      </c>
      <c r="C41" s="157" t="s">
        <v>277</v>
      </c>
      <c r="D41" s="157" t="s">
        <v>116</v>
      </c>
      <c r="E41" s="157" t="s">
        <v>117</v>
      </c>
      <c r="F41" s="157" t="s">
        <v>280</v>
      </c>
      <c r="G41" s="157" t="s">
        <v>281</v>
      </c>
      <c r="H41" s="159">
        <v>25400</v>
      </c>
      <c r="I41" s="159">
        <v>25400</v>
      </c>
      <c r="J41" s="159"/>
      <c r="K41" s="159"/>
      <c r="L41" s="159">
        <v>25400</v>
      </c>
      <c r="M41" s="157"/>
      <c r="N41" s="159"/>
      <c r="O41" s="159"/>
      <c r="P41" s="159"/>
      <c r="Q41" s="159"/>
      <c r="R41" s="159"/>
      <c r="S41" s="159"/>
      <c r="T41" s="159"/>
      <c r="U41" s="159"/>
      <c r="V41" s="159"/>
      <c r="W41" s="159"/>
    </row>
    <row r="42" ht="53.25" customHeight="1" outlineLevel="1" spans="1:23">
      <c r="A42" s="157" t="s">
        <v>72</v>
      </c>
      <c r="B42" s="157" t="s">
        <v>282</v>
      </c>
      <c r="C42" s="157" t="s">
        <v>283</v>
      </c>
      <c r="D42" s="157" t="s">
        <v>104</v>
      </c>
      <c r="E42" s="157" t="s">
        <v>105</v>
      </c>
      <c r="F42" s="157" t="s">
        <v>278</v>
      </c>
      <c r="G42" s="157" t="s">
        <v>279</v>
      </c>
      <c r="H42" s="159">
        <v>253368</v>
      </c>
      <c r="I42" s="159">
        <v>253368</v>
      </c>
      <c r="J42" s="159"/>
      <c r="K42" s="159"/>
      <c r="L42" s="159">
        <v>253368</v>
      </c>
      <c r="M42" s="157"/>
      <c r="N42" s="159"/>
      <c r="O42" s="159"/>
      <c r="P42" s="159"/>
      <c r="Q42" s="159"/>
      <c r="R42" s="159"/>
      <c r="S42" s="159"/>
      <c r="T42" s="159"/>
      <c r="U42" s="159"/>
      <c r="V42" s="159"/>
      <c r="W42" s="159"/>
    </row>
    <row r="43" ht="53.25" customHeight="1" outlineLevel="1" spans="1:23">
      <c r="A43" s="157" t="s">
        <v>72</v>
      </c>
      <c r="B43" s="157" t="s">
        <v>284</v>
      </c>
      <c r="C43" s="157" t="s">
        <v>285</v>
      </c>
      <c r="D43" s="157" t="s">
        <v>122</v>
      </c>
      <c r="E43" s="157" t="s">
        <v>123</v>
      </c>
      <c r="F43" s="157" t="s">
        <v>286</v>
      </c>
      <c r="G43" s="157" t="s">
        <v>287</v>
      </c>
      <c r="H43" s="159">
        <v>11411.4</v>
      </c>
      <c r="I43" s="159">
        <v>11411.4</v>
      </c>
      <c r="J43" s="159"/>
      <c r="K43" s="159"/>
      <c r="L43" s="159">
        <v>11411.4</v>
      </c>
      <c r="M43" s="157"/>
      <c r="N43" s="159"/>
      <c r="O43" s="159"/>
      <c r="P43" s="159"/>
      <c r="Q43" s="159"/>
      <c r="R43" s="159"/>
      <c r="S43" s="159"/>
      <c r="T43" s="159"/>
      <c r="U43" s="159"/>
      <c r="V43" s="159"/>
      <c r="W43" s="159"/>
    </row>
    <row r="44" ht="30.75" customHeight="1" spans="1:23">
      <c r="A44" s="163" t="s">
        <v>56</v>
      </c>
      <c r="B44" s="163"/>
      <c r="C44" s="163"/>
      <c r="D44" s="163"/>
      <c r="E44" s="163"/>
      <c r="F44" s="163"/>
      <c r="G44" s="163"/>
      <c r="H44" s="159">
        <v>6485963.48</v>
      </c>
      <c r="I44" s="159">
        <v>6485963.48</v>
      </c>
      <c r="J44" s="159"/>
      <c r="K44" s="159"/>
      <c r="L44" s="159">
        <v>6485963.48</v>
      </c>
      <c r="M44" s="159"/>
      <c r="N44" s="159"/>
      <c r="O44" s="159"/>
      <c r="P44" s="159"/>
      <c r="Q44" s="159"/>
      <c r="R44" s="159"/>
      <c r="S44" s="159"/>
      <c r="T44" s="159"/>
      <c r="U44" s="159"/>
      <c r="V44" s="159"/>
      <c r="W44" s="159"/>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A29" workbookViewId="0">
      <selection activeCell="F32" sqref="F32"/>
    </sheetView>
  </sheetViews>
  <sheetFormatPr defaultColWidth="10.2857142857143" defaultRowHeight="15" customHeight="1"/>
  <cols>
    <col min="1" max="1" width="14.4285714285714" customWidth="1"/>
    <col min="2" max="2" width="22.7142857142857" customWidth="1"/>
    <col min="3" max="3" width="40.7142857142857" customWidth="1"/>
    <col min="4" max="4" width="14.4285714285714" customWidth="1"/>
    <col min="5" max="5" width="10.2857142857143" customWidth="1"/>
    <col min="6" max="6" width="17" customWidth="1"/>
    <col min="7" max="7" width="13.2857142857143" customWidth="1"/>
    <col min="8" max="8" width="18.8571428571429" customWidth="1"/>
    <col min="9" max="9" width="14.2857142857143" customWidth="1"/>
    <col min="10" max="10" width="15.7142857142857" customWidth="1"/>
    <col min="11" max="11" width="17.2857142857143" customWidth="1"/>
    <col min="12" max="12" width="14.5714285714286" customWidth="1"/>
    <col min="13" max="13" width="16" customWidth="1"/>
    <col min="14" max="14" width="16.2857142857143" customWidth="1"/>
    <col min="15" max="15" width="15.4285714285714" customWidth="1"/>
    <col min="16" max="16" width="17.2857142857143" customWidth="1"/>
    <col min="17" max="17" width="16.2857142857143" customWidth="1"/>
    <col min="18" max="18" width="11" customWidth="1"/>
    <col min="19" max="19" width="9.84761904761905" customWidth="1"/>
    <col min="20" max="20" width="16.1428571428571" customWidth="1"/>
    <col min="21" max="21" width="13.4285714285714" customWidth="1"/>
    <col min="22" max="22" width="16.2857142857143" customWidth="1"/>
    <col min="23" max="23" width="11" customWidth="1"/>
  </cols>
  <sheetData>
    <row r="1" ht="18.75" customHeight="1" spans="1:23">
      <c r="A1" s="153" t="s">
        <v>288</v>
      </c>
      <c r="B1" s="153"/>
      <c r="C1" s="153"/>
      <c r="D1" s="153"/>
      <c r="E1" s="153"/>
      <c r="F1" s="153"/>
      <c r="G1" s="153"/>
      <c r="H1" s="153"/>
      <c r="I1" s="153"/>
      <c r="J1" s="153"/>
      <c r="K1" s="153"/>
      <c r="L1" s="153"/>
      <c r="M1" s="153"/>
      <c r="N1" s="153"/>
      <c r="O1" s="153"/>
      <c r="P1" s="153"/>
      <c r="Q1" s="153"/>
      <c r="R1" s="153"/>
      <c r="S1" s="153"/>
      <c r="T1" s="153"/>
      <c r="U1" s="153"/>
      <c r="V1" s="153"/>
      <c r="W1" s="153"/>
    </row>
    <row r="2" ht="26.25" customHeight="1" spans="1:23">
      <c r="A2" s="148" t="s">
        <v>289</v>
      </c>
      <c r="B2" s="148"/>
      <c r="C2" s="148" t="s">
        <v>85</v>
      </c>
      <c r="D2" s="148"/>
      <c r="E2" s="148"/>
      <c r="F2" s="148"/>
      <c r="G2" s="148"/>
      <c r="H2" s="148"/>
      <c r="I2" s="148"/>
      <c r="J2" s="148"/>
      <c r="K2" s="148"/>
      <c r="L2" s="148"/>
      <c r="M2" s="148"/>
      <c r="N2" s="148"/>
      <c r="O2" s="148"/>
      <c r="P2" s="148"/>
      <c r="Q2" s="148"/>
      <c r="R2" s="148"/>
      <c r="S2" s="148"/>
      <c r="T2" s="148"/>
      <c r="U2" s="148"/>
      <c r="V2" s="148"/>
      <c r="W2" s="148"/>
    </row>
    <row r="3" ht="18.75" customHeight="1" spans="1:23">
      <c r="A3" s="154" t="str">
        <f>"单位名称："&amp;"陇川县财政局"</f>
        <v>单位名称：陇川县财政局</v>
      </c>
      <c r="B3" s="154"/>
      <c r="C3" s="154"/>
      <c r="D3" s="154"/>
      <c r="E3" s="154"/>
      <c r="F3" s="154"/>
      <c r="G3" s="154"/>
      <c r="H3" s="155"/>
      <c r="I3" s="155"/>
      <c r="J3" s="155"/>
      <c r="K3" s="155"/>
      <c r="L3" s="155"/>
      <c r="M3" s="155"/>
      <c r="N3" s="155"/>
      <c r="O3" s="155"/>
      <c r="P3" s="155"/>
      <c r="Q3" s="155"/>
      <c r="R3" s="155"/>
      <c r="S3" s="155"/>
      <c r="T3" s="155"/>
      <c r="U3" s="155"/>
      <c r="V3" s="153" t="s">
        <v>53</v>
      </c>
      <c r="W3" s="153"/>
    </row>
    <row r="4" ht="26.25" customHeight="1" spans="1:23">
      <c r="A4" s="156" t="s">
        <v>290</v>
      </c>
      <c r="B4" s="156" t="s">
        <v>199</v>
      </c>
      <c r="C4" s="156" t="s">
        <v>200</v>
      </c>
      <c r="D4" s="156" t="s">
        <v>291</v>
      </c>
      <c r="E4" s="156" t="s">
        <v>201</v>
      </c>
      <c r="F4" s="156" t="s">
        <v>202</v>
      </c>
      <c r="G4" s="156" t="s">
        <v>292</v>
      </c>
      <c r="H4" s="156" t="s">
        <v>293</v>
      </c>
      <c r="I4" s="156" t="s">
        <v>56</v>
      </c>
      <c r="J4" s="156" t="s">
        <v>294</v>
      </c>
      <c r="K4" s="156"/>
      <c r="L4" s="156"/>
      <c r="M4" s="156"/>
      <c r="N4" s="156" t="s">
        <v>211</v>
      </c>
      <c r="O4" s="156"/>
      <c r="P4" s="156"/>
      <c r="Q4" s="156" t="s">
        <v>63</v>
      </c>
      <c r="R4" s="156" t="s">
        <v>77</v>
      </c>
      <c r="S4" s="156"/>
      <c r="T4" s="156"/>
      <c r="U4" s="156"/>
      <c r="V4" s="156"/>
      <c r="W4" s="156"/>
    </row>
    <row r="5" ht="26.25" customHeight="1" spans="1:23">
      <c r="A5" s="156"/>
      <c r="B5" s="156"/>
      <c r="C5" s="156"/>
      <c r="D5" s="156"/>
      <c r="E5" s="156"/>
      <c r="F5" s="156"/>
      <c r="G5" s="156"/>
      <c r="H5" s="156"/>
      <c r="I5" s="156"/>
      <c r="J5" s="156" t="s">
        <v>60</v>
      </c>
      <c r="K5" s="156"/>
      <c r="L5" s="156" t="s">
        <v>61</v>
      </c>
      <c r="M5" s="156" t="s">
        <v>62</v>
      </c>
      <c r="N5" s="156" t="s">
        <v>60</v>
      </c>
      <c r="O5" s="156" t="s">
        <v>61</v>
      </c>
      <c r="P5" s="156" t="s">
        <v>62</v>
      </c>
      <c r="Q5" s="156"/>
      <c r="R5" s="156" t="s">
        <v>59</v>
      </c>
      <c r="S5" s="156" t="s">
        <v>66</v>
      </c>
      <c r="T5" s="156" t="s">
        <v>67</v>
      </c>
      <c r="U5" s="156" t="s">
        <v>68</v>
      </c>
      <c r="V5" s="156" t="s">
        <v>69</v>
      </c>
      <c r="W5" s="156" t="s">
        <v>70</v>
      </c>
    </row>
    <row r="6" ht="26.25" customHeight="1" spans="1:23">
      <c r="A6" s="156"/>
      <c r="B6" s="156"/>
      <c r="C6" s="156"/>
      <c r="D6" s="156"/>
      <c r="E6" s="156"/>
      <c r="F6" s="156"/>
      <c r="G6" s="156"/>
      <c r="H6" s="156"/>
      <c r="I6" s="156"/>
      <c r="J6" s="156" t="s">
        <v>59</v>
      </c>
      <c r="K6" s="156" t="s">
        <v>295</v>
      </c>
      <c r="L6" s="156"/>
      <c r="M6" s="156"/>
      <c r="N6" s="156"/>
      <c r="O6" s="156"/>
      <c r="P6" s="156"/>
      <c r="Q6" s="156"/>
      <c r="R6" s="156"/>
      <c r="S6" s="156"/>
      <c r="T6" s="156"/>
      <c r="U6" s="156"/>
      <c r="V6" s="156"/>
      <c r="W6" s="156"/>
    </row>
    <row r="7" ht="18.75" customHeight="1" spans="1:23">
      <c r="A7" s="156" t="s">
        <v>85</v>
      </c>
      <c r="B7" s="156" t="s">
        <v>86</v>
      </c>
      <c r="C7" s="156" t="s">
        <v>87</v>
      </c>
      <c r="D7" s="156" t="s">
        <v>88</v>
      </c>
      <c r="E7" s="156" t="s">
        <v>89</v>
      </c>
      <c r="F7" s="156" t="s">
        <v>90</v>
      </c>
      <c r="G7" s="156" t="s">
        <v>91</v>
      </c>
      <c r="H7" s="156" t="s">
        <v>92</v>
      </c>
      <c r="I7" s="156" t="s">
        <v>93</v>
      </c>
      <c r="J7" s="156" t="s">
        <v>94</v>
      </c>
      <c r="K7" s="156" t="s">
        <v>95</v>
      </c>
      <c r="L7" s="156" t="s">
        <v>96</v>
      </c>
      <c r="M7" s="156" t="s">
        <v>97</v>
      </c>
      <c r="N7" s="156" t="s">
        <v>98</v>
      </c>
      <c r="O7" s="156" t="s">
        <v>99</v>
      </c>
      <c r="P7" s="156" t="s">
        <v>213</v>
      </c>
      <c r="Q7" s="156" t="s">
        <v>214</v>
      </c>
      <c r="R7" s="156" t="s">
        <v>215</v>
      </c>
      <c r="S7" s="156" t="s">
        <v>216</v>
      </c>
      <c r="T7" s="156" t="s">
        <v>217</v>
      </c>
      <c r="U7" s="156" t="s">
        <v>218</v>
      </c>
      <c r="V7" s="156" t="s">
        <v>219</v>
      </c>
      <c r="W7" s="156" t="s">
        <v>220</v>
      </c>
    </row>
    <row r="8" ht="52.5" customHeight="1" spans="1:23">
      <c r="A8" s="157"/>
      <c r="B8" s="157"/>
      <c r="C8" s="157" t="s">
        <v>296</v>
      </c>
      <c r="D8" s="157"/>
      <c r="E8" s="157"/>
      <c r="F8" s="157"/>
      <c r="G8" s="157"/>
      <c r="H8" s="157"/>
      <c r="I8" s="159">
        <v>62000</v>
      </c>
      <c r="J8" s="159">
        <v>62000</v>
      </c>
      <c r="K8" s="159">
        <v>62000</v>
      </c>
      <c r="L8" s="159"/>
      <c r="M8" s="159"/>
      <c r="N8" s="159"/>
      <c r="O8" s="159"/>
      <c r="P8" s="159"/>
      <c r="Q8" s="159"/>
      <c r="R8" s="159"/>
      <c r="S8" s="159"/>
      <c r="T8" s="159"/>
      <c r="U8" s="159"/>
      <c r="V8" s="159"/>
      <c r="W8" s="159"/>
    </row>
    <row r="9" ht="52.5" customHeight="1" outlineLevel="1" spans="1:23">
      <c r="A9" s="157" t="s">
        <v>297</v>
      </c>
      <c r="B9" s="157" t="s">
        <v>298</v>
      </c>
      <c r="C9" s="157" t="s">
        <v>296</v>
      </c>
      <c r="D9" s="157" t="s">
        <v>72</v>
      </c>
      <c r="E9" s="157" t="s">
        <v>108</v>
      </c>
      <c r="F9" s="157" t="s">
        <v>109</v>
      </c>
      <c r="G9" s="157" t="s">
        <v>299</v>
      </c>
      <c r="H9" s="157" t="s">
        <v>300</v>
      </c>
      <c r="I9" s="159">
        <v>62000</v>
      </c>
      <c r="J9" s="159">
        <v>62000</v>
      </c>
      <c r="K9" s="159">
        <v>62000</v>
      </c>
      <c r="L9" s="159"/>
      <c r="M9" s="159"/>
      <c r="N9" s="159"/>
      <c r="O9" s="159"/>
      <c r="P9" s="159"/>
      <c r="Q9" s="159"/>
      <c r="R9" s="159"/>
      <c r="S9" s="159"/>
      <c r="T9" s="159"/>
      <c r="U9" s="159"/>
      <c r="V9" s="159"/>
      <c r="W9" s="159"/>
    </row>
    <row r="10" ht="52.5" customHeight="1" spans="1:23">
      <c r="A10" s="157"/>
      <c r="B10" s="157"/>
      <c r="C10" s="157" t="s">
        <v>301</v>
      </c>
      <c r="D10" s="157"/>
      <c r="E10" s="157"/>
      <c r="F10" s="157"/>
      <c r="G10" s="157"/>
      <c r="H10" s="157"/>
      <c r="I10" s="159">
        <v>300000</v>
      </c>
      <c r="J10" s="159">
        <v>300000</v>
      </c>
      <c r="K10" s="159">
        <v>300000</v>
      </c>
      <c r="L10" s="159"/>
      <c r="M10" s="159"/>
      <c r="N10" s="157"/>
      <c r="O10" s="157"/>
      <c r="P10" s="157"/>
      <c r="Q10" s="159"/>
      <c r="R10" s="159"/>
      <c r="S10" s="159"/>
      <c r="T10" s="159"/>
      <c r="U10" s="159"/>
      <c r="V10" s="159"/>
      <c r="W10" s="159"/>
    </row>
    <row r="11" ht="52.5" customHeight="1" outlineLevel="1" spans="1:23">
      <c r="A11" s="157" t="s">
        <v>297</v>
      </c>
      <c r="B11" s="157" t="s">
        <v>302</v>
      </c>
      <c r="C11" s="157" t="s">
        <v>301</v>
      </c>
      <c r="D11" s="157" t="s">
        <v>72</v>
      </c>
      <c r="E11" s="157" t="s">
        <v>110</v>
      </c>
      <c r="F11" s="157" t="s">
        <v>111</v>
      </c>
      <c r="G11" s="157" t="s">
        <v>299</v>
      </c>
      <c r="H11" s="157" t="s">
        <v>300</v>
      </c>
      <c r="I11" s="159">
        <v>300000</v>
      </c>
      <c r="J11" s="159">
        <v>300000</v>
      </c>
      <c r="K11" s="159">
        <v>300000</v>
      </c>
      <c r="L11" s="159"/>
      <c r="M11" s="159"/>
      <c r="N11" s="157"/>
      <c r="O11" s="157"/>
      <c r="P11" s="157"/>
      <c r="Q11" s="159"/>
      <c r="R11" s="159"/>
      <c r="S11" s="159"/>
      <c r="T11" s="159"/>
      <c r="U11" s="159"/>
      <c r="V11" s="159"/>
      <c r="W11" s="159"/>
    </row>
    <row r="12" ht="52.5" customHeight="1" spans="1:23">
      <c r="A12" s="157"/>
      <c r="B12" s="157"/>
      <c r="C12" s="157" t="s">
        <v>303</v>
      </c>
      <c r="D12" s="157"/>
      <c r="E12" s="157"/>
      <c r="F12" s="157"/>
      <c r="G12" s="157"/>
      <c r="H12" s="157"/>
      <c r="I12" s="159">
        <v>200000</v>
      </c>
      <c r="J12" s="159">
        <v>200000</v>
      </c>
      <c r="K12" s="159">
        <v>200000</v>
      </c>
      <c r="L12" s="159"/>
      <c r="M12" s="159"/>
      <c r="N12" s="157"/>
      <c r="O12" s="157"/>
      <c r="P12" s="157"/>
      <c r="Q12" s="159"/>
      <c r="R12" s="159"/>
      <c r="S12" s="159"/>
      <c r="T12" s="159"/>
      <c r="U12" s="159"/>
      <c r="V12" s="159"/>
      <c r="W12" s="159"/>
    </row>
    <row r="13" ht="52.5" customHeight="1" outlineLevel="1" spans="1:23">
      <c r="A13" s="157" t="s">
        <v>297</v>
      </c>
      <c r="B13" s="157" t="s">
        <v>304</v>
      </c>
      <c r="C13" s="157" t="s">
        <v>303</v>
      </c>
      <c r="D13" s="157" t="s">
        <v>72</v>
      </c>
      <c r="E13" s="157" t="s">
        <v>110</v>
      </c>
      <c r="F13" s="157" t="s">
        <v>111</v>
      </c>
      <c r="G13" s="157" t="s">
        <v>268</v>
      </c>
      <c r="H13" s="157" t="s">
        <v>269</v>
      </c>
      <c r="I13" s="159">
        <v>200000</v>
      </c>
      <c r="J13" s="159">
        <v>200000</v>
      </c>
      <c r="K13" s="159">
        <v>200000</v>
      </c>
      <c r="L13" s="159"/>
      <c r="M13" s="159"/>
      <c r="N13" s="157"/>
      <c r="O13" s="157"/>
      <c r="P13" s="157"/>
      <c r="Q13" s="159"/>
      <c r="R13" s="159"/>
      <c r="S13" s="159"/>
      <c r="T13" s="159"/>
      <c r="U13" s="159"/>
      <c r="V13" s="159"/>
      <c r="W13" s="159"/>
    </row>
    <row r="14" ht="52.5" customHeight="1" spans="1:23">
      <c r="A14" s="157"/>
      <c r="B14" s="157"/>
      <c r="C14" s="157" t="s">
        <v>305</v>
      </c>
      <c r="D14" s="157"/>
      <c r="E14" s="157"/>
      <c r="F14" s="157"/>
      <c r="G14" s="157"/>
      <c r="H14" s="157"/>
      <c r="I14" s="159">
        <v>50000</v>
      </c>
      <c r="J14" s="159">
        <v>50000</v>
      </c>
      <c r="K14" s="159">
        <v>50000</v>
      </c>
      <c r="L14" s="159"/>
      <c r="M14" s="159"/>
      <c r="N14" s="157"/>
      <c r="O14" s="157"/>
      <c r="P14" s="157"/>
      <c r="Q14" s="159"/>
      <c r="R14" s="159"/>
      <c r="S14" s="159"/>
      <c r="T14" s="159"/>
      <c r="U14" s="159"/>
      <c r="V14" s="159"/>
      <c r="W14" s="159"/>
    </row>
    <row r="15" ht="52.5" customHeight="1" outlineLevel="1" spans="1:23">
      <c r="A15" s="157" t="s">
        <v>306</v>
      </c>
      <c r="B15" s="157" t="s">
        <v>307</v>
      </c>
      <c r="C15" s="157" t="s">
        <v>305</v>
      </c>
      <c r="D15" s="157" t="s">
        <v>72</v>
      </c>
      <c r="E15" s="157" t="s">
        <v>110</v>
      </c>
      <c r="F15" s="157" t="s">
        <v>111</v>
      </c>
      <c r="G15" s="157" t="s">
        <v>268</v>
      </c>
      <c r="H15" s="157" t="s">
        <v>269</v>
      </c>
      <c r="I15" s="159">
        <v>40000</v>
      </c>
      <c r="J15" s="159">
        <v>40000</v>
      </c>
      <c r="K15" s="159">
        <v>40000</v>
      </c>
      <c r="L15" s="159"/>
      <c r="M15" s="159"/>
      <c r="N15" s="157"/>
      <c r="O15" s="157"/>
      <c r="P15" s="157"/>
      <c r="Q15" s="159"/>
      <c r="R15" s="159"/>
      <c r="S15" s="159"/>
      <c r="T15" s="159"/>
      <c r="U15" s="159"/>
      <c r="V15" s="159"/>
      <c r="W15" s="159"/>
    </row>
    <row r="16" ht="52.5" customHeight="1" outlineLevel="1" spans="1:23">
      <c r="A16" s="157" t="s">
        <v>306</v>
      </c>
      <c r="B16" s="157" t="s">
        <v>307</v>
      </c>
      <c r="C16" s="157" t="s">
        <v>305</v>
      </c>
      <c r="D16" s="157" t="s">
        <v>72</v>
      </c>
      <c r="E16" s="157" t="s">
        <v>110</v>
      </c>
      <c r="F16" s="157" t="s">
        <v>111</v>
      </c>
      <c r="G16" s="157" t="s">
        <v>308</v>
      </c>
      <c r="H16" s="157" t="s">
        <v>309</v>
      </c>
      <c r="I16" s="159">
        <v>10000</v>
      </c>
      <c r="J16" s="159">
        <v>10000</v>
      </c>
      <c r="K16" s="159">
        <v>10000</v>
      </c>
      <c r="L16" s="159"/>
      <c r="M16" s="159"/>
      <c r="N16" s="157"/>
      <c r="O16" s="157"/>
      <c r="P16" s="157"/>
      <c r="Q16" s="159"/>
      <c r="R16" s="159"/>
      <c r="S16" s="159"/>
      <c r="T16" s="159"/>
      <c r="U16" s="159"/>
      <c r="V16" s="159"/>
      <c r="W16" s="159"/>
    </row>
    <row r="17" ht="52.5" customHeight="1" spans="1:23">
      <c r="A17" s="157"/>
      <c r="B17" s="157"/>
      <c r="C17" s="157" t="s">
        <v>310</v>
      </c>
      <c r="D17" s="157"/>
      <c r="E17" s="157"/>
      <c r="F17" s="157"/>
      <c r="G17" s="157"/>
      <c r="H17" s="157"/>
      <c r="I17" s="159">
        <v>700000</v>
      </c>
      <c r="J17" s="159">
        <v>700000</v>
      </c>
      <c r="K17" s="159">
        <v>700000</v>
      </c>
      <c r="L17" s="159"/>
      <c r="M17" s="159"/>
      <c r="N17" s="157"/>
      <c r="O17" s="157"/>
      <c r="P17" s="157"/>
      <c r="Q17" s="159"/>
      <c r="R17" s="159"/>
      <c r="S17" s="159"/>
      <c r="T17" s="159"/>
      <c r="U17" s="159"/>
      <c r="V17" s="159"/>
      <c r="W17" s="159"/>
    </row>
    <row r="18" ht="52.5" customHeight="1" outlineLevel="1" spans="1:23">
      <c r="A18" s="157" t="s">
        <v>297</v>
      </c>
      <c r="B18" s="157" t="s">
        <v>311</v>
      </c>
      <c r="C18" s="157" t="s">
        <v>310</v>
      </c>
      <c r="D18" s="157" t="s">
        <v>72</v>
      </c>
      <c r="E18" s="157" t="s">
        <v>110</v>
      </c>
      <c r="F18" s="157" t="s">
        <v>111</v>
      </c>
      <c r="G18" s="157" t="s">
        <v>268</v>
      </c>
      <c r="H18" s="157" t="s">
        <v>269</v>
      </c>
      <c r="I18" s="159">
        <v>14092</v>
      </c>
      <c r="J18" s="159">
        <v>14092</v>
      </c>
      <c r="K18" s="159">
        <v>14092</v>
      </c>
      <c r="L18" s="159"/>
      <c r="M18" s="159"/>
      <c r="N18" s="157"/>
      <c r="O18" s="157"/>
      <c r="P18" s="157"/>
      <c r="Q18" s="159"/>
      <c r="R18" s="159"/>
      <c r="S18" s="159"/>
      <c r="T18" s="159"/>
      <c r="U18" s="159"/>
      <c r="V18" s="159"/>
      <c r="W18" s="159"/>
    </row>
    <row r="19" ht="52.5" customHeight="1" outlineLevel="1" spans="1:23">
      <c r="A19" s="157" t="s">
        <v>297</v>
      </c>
      <c r="B19" s="157" t="s">
        <v>311</v>
      </c>
      <c r="C19" s="157" t="s">
        <v>310</v>
      </c>
      <c r="D19" s="157" t="s">
        <v>72</v>
      </c>
      <c r="E19" s="157" t="s">
        <v>110</v>
      </c>
      <c r="F19" s="157" t="s">
        <v>111</v>
      </c>
      <c r="G19" s="157" t="s">
        <v>255</v>
      </c>
      <c r="H19" s="157" t="s">
        <v>193</v>
      </c>
      <c r="I19" s="159">
        <v>40045</v>
      </c>
      <c r="J19" s="159">
        <v>40045</v>
      </c>
      <c r="K19" s="159">
        <v>40045</v>
      </c>
      <c r="L19" s="159"/>
      <c r="M19" s="159"/>
      <c r="N19" s="157"/>
      <c r="O19" s="157"/>
      <c r="P19" s="157"/>
      <c r="Q19" s="159"/>
      <c r="R19" s="159"/>
      <c r="S19" s="159"/>
      <c r="T19" s="159"/>
      <c r="U19" s="159"/>
      <c r="V19" s="159"/>
      <c r="W19" s="159"/>
    </row>
    <row r="20" ht="52.5" customHeight="1" outlineLevel="1" spans="1:23">
      <c r="A20" s="157" t="s">
        <v>297</v>
      </c>
      <c r="B20" s="157" t="s">
        <v>311</v>
      </c>
      <c r="C20" s="157" t="s">
        <v>310</v>
      </c>
      <c r="D20" s="157" t="s">
        <v>72</v>
      </c>
      <c r="E20" s="157" t="s">
        <v>110</v>
      </c>
      <c r="F20" s="157" t="s">
        <v>111</v>
      </c>
      <c r="G20" s="157" t="s">
        <v>299</v>
      </c>
      <c r="H20" s="157" t="s">
        <v>300</v>
      </c>
      <c r="I20" s="159">
        <v>500000</v>
      </c>
      <c r="J20" s="159">
        <v>500000</v>
      </c>
      <c r="K20" s="159">
        <v>500000</v>
      </c>
      <c r="L20" s="159"/>
      <c r="M20" s="159"/>
      <c r="N20" s="157"/>
      <c r="O20" s="157"/>
      <c r="P20" s="157"/>
      <c r="Q20" s="159"/>
      <c r="R20" s="159"/>
      <c r="S20" s="159"/>
      <c r="T20" s="159"/>
      <c r="U20" s="159"/>
      <c r="V20" s="159"/>
      <c r="W20" s="159"/>
    </row>
    <row r="21" ht="52.5" customHeight="1" outlineLevel="1" spans="1:23">
      <c r="A21" s="157" t="s">
        <v>297</v>
      </c>
      <c r="B21" s="157" t="s">
        <v>311</v>
      </c>
      <c r="C21" s="157" t="s">
        <v>310</v>
      </c>
      <c r="D21" s="157" t="s">
        <v>72</v>
      </c>
      <c r="E21" s="157" t="s">
        <v>110</v>
      </c>
      <c r="F21" s="157" t="s">
        <v>111</v>
      </c>
      <c r="G21" s="157" t="s">
        <v>274</v>
      </c>
      <c r="H21" s="157" t="s">
        <v>275</v>
      </c>
      <c r="I21" s="159">
        <v>45863</v>
      </c>
      <c r="J21" s="159">
        <v>45863</v>
      </c>
      <c r="K21" s="159">
        <v>45863</v>
      </c>
      <c r="L21" s="159"/>
      <c r="M21" s="159"/>
      <c r="N21" s="157"/>
      <c r="O21" s="157"/>
      <c r="P21" s="157"/>
      <c r="Q21" s="159"/>
      <c r="R21" s="159"/>
      <c r="S21" s="159"/>
      <c r="T21" s="159"/>
      <c r="U21" s="159"/>
      <c r="V21" s="159"/>
      <c r="W21" s="159"/>
    </row>
    <row r="22" ht="52.5" customHeight="1" outlineLevel="1" spans="1:23">
      <c r="A22" s="157" t="s">
        <v>297</v>
      </c>
      <c r="B22" s="157" t="s">
        <v>311</v>
      </c>
      <c r="C22" s="157" t="s">
        <v>310</v>
      </c>
      <c r="D22" s="157" t="s">
        <v>72</v>
      </c>
      <c r="E22" s="157" t="s">
        <v>110</v>
      </c>
      <c r="F22" s="157" t="s">
        <v>111</v>
      </c>
      <c r="G22" s="157" t="s">
        <v>312</v>
      </c>
      <c r="H22" s="157" t="s">
        <v>313</v>
      </c>
      <c r="I22" s="159">
        <v>100000</v>
      </c>
      <c r="J22" s="159">
        <v>100000</v>
      </c>
      <c r="K22" s="159">
        <v>100000</v>
      </c>
      <c r="L22" s="159"/>
      <c r="M22" s="159"/>
      <c r="N22" s="157"/>
      <c r="O22" s="157"/>
      <c r="P22" s="157"/>
      <c r="Q22" s="159"/>
      <c r="R22" s="159"/>
      <c r="S22" s="159"/>
      <c r="T22" s="159"/>
      <c r="U22" s="159"/>
      <c r="V22" s="159"/>
      <c r="W22" s="159"/>
    </row>
    <row r="23" ht="52.5" customHeight="1" spans="1:23">
      <c r="A23" s="157"/>
      <c r="B23" s="157"/>
      <c r="C23" s="157" t="s">
        <v>314</v>
      </c>
      <c r="D23" s="157"/>
      <c r="E23" s="157"/>
      <c r="F23" s="157"/>
      <c r="G23" s="157"/>
      <c r="H23" s="157"/>
      <c r="I23" s="159">
        <v>150000</v>
      </c>
      <c r="J23" s="159">
        <v>150000</v>
      </c>
      <c r="K23" s="159">
        <v>150000</v>
      </c>
      <c r="L23" s="159"/>
      <c r="M23" s="159"/>
      <c r="N23" s="157"/>
      <c r="O23" s="157"/>
      <c r="P23" s="157"/>
      <c r="Q23" s="159"/>
      <c r="R23" s="159"/>
      <c r="S23" s="159"/>
      <c r="T23" s="159"/>
      <c r="U23" s="159"/>
      <c r="V23" s="159"/>
      <c r="W23" s="159"/>
    </row>
    <row r="24" ht="52.5" customHeight="1" outlineLevel="1" spans="1:23">
      <c r="A24" s="157" t="s">
        <v>297</v>
      </c>
      <c r="B24" s="157" t="s">
        <v>315</v>
      </c>
      <c r="C24" s="157" t="s">
        <v>314</v>
      </c>
      <c r="D24" s="157" t="s">
        <v>72</v>
      </c>
      <c r="E24" s="157" t="s">
        <v>110</v>
      </c>
      <c r="F24" s="157" t="s">
        <v>111</v>
      </c>
      <c r="G24" s="157" t="s">
        <v>316</v>
      </c>
      <c r="H24" s="157" t="s">
        <v>317</v>
      </c>
      <c r="I24" s="159">
        <v>150000</v>
      </c>
      <c r="J24" s="159">
        <v>150000</v>
      </c>
      <c r="K24" s="159">
        <v>150000</v>
      </c>
      <c r="L24" s="159"/>
      <c r="M24" s="159"/>
      <c r="N24" s="157"/>
      <c r="O24" s="157"/>
      <c r="P24" s="157"/>
      <c r="Q24" s="159"/>
      <c r="R24" s="159"/>
      <c r="S24" s="159"/>
      <c r="T24" s="159"/>
      <c r="U24" s="159"/>
      <c r="V24" s="159"/>
      <c r="W24" s="159"/>
    </row>
    <row r="25" ht="52.5" customHeight="1" spans="1:23">
      <c r="A25" s="157"/>
      <c r="B25" s="157"/>
      <c r="C25" s="157" t="s">
        <v>318</v>
      </c>
      <c r="D25" s="157"/>
      <c r="E25" s="157"/>
      <c r="F25" s="157"/>
      <c r="G25" s="157"/>
      <c r="H25" s="157"/>
      <c r="I25" s="159">
        <v>150000</v>
      </c>
      <c r="J25" s="159">
        <v>150000</v>
      </c>
      <c r="K25" s="159">
        <v>150000</v>
      </c>
      <c r="L25" s="159"/>
      <c r="M25" s="159"/>
      <c r="N25" s="157"/>
      <c r="O25" s="157"/>
      <c r="P25" s="157"/>
      <c r="Q25" s="159"/>
      <c r="R25" s="159"/>
      <c r="S25" s="159"/>
      <c r="T25" s="159"/>
      <c r="U25" s="159"/>
      <c r="V25" s="159"/>
      <c r="W25" s="159"/>
    </row>
    <row r="26" ht="52.5" customHeight="1" outlineLevel="1" spans="1:23">
      <c r="A26" s="157" t="s">
        <v>306</v>
      </c>
      <c r="B26" s="157" t="s">
        <v>319</v>
      </c>
      <c r="C26" s="157" t="s">
        <v>318</v>
      </c>
      <c r="D26" s="157" t="s">
        <v>72</v>
      </c>
      <c r="E26" s="157" t="s">
        <v>106</v>
      </c>
      <c r="F26" s="157" t="s">
        <v>107</v>
      </c>
      <c r="G26" s="157" t="s">
        <v>299</v>
      </c>
      <c r="H26" s="157" t="s">
        <v>300</v>
      </c>
      <c r="I26" s="159">
        <v>150000</v>
      </c>
      <c r="J26" s="159">
        <v>150000</v>
      </c>
      <c r="K26" s="159">
        <v>150000</v>
      </c>
      <c r="L26" s="159"/>
      <c r="M26" s="159"/>
      <c r="N26" s="157"/>
      <c r="O26" s="157"/>
      <c r="P26" s="157"/>
      <c r="Q26" s="159"/>
      <c r="R26" s="159"/>
      <c r="S26" s="159"/>
      <c r="T26" s="159"/>
      <c r="U26" s="159"/>
      <c r="V26" s="159"/>
      <c r="W26" s="159"/>
    </row>
    <row r="27" ht="52.5" customHeight="1" spans="1:23">
      <c r="A27" s="157"/>
      <c r="B27" s="157"/>
      <c r="C27" s="157" t="s">
        <v>320</v>
      </c>
      <c r="D27" s="157"/>
      <c r="E27" s="157"/>
      <c r="F27" s="157"/>
      <c r="G27" s="157"/>
      <c r="H27" s="157"/>
      <c r="I27" s="159">
        <v>90000</v>
      </c>
      <c r="J27" s="159">
        <v>90000</v>
      </c>
      <c r="K27" s="159">
        <v>90000</v>
      </c>
      <c r="L27" s="159"/>
      <c r="M27" s="159"/>
      <c r="N27" s="157"/>
      <c r="O27" s="157"/>
      <c r="P27" s="157"/>
      <c r="Q27" s="159"/>
      <c r="R27" s="159"/>
      <c r="S27" s="159"/>
      <c r="T27" s="159"/>
      <c r="U27" s="159"/>
      <c r="V27" s="159"/>
      <c r="W27" s="159"/>
    </row>
    <row r="28" ht="52.5" customHeight="1" outlineLevel="1" spans="1:23">
      <c r="A28" s="157" t="s">
        <v>297</v>
      </c>
      <c r="B28" s="157" t="s">
        <v>321</v>
      </c>
      <c r="C28" s="157" t="s">
        <v>320</v>
      </c>
      <c r="D28" s="157" t="s">
        <v>72</v>
      </c>
      <c r="E28" s="157" t="s">
        <v>108</v>
      </c>
      <c r="F28" s="157" t="s">
        <v>109</v>
      </c>
      <c r="G28" s="157" t="s">
        <v>299</v>
      </c>
      <c r="H28" s="157" t="s">
        <v>300</v>
      </c>
      <c r="I28" s="159">
        <v>90000</v>
      </c>
      <c r="J28" s="159">
        <v>90000</v>
      </c>
      <c r="K28" s="159">
        <v>90000</v>
      </c>
      <c r="L28" s="159"/>
      <c r="M28" s="159"/>
      <c r="N28" s="157"/>
      <c r="O28" s="157"/>
      <c r="P28" s="157"/>
      <c r="Q28" s="159"/>
      <c r="R28" s="159"/>
      <c r="S28" s="159"/>
      <c r="T28" s="159"/>
      <c r="U28" s="159"/>
      <c r="V28" s="159"/>
      <c r="W28" s="159"/>
    </row>
    <row r="29" ht="52.5" customHeight="1" spans="1:23">
      <c r="A29" s="157"/>
      <c r="B29" s="157"/>
      <c r="C29" s="157" t="s">
        <v>322</v>
      </c>
      <c r="D29" s="157"/>
      <c r="E29" s="157"/>
      <c r="F29" s="157"/>
      <c r="G29" s="157"/>
      <c r="H29" s="157"/>
      <c r="I29" s="159">
        <v>72600</v>
      </c>
      <c r="J29" s="159">
        <v>72600</v>
      </c>
      <c r="K29" s="159">
        <v>72600</v>
      </c>
      <c r="L29" s="159"/>
      <c r="M29" s="159"/>
      <c r="N29" s="157"/>
      <c r="O29" s="157"/>
      <c r="P29" s="157"/>
      <c r="Q29" s="159"/>
      <c r="R29" s="159"/>
      <c r="S29" s="159"/>
      <c r="T29" s="159"/>
      <c r="U29" s="159"/>
      <c r="V29" s="159"/>
      <c r="W29" s="159"/>
    </row>
    <row r="30" ht="52.5" customHeight="1" outlineLevel="1" spans="1:23">
      <c r="A30" s="157" t="s">
        <v>297</v>
      </c>
      <c r="B30" s="157" t="s">
        <v>323</v>
      </c>
      <c r="C30" s="157" t="s">
        <v>322</v>
      </c>
      <c r="D30" s="157" t="s">
        <v>72</v>
      </c>
      <c r="E30" s="157" t="s">
        <v>108</v>
      </c>
      <c r="F30" s="157" t="s">
        <v>109</v>
      </c>
      <c r="G30" s="157" t="s">
        <v>299</v>
      </c>
      <c r="H30" s="157" t="s">
        <v>300</v>
      </c>
      <c r="I30" s="159">
        <v>72600</v>
      </c>
      <c r="J30" s="159">
        <v>72600</v>
      </c>
      <c r="K30" s="159">
        <v>72600</v>
      </c>
      <c r="L30" s="159"/>
      <c r="M30" s="159"/>
      <c r="N30" s="157"/>
      <c r="O30" s="157"/>
      <c r="P30" s="157"/>
      <c r="Q30" s="159"/>
      <c r="R30" s="159"/>
      <c r="S30" s="159"/>
      <c r="T30" s="159"/>
      <c r="U30" s="159"/>
      <c r="V30" s="159"/>
      <c r="W30" s="159"/>
    </row>
    <row r="31" ht="52.5" customHeight="1" spans="1:23">
      <c r="A31" s="157"/>
      <c r="B31" s="157"/>
      <c r="C31" s="157" t="s">
        <v>324</v>
      </c>
      <c r="D31" s="157"/>
      <c r="E31" s="157"/>
      <c r="F31" s="157"/>
      <c r="G31" s="157"/>
      <c r="H31" s="157"/>
      <c r="I31" s="159">
        <v>5500</v>
      </c>
      <c r="J31" s="159">
        <v>5500</v>
      </c>
      <c r="K31" s="159">
        <v>5500</v>
      </c>
      <c r="L31" s="159"/>
      <c r="M31" s="159"/>
      <c r="N31" s="157"/>
      <c r="O31" s="157"/>
      <c r="P31" s="157"/>
      <c r="Q31" s="159"/>
      <c r="R31" s="159"/>
      <c r="S31" s="159"/>
      <c r="T31" s="159"/>
      <c r="U31" s="159"/>
      <c r="V31" s="159"/>
      <c r="W31" s="159"/>
    </row>
    <row r="32" ht="52.5" customHeight="1" outlineLevel="1" spans="1:23">
      <c r="A32" s="157" t="s">
        <v>297</v>
      </c>
      <c r="B32" s="157" t="s">
        <v>325</v>
      </c>
      <c r="C32" s="157" t="s">
        <v>324</v>
      </c>
      <c r="D32" s="157" t="s">
        <v>72</v>
      </c>
      <c r="E32" s="157" t="s">
        <v>108</v>
      </c>
      <c r="F32" s="157" t="s">
        <v>109</v>
      </c>
      <c r="G32" s="157" t="s">
        <v>299</v>
      </c>
      <c r="H32" s="157" t="s">
        <v>300</v>
      </c>
      <c r="I32" s="159">
        <v>5500</v>
      </c>
      <c r="J32" s="159">
        <v>5500</v>
      </c>
      <c r="K32" s="159">
        <v>5500</v>
      </c>
      <c r="L32" s="159"/>
      <c r="M32" s="159"/>
      <c r="N32" s="157"/>
      <c r="O32" s="157"/>
      <c r="P32" s="157"/>
      <c r="Q32" s="159"/>
      <c r="R32" s="159"/>
      <c r="S32" s="159"/>
      <c r="T32" s="159"/>
      <c r="U32" s="159"/>
      <c r="V32" s="159"/>
      <c r="W32" s="159"/>
    </row>
    <row r="33" ht="52.5" customHeight="1" spans="1:23">
      <c r="A33" s="157"/>
      <c r="B33" s="157"/>
      <c r="C33" s="157" t="s">
        <v>326</v>
      </c>
      <c r="D33" s="157"/>
      <c r="E33" s="157"/>
      <c r="F33" s="157"/>
      <c r="G33" s="157"/>
      <c r="H33" s="157"/>
      <c r="I33" s="159">
        <v>250000</v>
      </c>
      <c r="J33" s="159">
        <v>250000</v>
      </c>
      <c r="K33" s="159">
        <v>250000</v>
      </c>
      <c r="L33" s="159"/>
      <c r="M33" s="159"/>
      <c r="N33" s="157"/>
      <c r="O33" s="157"/>
      <c r="P33" s="157"/>
      <c r="Q33" s="159"/>
      <c r="R33" s="159"/>
      <c r="S33" s="159"/>
      <c r="T33" s="159"/>
      <c r="U33" s="159"/>
      <c r="V33" s="159"/>
      <c r="W33" s="159"/>
    </row>
    <row r="34" ht="52.5" customHeight="1" outlineLevel="1" spans="1:23">
      <c r="A34" s="157" t="s">
        <v>297</v>
      </c>
      <c r="B34" s="157" t="s">
        <v>327</v>
      </c>
      <c r="C34" s="157" t="s">
        <v>326</v>
      </c>
      <c r="D34" s="157" t="s">
        <v>72</v>
      </c>
      <c r="E34" s="157" t="s">
        <v>110</v>
      </c>
      <c r="F34" s="157" t="s">
        <v>111</v>
      </c>
      <c r="G34" s="157" t="s">
        <v>268</v>
      </c>
      <c r="H34" s="157" t="s">
        <v>269</v>
      </c>
      <c r="I34" s="159">
        <v>250000</v>
      </c>
      <c r="J34" s="159">
        <v>250000</v>
      </c>
      <c r="K34" s="159">
        <v>250000</v>
      </c>
      <c r="L34" s="159"/>
      <c r="M34" s="159"/>
      <c r="N34" s="157"/>
      <c r="O34" s="157"/>
      <c r="P34" s="157"/>
      <c r="Q34" s="159"/>
      <c r="R34" s="159"/>
      <c r="S34" s="159"/>
      <c r="T34" s="159"/>
      <c r="U34" s="159"/>
      <c r="V34" s="159"/>
      <c r="W34" s="159"/>
    </row>
    <row r="35" ht="52.5" customHeight="1" spans="1:23">
      <c r="A35" s="157"/>
      <c r="B35" s="157"/>
      <c r="C35" s="157" t="s">
        <v>328</v>
      </c>
      <c r="D35" s="157"/>
      <c r="E35" s="157"/>
      <c r="F35" s="157"/>
      <c r="G35" s="157"/>
      <c r="H35" s="157"/>
      <c r="I35" s="159">
        <v>50000</v>
      </c>
      <c r="J35" s="159">
        <v>50000</v>
      </c>
      <c r="K35" s="159">
        <v>50000</v>
      </c>
      <c r="L35" s="159"/>
      <c r="M35" s="159"/>
      <c r="N35" s="157"/>
      <c r="O35" s="157"/>
      <c r="P35" s="157"/>
      <c r="Q35" s="159"/>
      <c r="R35" s="159"/>
      <c r="S35" s="159"/>
      <c r="T35" s="159"/>
      <c r="U35" s="159"/>
      <c r="V35" s="159"/>
      <c r="W35" s="159"/>
    </row>
    <row r="36" ht="52.5" customHeight="1" outlineLevel="1" spans="1:23">
      <c r="A36" s="157" t="s">
        <v>297</v>
      </c>
      <c r="B36" s="157" t="s">
        <v>329</v>
      </c>
      <c r="C36" s="157" t="s">
        <v>328</v>
      </c>
      <c r="D36" s="157" t="s">
        <v>72</v>
      </c>
      <c r="E36" s="157" t="s">
        <v>108</v>
      </c>
      <c r="F36" s="157" t="s">
        <v>109</v>
      </c>
      <c r="G36" s="157" t="s">
        <v>299</v>
      </c>
      <c r="H36" s="157" t="s">
        <v>300</v>
      </c>
      <c r="I36" s="159">
        <v>50000</v>
      </c>
      <c r="J36" s="159">
        <v>50000</v>
      </c>
      <c r="K36" s="159">
        <v>50000</v>
      </c>
      <c r="L36" s="159"/>
      <c r="M36" s="159"/>
      <c r="N36" s="157"/>
      <c r="O36" s="157"/>
      <c r="P36" s="157"/>
      <c r="Q36" s="159"/>
      <c r="R36" s="159"/>
      <c r="S36" s="159"/>
      <c r="T36" s="159"/>
      <c r="U36" s="159"/>
      <c r="V36" s="159"/>
      <c r="W36" s="159"/>
    </row>
    <row r="37" ht="52.5" customHeight="1" spans="1:23">
      <c r="A37" s="157"/>
      <c r="B37" s="157"/>
      <c r="C37" s="157" t="s">
        <v>330</v>
      </c>
      <c r="D37" s="157"/>
      <c r="E37" s="157"/>
      <c r="F37" s="157"/>
      <c r="G37" s="157"/>
      <c r="H37" s="157"/>
      <c r="I37" s="159">
        <v>130000</v>
      </c>
      <c r="J37" s="159">
        <v>130000</v>
      </c>
      <c r="K37" s="159">
        <v>130000</v>
      </c>
      <c r="L37" s="159"/>
      <c r="M37" s="159"/>
      <c r="N37" s="157"/>
      <c r="O37" s="157"/>
      <c r="P37" s="157"/>
      <c r="Q37" s="159"/>
      <c r="R37" s="159"/>
      <c r="S37" s="159"/>
      <c r="T37" s="159"/>
      <c r="U37" s="159"/>
      <c r="V37" s="159"/>
      <c r="W37" s="159"/>
    </row>
    <row r="38" ht="52.5" customHeight="1" outlineLevel="1" spans="1:23">
      <c r="A38" s="157" t="s">
        <v>297</v>
      </c>
      <c r="B38" s="157" t="s">
        <v>331</v>
      </c>
      <c r="C38" s="157" t="s">
        <v>330</v>
      </c>
      <c r="D38" s="157" t="s">
        <v>72</v>
      </c>
      <c r="E38" s="157" t="s">
        <v>108</v>
      </c>
      <c r="F38" s="157" t="s">
        <v>109</v>
      </c>
      <c r="G38" s="157" t="s">
        <v>299</v>
      </c>
      <c r="H38" s="157" t="s">
        <v>300</v>
      </c>
      <c r="I38" s="159">
        <v>130000</v>
      </c>
      <c r="J38" s="159">
        <v>130000</v>
      </c>
      <c r="K38" s="159">
        <v>130000</v>
      </c>
      <c r="L38" s="159"/>
      <c r="M38" s="159"/>
      <c r="N38" s="157"/>
      <c r="O38" s="157"/>
      <c r="P38" s="157"/>
      <c r="Q38" s="159"/>
      <c r="R38" s="159"/>
      <c r="S38" s="159"/>
      <c r="T38" s="159"/>
      <c r="U38" s="159"/>
      <c r="V38" s="159"/>
      <c r="W38" s="159"/>
    </row>
    <row r="39" ht="30" customHeight="1" spans="1:23">
      <c r="A39" s="158" t="s">
        <v>56</v>
      </c>
      <c r="B39" s="158"/>
      <c r="C39" s="158"/>
      <c r="D39" s="158"/>
      <c r="E39" s="158"/>
      <c r="F39" s="158"/>
      <c r="G39" s="158"/>
      <c r="H39" s="158"/>
      <c r="I39" s="159">
        <v>2210100</v>
      </c>
      <c r="J39" s="159">
        <v>2210100</v>
      </c>
      <c r="K39" s="159">
        <v>2210100</v>
      </c>
      <c r="L39" s="159"/>
      <c r="M39" s="159"/>
      <c r="N39" s="159"/>
      <c r="O39" s="159"/>
      <c r="P39" s="159"/>
      <c r="Q39" s="159"/>
      <c r="R39" s="159"/>
      <c r="S39" s="159"/>
      <c r="T39" s="159"/>
      <c r="U39" s="159"/>
      <c r="V39" s="159"/>
      <c r="W39" s="159"/>
    </row>
  </sheetData>
  <mergeCells count="30">
    <mergeCell ref="A1:W1"/>
    <mergeCell ref="A2:W2"/>
    <mergeCell ref="A3:G3"/>
    <mergeCell ref="V3:W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4"/>
  <sheetViews>
    <sheetView showZeros="0" topLeftCell="A54" workbookViewId="0">
      <selection activeCell="J64" sqref="J64"/>
    </sheetView>
  </sheetViews>
  <sheetFormatPr defaultColWidth="10.2857142857143" defaultRowHeight="15" customHeight="1"/>
  <cols>
    <col min="1" max="1" width="21.2857142857143" customWidth="1"/>
    <col min="2" max="2" width="20" customWidth="1"/>
    <col min="3" max="4" width="14.2857142857143" customWidth="1"/>
    <col min="5" max="5" width="53.2857142857143" customWidth="1"/>
    <col min="6" max="9" width="14.2857142857143" customWidth="1"/>
    <col min="10" max="10" width="55.8571428571429" customWidth="1"/>
  </cols>
  <sheetData>
    <row r="1" ht="18.75" customHeight="1" spans="1:10">
      <c r="A1" s="147"/>
      <c r="B1" s="147"/>
      <c r="C1" s="147"/>
      <c r="D1" s="147"/>
      <c r="E1" s="147"/>
      <c r="F1" s="147"/>
      <c r="G1" s="147"/>
      <c r="H1" s="147"/>
      <c r="I1" s="147"/>
      <c r="J1" s="152" t="s">
        <v>332</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"单位名称："&amp;"陇川县财政局"</f>
        <v>单位名称：陇川县财政局</v>
      </c>
      <c r="B3" s="147"/>
      <c r="C3" s="147"/>
      <c r="D3" s="147"/>
      <c r="E3" s="147"/>
      <c r="F3" s="147"/>
      <c r="G3" s="147"/>
      <c r="H3" s="147"/>
      <c r="I3" s="147"/>
      <c r="J3" s="147"/>
    </row>
    <row r="4" ht="53" customHeight="1" spans="1:10">
      <c r="A4" s="149" t="s">
        <v>333</v>
      </c>
      <c r="B4" s="149" t="s">
        <v>334</v>
      </c>
      <c r="C4" s="149" t="s">
        <v>335</v>
      </c>
      <c r="D4" s="149" t="s">
        <v>336</v>
      </c>
      <c r="E4" s="149" t="s">
        <v>337</v>
      </c>
      <c r="F4" s="149" t="s">
        <v>338</v>
      </c>
      <c r="G4" s="149" t="s">
        <v>339</v>
      </c>
      <c r="H4" s="149" t="s">
        <v>340</v>
      </c>
      <c r="I4" s="149" t="s">
        <v>341</v>
      </c>
      <c r="J4" s="149" t="s">
        <v>342</v>
      </c>
    </row>
    <row r="5" ht="22.5" customHeight="1" spans="1:10">
      <c r="A5" s="149" t="s">
        <v>85</v>
      </c>
      <c r="B5" s="149" t="s">
        <v>86</v>
      </c>
      <c r="C5" s="149" t="s">
        <v>87</v>
      </c>
      <c r="D5" s="149" t="s">
        <v>88</v>
      </c>
      <c r="E5" s="149" t="s">
        <v>89</v>
      </c>
      <c r="F5" s="149" t="s">
        <v>90</v>
      </c>
      <c r="G5" s="149" t="s">
        <v>91</v>
      </c>
      <c r="H5" s="149" t="s">
        <v>92</v>
      </c>
      <c r="I5" s="149" t="s">
        <v>93</v>
      </c>
      <c r="J5" s="149" t="s">
        <v>94</v>
      </c>
    </row>
    <row r="6" ht="52.5" customHeight="1" spans="1:10">
      <c r="A6" s="149" t="s">
        <v>72</v>
      </c>
      <c r="B6" s="149"/>
      <c r="C6" s="149"/>
      <c r="D6" s="149"/>
      <c r="E6" s="149"/>
      <c r="F6" s="149"/>
      <c r="G6" s="149"/>
      <c r="H6" s="149"/>
      <c r="I6" s="149"/>
      <c r="J6" s="149"/>
    </row>
    <row r="7" ht="52.5" customHeight="1" outlineLevel="1" spans="1:10">
      <c r="A7" s="150" t="s">
        <v>314</v>
      </c>
      <c r="B7" s="150" t="s">
        <v>343</v>
      </c>
      <c r="C7" s="150" t="s">
        <v>344</v>
      </c>
      <c r="D7" s="150" t="s">
        <v>345</v>
      </c>
      <c r="E7" s="150" t="s">
        <v>346</v>
      </c>
      <c r="F7" s="150" t="s">
        <v>347</v>
      </c>
      <c r="G7" s="149" t="s">
        <v>87</v>
      </c>
      <c r="H7" s="149" t="s">
        <v>348</v>
      </c>
      <c r="I7" s="150" t="s">
        <v>349</v>
      </c>
      <c r="J7" s="150" t="s">
        <v>350</v>
      </c>
    </row>
    <row r="8" ht="52.5" customHeight="1" outlineLevel="1" spans="1:10">
      <c r="A8" s="150" t="s">
        <v>314</v>
      </c>
      <c r="B8" s="150" t="s">
        <v>343</v>
      </c>
      <c r="C8" s="150" t="s">
        <v>344</v>
      </c>
      <c r="D8" s="150" t="s">
        <v>345</v>
      </c>
      <c r="E8" s="150" t="s">
        <v>351</v>
      </c>
      <c r="F8" s="150" t="s">
        <v>347</v>
      </c>
      <c r="G8" s="149" t="s">
        <v>87</v>
      </c>
      <c r="H8" s="149" t="s">
        <v>348</v>
      </c>
      <c r="I8" s="150" t="s">
        <v>349</v>
      </c>
      <c r="J8" s="150" t="s">
        <v>351</v>
      </c>
    </row>
    <row r="9" ht="52.5" customHeight="1" outlineLevel="1" spans="1:10">
      <c r="A9" s="150" t="s">
        <v>314</v>
      </c>
      <c r="B9" s="150" t="s">
        <v>343</v>
      </c>
      <c r="C9" s="150" t="s">
        <v>344</v>
      </c>
      <c r="D9" s="150" t="s">
        <v>345</v>
      </c>
      <c r="E9" s="150" t="s">
        <v>352</v>
      </c>
      <c r="F9" s="150" t="s">
        <v>347</v>
      </c>
      <c r="G9" s="149" t="s">
        <v>353</v>
      </c>
      <c r="H9" s="149" t="s">
        <v>354</v>
      </c>
      <c r="I9" s="150" t="s">
        <v>349</v>
      </c>
      <c r="J9" s="150" t="s">
        <v>355</v>
      </c>
    </row>
    <row r="10" ht="52.5" customHeight="1" outlineLevel="1" spans="1:10">
      <c r="A10" s="150" t="s">
        <v>314</v>
      </c>
      <c r="B10" s="150" t="s">
        <v>343</v>
      </c>
      <c r="C10" s="150" t="s">
        <v>344</v>
      </c>
      <c r="D10" s="150" t="s">
        <v>345</v>
      </c>
      <c r="E10" s="150" t="s">
        <v>356</v>
      </c>
      <c r="F10" s="150" t="s">
        <v>347</v>
      </c>
      <c r="G10" s="149" t="s">
        <v>357</v>
      </c>
      <c r="H10" s="149" t="s">
        <v>358</v>
      </c>
      <c r="I10" s="150" t="s">
        <v>349</v>
      </c>
      <c r="J10" s="150" t="s">
        <v>356</v>
      </c>
    </row>
    <row r="11" ht="52.5" customHeight="1" outlineLevel="1" spans="1:10">
      <c r="A11" s="150" t="s">
        <v>314</v>
      </c>
      <c r="B11" s="150" t="s">
        <v>343</v>
      </c>
      <c r="C11" s="150" t="s">
        <v>344</v>
      </c>
      <c r="D11" s="150" t="s">
        <v>359</v>
      </c>
      <c r="E11" s="150" t="s">
        <v>360</v>
      </c>
      <c r="F11" s="150" t="s">
        <v>347</v>
      </c>
      <c r="G11" s="149" t="s">
        <v>361</v>
      </c>
      <c r="H11" s="149" t="s">
        <v>362</v>
      </c>
      <c r="I11" s="150" t="s">
        <v>349</v>
      </c>
      <c r="J11" s="150" t="s">
        <v>360</v>
      </c>
    </row>
    <row r="12" ht="52.5" customHeight="1" outlineLevel="1" spans="1:10">
      <c r="A12" s="150" t="s">
        <v>314</v>
      </c>
      <c r="B12" s="150" t="s">
        <v>343</v>
      </c>
      <c r="C12" s="150" t="s">
        <v>363</v>
      </c>
      <c r="D12" s="150" t="s">
        <v>364</v>
      </c>
      <c r="E12" s="150" t="s">
        <v>365</v>
      </c>
      <c r="F12" s="150" t="s">
        <v>347</v>
      </c>
      <c r="G12" s="149" t="s">
        <v>357</v>
      </c>
      <c r="H12" s="149" t="s">
        <v>358</v>
      </c>
      <c r="I12" s="150" t="s">
        <v>349</v>
      </c>
      <c r="J12" s="150" t="s">
        <v>366</v>
      </c>
    </row>
    <row r="13" ht="52.5" customHeight="1" outlineLevel="1" spans="1:10">
      <c r="A13" s="150" t="s">
        <v>314</v>
      </c>
      <c r="B13" s="150" t="s">
        <v>343</v>
      </c>
      <c r="C13" s="150" t="s">
        <v>367</v>
      </c>
      <c r="D13" s="150" t="s">
        <v>368</v>
      </c>
      <c r="E13" s="150" t="s">
        <v>369</v>
      </c>
      <c r="F13" s="150" t="s">
        <v>347</v>
      </c>
      <c r="G13" s="149" t="s">
        <v>370</v>
      </c>
      <c r="H13" s="149" t="s">
        <v>362</v>
      </c>
      <c r="I13" s="150" t="s">
        <v>349</v>
      </c>
      <c r="J13" s="150" t="s">
        <v>371</v>
      </c>
    </row>
    <row r="14" ht="52.5" customHeight="1" outlineLevel="1" spans="1:10">
      <c r="A14" s="150" t="s">
        <v>318</v>
      </c>
      <c r="B14" s="150" t="s">
        <v>372</v>
      </c>
      <c r="C14" s="150" t="s">
        <v>344</v>
      </c>
      <c r="D14" s="150" t="s">
        <v>345</v>
      </c>
      <c r="E14" s="150" t="s">
        <v>373</v>
      </c>
      <c r="F14" s="150" t="s">
        <v>374</v>
      </c>
      <c r="G14" s="149" t="s">
        <v>375</v>
      </c>
      <c r="H14" s="149"/>
      <c r="I14" s="150" t="s">
        <v>376</v>
      </c>
      <c r="J14" s="150" t="s">
        <v>377</v>
      </c>
    </row>
    <row r="15" ht="75" customHeight="1" outlineLevel="1" spans="1:10">
      <c r="A15" s="150" t="s">
        <v>318</v>
      </c>
      <c r="B15" s="150" t="s">
        <v>372</v>
      </c>
      <c r="C15" s="150" t="s">
        <v>344</v>
      </c>
      <c r="D15" s="150" t="s">
        <v>378</v>
      </c>
      <c r="E15" s="150" t="s">
        <v>379</v>
      </c>
      <c r="F15" s="150" t="s">
        <v>374</v>
      </c>
      <c r="G15" s="149" t="s">
        <v>380</v>
      </c>
      <c r="H15" s="149"/>
      <c r="I15" s="150" t="s">
        <v>376</v>
      </c>
      <c r="J15" s="150" t="s">
        <v>381</v>
      </c>
    </row>
    <row r="16" ht="52.5" customHeight="1" outlineLevel="1" spans="1:10">
      <c r="A16" s="150" t="s">
        <v>318</v>
      </c>
      <c r="B16" s="150" t="s">
        <v>372</v>
      </c>
      <c r="C16" s="150" t="s">
        <v>363</v>
      </c>
      <c r="D16" s="150" t="s">
        <v>382</v>
      </c>
      <c r="E16" s="150" t="s">
        <v>383</v>
      </c>
      <c r="F16" s="150" t="s">
        <v>374</v>
      </c>
      <c r="G16" s="149" t="s">
        <v>384</v>
      </c>
      <c r="H16" s="149" t="s">
        <v>385</v>
      </c>
      <c r="I16" s="150" t="s">
        <v>376</v>
      </c>
      <c r="J16" s="150" t="s">
        <v>386</v>
      </c>
    </row>
    <row r="17" ht="52.5" customHeight="1" outlineLevel="1" spans="1:10">
      <c r="A17" s="150" t="s">
        <v>318</v>
      </c>
      <c r="B17" s="150" t="s">
        <v>372</v>
      </c>
      <c r="C17" s="150" t="s">
        <v>367</v>
      </c>
      <c r="D17" s="150" t="s">
        <v>368</v>
      </c>
      <c r="E17" s="150" t="s">
        <v>368</v>
      </c>
      <c r="F17" s="150" t="s">
        <v>374</v>
      </c>
      <c r="G17" s="149" t="s">
        <v>387</v>
      </c>
      <c r="H17" s="149"/>
      <c r="I17" s="150" t="s">
        <v>376</v>
      </c>
      <c r="J17" s="150" t="s">
        <v>388</v>
      </c>
    </row>
    <row r="18" ht="52.5" customHeight="1" outlineLevel="1" spans="1:10">
      <c r="A18" s="150" t="s">
        <v>301</v>
      </c>
      <c r="B18" s="150" t="s">
        <v>389</v>
      </c>
      <c r="C18" s="150" t="s">
        <v>344</v>
      </c>
      <c r="D18" s="150" t="s">
        <v>345</v>
      </c>
      <c r="E18" s="150" t="s">
        <v>390</v>
      </c>
      <c r="F18" s="150" t="s">
        <v>374</v>
      </c>
      <c r="G18" s="149" t="s">
        <v>391</v>
      </c>
      <c r="H18" s="149" t="s">
        <v>392</v>
      </c>
      <c r="I18" s="150" t="s">
        <v>376</v>
      </c>
      <c r="J18" s="150" t="s">
        <v>390</v>
      </c>
    </row>
    <row r="19" ht="52.5" customHeight="1" outlineLevel="1" spans="1:10">
      <c r="A19" s="150" t="s">
        <v>301</v>
      </c>
      <c r="B19" s="150" t="s">
        <v>389</v>
      </c>
      <c r="C19" s="150" t="s">
        <v>363</v>
      </c>
      <c r="D19" s="150" t="s">
        <v>364</v>
      </c>
      <c r="E19" s="150" t="s">
        <v>393</v>
      </c>
      <c r="F19" s="150" t="s">
        <v>374</v>
      </c>
      <c r="G19" s="149" t="s">
        <v>394</v>
      </c>
      <c r="H19" s="149" t="s">
        <v>392</v>
      </c>
      <c r="I19" s="150" t="s">
        <v>376</v>
      </c>
      <c r="J19" s="150" t="s">
        <v>393</v>
      </c>
    </row>
    <row r="20" ht="52.5" customHeight="1" outlineLevel="1" spans="1:10">
      <c r="A20" s="150" t="s">
        <v>301</v>
      </c>
      <c r="B20" s="150" t="s">
        <v>389</v>
      </c>
      <c r="C20" s="150" t="s">
        <v>363</v>
      </c>
      <c r="D20" s="150" t="s">
        <v>364</v>
      </c>
      <c r="E20" s="150" t="s">
        <v>395</v>
      </c>
      <c r="F20" s="150" t="s">
        <v>374</v>
      </c>
      <c r="G20" s="149" t="s">
        <v>396</v>
      </c>
      <c r="H20" s="149" t="s">
        <v>392</v>
      </c>
      <c r="I20" s="150" t="s">
        <v>376</v>
      </c>
      <c r="J20" s="150" t="s">
        <v>395</v>
      </c>
    </row>
    <row r="21" ht="52.5" customHeight="1" outlineLevel="1" spans="1:10">
      <c r="A21" s="150" t="s">
        <v>301</v>
      </c>
      <c r="B21" s="150" t="s">
        <v>389</v>
      </c>
      <c r="C21" s="150" t="s">
        <v>367</v>
      </c>
      <c r="D21" s="150" t="s">
        <v>368</v>
      </c>
      <c r="E21" s="150" t="s">
        <v>397</v>
      </c>
      <c r="F21" s="150" t="s">
        <v>374</v>
      </c>
      <c r="G21" s="149" t="s">
        <v>398</v>
      </c>
      <c r="H21" s="149" t="s">
        <v>392</v>
      </c>
      <c r="I21" s="150" t="s">
        <v>376</v>
      </c>
      <c r="J21" s="150" t="s">
        <v>399</v>
      </c>
    </row>
    <row r="22" ht="52.5" customHeight="1" outlineLevel="1" spans="1:10">
      <c r="A22" s="150" t="s">
        <v>324</v>
      </c>
      <c r="B22" s="150" t="s">
        <v>400</v>
      </c>
      <c r="C22" s="150" t="s">
        <v>344</v>
      </c>
      <c r="D22" s="150" t="s">
        <v>345</v>
      </c>
      <c r="E22" s="150" t="s">
        <v>401</v>
      </c>
      <c r="F22" s="150" t="s">
        <v>347</v>
      </c>
      <c r="G22" s="149" t="s">
        <v>401</v>
      </c>
      <c r="H22" s="149" t="s">
        <v>354</v>
      </c>
      <c r="I22" s="150" t="s">
        <v>349</v>
      </c>
      <c r="J22" s="150" t="s">
        <v>402</v>
      </c>
    </row>
    <row r="23" ht="52.5" customHeight="1" outlineLevel="1" spans="1:10">
      <c r="A23" s="150" t="s">
        <v>324</v>
      </c>
      <c r="B23" s="150" t="s">
        <v>400</v>
      </c>
      <c r="C23" s="150" t="s">
        <v>344</v>
      </c>
      <c r="D23" s="150" t="s">
        <v>378</v>
      </c>
      <c r="E23" s="150" t="s">
        <v>403</v>
      </c>
      <c r="F23" s="150" t="s">
        <v>374</v>
      </c>
      <c r="G23" s="149" t="s">
        <v>361</v>
      </c>
      <c r="H23" s="149" t="s">
        <v>362</v>
      </c>
      <c r="I23" s="150" t="s">
        <v>376</v>
      </c>
      <c r="J23" s="150" t="s">
        <v>402</v>
      </c>
    </row>
    <row r="24" ht="52.5" customHeight="1" outlineLevel="1" spans="1:10">
      <c r="A24" s="150" t="s">
        <v>324</v>
      </c>
      <c r="B24" s="150" t="s">
        <v>400</v>
      </c>
      <c r="C24" s="150" t="s">
        <v>363</v>
      </c>
      <c r="D24" s="150" t="s">
        <v>382</v>
      </c>
      <c r="E24" s="150" t="s">
        <v>383</v>
      </c>
      <c r="F24" s="150" t="s">
        <v>374</v>
      </c>
      <c r="G24" s="149" t="s">
        <v>85</v>
      </c>
      <c r="H24" s="149" t="s">
        <v>392</v>
      </c>
      <c r="I24" s="150" t="s">
        <v>376</v>
      </c>
      <c r="J24" s="150" t="s">
        <v>386</v>
      </c>
    </row>
    <row r="25" ht="52.5" customHeight="1" outlineLevel="1" spans="1:10">
      <c r="A25" s="150" t="s">
        <v>324</v>
      </c>
      <c r="B25" s="150" t="s">
        <v>400</v>
      </c>
      <c r="C25" s="150" t="s">
        <v>367</v>
      </c>
      <c r="D25" s="150" t="s">
        <v>368</v>
      </c>
      <c r="E25" s="150" t="s">
        <v>368</v>
      </c>
      <c r="F25" s="150" t="s">
        <v>374</v>
      </c>
      <c r="G25" s="149" t="s">
        <v>361</v>
      </c>
      <c r="H25" s="149" t="s">
        <v>362</v>
      </c>
      <c r="I25" s="150" t="s">
        <v>376</v>
      </c>
      <c r="J25" s="150" t="s">
        <v>404</v>
      </c>
    </row>
    <row r="26" ht="52.5" customHeight="1" outlineLevel="1" spans="1:10">
      <c r="A26" s="150" t="s">
        <v>326</v>
      </c>
      <c r="B26" s="150" t="s">
        <v>405</v>
      </c>
      <c r="C26" s="150" t="s">
        <v>344</v>
      </c>
      <c r="D26" s="150" t="s">
        <v>345</v>
      </c>
      <c r="E26" s="150" t="s">
        <v>406</v>
      </c>
      <c r="F26" s="150" t="s">
        <v>347</v>
      </c>
      <c r="G26" s="149" t="s">
        <v>361</v>
      </c>
      <c r="H26" s="149" t="s">
        <v>362</v>
      </c>
      <c r="I26" s="150" t="s">
        <v>349</v>
      </c>
      <c r="J26" s="150" t="s">
        <v>406</v>
      </c>
    </row>
    <row r="27" ht="52.5" customHeight="1" outlineLevel="1" spans="1:10">
      <c r="A27" s="150" t="s">
        <v>326</v>
      </c>
      <c r="B27" s="150" t="s">
        <v>405</v>
      </c>
      <c r="C27" s="150" t="s">
        <v>363</v>
      </c>
      <c r="D27" s="150" t="s">
        <v>382</v>
      </c>
      <c r="E27" s="150" t="s">
        <v>407</v>
      </c>
      <c r="F27" s="150" t="s">
        <v>374</v>
      </c>
      <c r="G27" s="149" t="s">
        <v>361</v>
      </c>
      <c r="H27" s="149" t="s">
        <v>362</v>
      </c>
      <c r="I27" s="150" t="s">
        <v>376</v>
      </c>
      <c r="J27" s="150" t="s">
        <v>408</v>
      </c>
    </row>
    <row r="28" ht="52.5" customHeight="1" outlineLevel="1" spans="1:10">
      <c r="A28" s="150" t="s">
        <v>326</v>
      </c>
      <c r="B28" s="150" t="s">
        <v>405</v>
      </c>
      <c r="C28" s="150" t="s">
        <v>367</v>
      </c>
      <c r="D28" s="150" t="s">
        <v>368</v>
      </c>
      <c r="E28" s="150" t="s">
        <v>406</v>
      </c>
      <c r="F28" s="150" t="s">
        <v>374</v>
      </c>
      <c r="G28" s="149" t="s">
        <v>361</v>
      </c>
      <c r="H28" s="149" t="s">
        <v>362</v>
      </c>
      <c r="I28" s="150" t="s">
        <v>376</v>
      </c>
      <c r="J28" s="150" t="s">
        <v>409</v>
      </c>
    </row>
    <row r="29" ht="52.5" customHeight="1" outlineLevel="1" spans="1:10">
      <c r="A29" s="150" t="s">
        <v>320</v>
      </c>
      <c r="B29" s="150" t="s">
        <v>410</v>
      </c>
      <c r="C29" s="150" t="s">
        <v>344</v>
      </c>
      <c r="D29" s="150" t="s">
        <v>345</v>
      </c>
      <c r="E29" s="150" t="s">
        <v>411</v>
      </c>
      <c r="F29" s="150" t="s">
        <v>374</v>
      </c>
      <c r="G29" s="149" t="s">
        <v>398</v>
      </c>
      <c r="H29" s="149" t="s">
        <v>392</v>
      </c>
      <c r="I29" s="150" t="s">
        <v>376</v>
      </c>
      <c r="J29" s="150" t="s">
        <v>411</v>
      </c>
    </row>
    <row r="30" ht="52.5" customHeight="1" outlineLevel="1" spans="1:10">
      <c r="A30" s="150" t="s">
        <v>320</v>
      </c>
      <c r="B30" s="150" t="s">
        <v>410</v>
      </c>
      <c r="C30" s="150" t="s">
        <v>344</v>
      </c>
      <c r="D30" s="150" t="s">
        <v>359</v>
      </c>
      <c r="E30" s="150" t="s">
        <v>412</v>
      </c>
      <c r="F30" s="150" t="s">
        <v>374</v>
      </c>
      <c r="G30" s="149" t="s">
        <v>380</v>
      </c>
      <c r="H30" s="149" t="s">
        <v>392</v>
      </c>
      <c r="I30" s="150" t="s">
        <v>376</v>
      </c>
      <c r="J30" s="150" t="s">
        <v>412</v>
      </c>
    </row>
    <row r="31" ht="52.5" customHeight="1" outlineLevel="1" spans="1:10">
      <c r="A31" s="150" t="s">
        <v>320</v>
      </c>
      <c r="B31" s="150" t="s">
        <v>410</v>
      </c>
      <c r="C31" s="150" t="s">
        <v>344</v>
      </c>
      <c r="D31" s="150" t="s">
        <v>378</v>
      </c>
      <c r="E31" s="150" t="s">
        <v>413</v>
      </c>
      <c r="F31" s="150" t="s">
        <v>374</v>
      </c>
      <c r="G31" s="149" t="s">
        <v>380</v>
      </c>
      <c r="H31" s="149" t="s">
        <v>392</v>
      </c>
      <c r="I31" s="150" t="s">
        <v>376</v>
      </c>
      <c r="J31" s="150" t="s">
        <v>413</v>
      </c>
    </row>
    <row r="32" ht="52.5" customHeight="1" outlineLevel="1" spans="1:10">
      <c r="A32" s="150" t="s">
        <v>320</v>
      </c>
      <c r="B32" s="150" t="s">
        <v>410</v>
      </c>
      <c r="C32" s="150" t="s">
        <v>363</v>
      </c>
      <c r="D32" s="150" t="s">
        <v>414</v>
      </c>
      <c r="E32" s="150" t="s">
        <v>415</v>
      </c>
      <c r="F32" s="150" t="s">
        <v>374</v>
      </c>
      <c r="G32" s="149" t="s">
        <v>380</v>
      </c>
      <c r="H32" s="149" t="s">
        <v>392</v>
      </c>
      <c r="I32" s="150" t="s">
        <v>376</v>
      </c>
      <c r="J32" s="150" t="s">
        <v>415</v>
      </c>
    </row>
    <row r="33" ht="52.5" customHeight="1" outlineLevel="1" spans="1:10">
      <c r="A33" s="150" t="s">
        <v>320</v>
      </c>
      <c r="B33" s="150" t="s">
        <v>410</v>
      </c>
      <c r="C33" s="150" t="s">
        <v>363</v>
      </c>
      <c r="D33" s="150" t="s">
        <v>416</v>
      </c>
      <c r="E33" s="150" t="s">
        <v>417</v>
      </c>
      <c r="F33" s="150" t="s">
        <v>374</v>
      </c>
      <c r="G33" s="149" t="s">
        <v>380</v>
      </c>
      <c r="H33" s="149" t="s">
        <v>392</v>
      </c>
      <c r="I33" s="150" t="s">
        <v>376</v>
      </c>
      <c r="J33" s="150" t="s">
        <v>417</v>
      </c>
    </row>
    <row r="34" ht="52.5" customHeight="1" outlineLevel="1" spans="1:10">
      <c r="A34" s="150" t="s">
        <v>320</v>
      </c>
      <c r="B34" s="150" t="s">
        <v>410</v>
      </c>
      <c r="C34" s="150" t="s">
        <v>367</v>
      </c>
      <c r="D34" s="150" t="s">
        <v>368</v>
      </c>
      <c r="E34" s="150" t="s">
        <v>418</v>
      </c>
      <c r="F34" s="150" t="s">
        <v>374</v>
      </c>
      <c r="G34" s="149" t="s">
        <v>380</v>
      </c>
      <c r="H34" s="149" t="s">
        <v>392</v>
      </c>
      <c r="I34" s="150" t="s">
        <v>376</v>
      </c>
      <c r="J34" s="150" t="s">
        <v>418</v>
      </c>
    </row>
    <row r="35" ht="52.5" customHeight="1" outlineLevel="1" spans="1:10">
      <c r="A35" s="150" t="s">
        <v>322</v>
      </c>
      <c r="B35" s="150" t="s">
        <v>419</v>
      </c>
      <c r="C35" s="150" t="s">
        <v>344</v>
      </c>
      <c r="D35" s="150" t="s">
        <v>345</v>
      </c>
      <c r="E35" s="150" t="s">
        <v>420</v>
      </c>
      <c r="F35" s="150" t="s">
        <v>374</v>
      </c>
      <c r="G35" s="149" t="s">
        <v>375</v>
      </c>
      <c r="H35" s="149" t="s">
        <v>354</v>
      </c>
      <c r="I35" s="150" t="s">
        <v>376</v>
      </c>
      <c r="J35" s="150" t="s">
        <v>421</v>
      </c>
    </row>
    <row r="36" ht="52.5" customHeight="1" outlineLevel="1" spans="1:10">
      <c r="A36" s="150" t="s">
        <v>322</v>
      </c>
      <c r="B36" s="150" t="s">
        <v>419</v>
      </c>
      <c r="C36" s="150" t="s">
        <v>363</v>
      </c>
      <c r="D36" s="150" t="s">
        <v>382</v>
      </c>
      <c r="E36" s="150" t="s">
        <v>383</v>
      </c>
      <c r="F36" s="150" t="s">
        <v>374</v>
      </c>
      <c r="G36" s="149" t="s">
        <v>422</v>
      </c>
      <c r="H36" s="149" t="s">
        <v>385</v>
      </c>
      <c r="I36" s="150" t="s">
        <v>376</v>
      </c>
      <c r="J36" s="150" t="s">
        <v>386</v>
      </c>
    </row>
    <row r="37" ht="52.5" customHeight="1" outlineLevel="1" spans="1:10">
      <c r="A37" s="150" t="s">
        <v>322</v>
      </c>
      <c r="B37" s="150" t="s">
        <v>419</v>
      </c>
      <c r="C37" s="150" t="s">
        <v>367</v>
      </c>
      <c r="D37" s="150" t="s">
        <v>368</v>
      </c>
      <c r="E37" s="150" t="s">
        <v>423</v>
      </c>
      <c r="F37" s="150" t="s">
        <v>374</v>
      </c>
      <c r="G37" s="149" t="s">
        <v>398</v>
      </c>
      <c r="H37" s="149" t="s">
        <v>362</v>
      </c>
      <c r="I37" s="150" t="s">
        <v>376</v>
      </c>
      <c r="J37" s="150" t="s">
        <v>388</v>
      </c>
    </row>
    <row r="38" ht="52.5" customHeight="1" outlineLevel="1" spans="1:10">
      <c r="A38" s="150" t="s">
        <v>303</v>
      </c>
      <c r="B38" s="150" t="s">
        <v>424</v>
      </c>
      <c r="C38" s="150" t="s">
        <v>344</v>
      </c>
      <c r="D38" s="150" t="s">
        <v>359</v>
      </c>
      <c r="E38" s="150" t="s">
        <v>425</v>
      </c>
      <c r="F38" s="150" t="s">
        <v>347</v>
      </c>
      <c r="G38" s="149" t="s">
        <v>361</v>
      </c>
      <c r="H38" s="149" t="s">
        <v>362</v>
      </c>
      <c r="I38" s="150" t="s">
        <v>349</v>
      </c>
      <c r="J38" s="150" t="s">
        <v>426</v>
      </c>
    </row>
    <row r="39" ht="52.5" customHeight="1" outlineLevel="1" spans="1:10">
      <c r="A39" s="150" t="s">
        <v>303</v>
      </c>
      <c r="B39" s="150" t="s">
        <v>424</v>
      </c>
      <c r="C39" s="150" t="s">
        <v>363</v>
      </c>
      <c r="D39" s="150" t="s">
        <v>416</v>
      </c>
      <c r="E39" s="150" t="s">
        <v>427</v>
      </c>
      <c r="F39" s="150" t="s">
        <v>347</v>
      </c>
      <c r="G39" s="149" t="s">
        <v>428</v>
      </c>
      <c r="H39" s="149" t="s">
        <v>362</v>
      </c>
      <c r="I39" s="150" t="s">
        <v>349</v>
      </c>
      <c r="J39" s="150" t="s">
        <v>429</v>
      </c>
    </row>
    <row r="40" ht="52.5" customHeight="1" outlineLevel="1" spans="1:10">
      <c r="A40" s="150" t="s">
        <v>303</v>
      </c>
      <c r="B40" s="150" t="s">
        <v>424</v>
      </c>
      <c r="C40" s="150" t="s">
        <v>367</v>
      </c>
      <c r="D40" s="150" t="s">
        <v>368</v>
      </c>
      <c r="E40" s="150" t="s">
        <v>430</v>
      </c>
      <c r="F40" s="150" t="s">
        <v>347</v>
      </c>
      <c r="G40" s="149" t="s">
        <v>428</v>
      </c>
      <c r="H40" s="149" t="s">
        <v>362</v>
      </c>
      <c r="I40" s="150" t="s">
        <v>349</v>
      </c>
      <c r="J40" s="150" t="s">
        <v>429</v>
      </c>
    </row>
    <row r="41" ht="52.5" customHeight="1" outlineLevel="1" spans="1:10">
      <c r="A41" s="150" t="s">
        <v>310</v>
      </c>
      <c r="B41" s="150" t="s">
        <v>431</v>
      </c>
      <c r="C41" s="150" t="s">
        <v>344</v>
      </c>
      <c r="D41" s="150" t="s">
        <v>345</v>
      </c>
      <c r="E41" s="150" t="s">
        <v>432</v>
      </c>
      <c r="F41" s="150" t="s">
        <v>374</v>
      </c>
      <c r="G41" s="149" t="s">
        <v>433</v>
      </c>
      <c r="H41" s="149" t="s">
        <v>392</v>
      </c>
      <c r="I41" s="150" t="s">
        <v>376</v>
      </c>
      <c r="J41" s="150" t="s">
        <v>432</v>
      </c>
    </row>
    <row r="42" ht="52.5" customHeight="1" outlineLevel="1" spans="1:10">
      <c r="A42" s="150" t="s">
        <v>310</v>
      </c>
      <c r="B42" s="150" t="s">
        <v>431</v>
      </c>
      <c r="C42" s="150" t="s">
        <v>344</v>
      </c>
      <c r="D42" s="150" t="s">
        <v>359</v>
      </c>
      <c r="E42" s="150" t="s">
        <v>434</v>
      </c>
      <c r="F42" s="150" t="s">
        <v>374</v>
      </c>
      <c r="G42" s="149" t="s">
        <v>361</v>
      </c>
      <c r="H42" s="149" t="s">
        <v>392</v>
      </c>
      <c r="I42" s="150" t="s">
        <v>376</v>
      </c>
      <c r="J42" s="150" t="s">
        <v>434</v>
      </c>
    </row>
    <row r="43" ht="52.5" customHeight="1" outlineLevel="1" spans="1:10">
      <c r="A43" s="150" t="s">
        <v>310</v>
      </c>
      <c r="B43" s="150" t="s">
        <v>431</v>
      </c>
      <c r="C43" s="150" t="s">
        <v>363</v>
      </c>
      <c r="D43" s="150" t="s">
        <v>414</v>
      </c>
      <c r="E43" s="150" t="s">
        <v>435</v>
      </c>
      <c r="F43" s="150" t="s">
        <v>374</v>
      </c>
      <c r="G43" s="149" t="s">
        <v>361</v>
      </c>
      <c r="H43" s="149" t="s">
        <v>392</v>
      </c>
      <c r="I43" s="150" t="s">
        <v>376</v>
      </c>
      <c r="J43" s="150" t="s">
        <v>435</v>
      </c>
    </row>
    <row r="44" ht="111" customHeight="1" outlineLevel="1" spans="1:10">
      <c r="A44" s="150" t="s">
        <v>310</v>
      </c>
      <c r="B44" s="150" t="s">
        <v>431</v>
      </c>
      <c r="C44" s="150" t="s">
        <v>367</v>
      </c>
      <c r="D44" s="150" t="s">
        <v>368</v>
      </c>
      <c r="E44" s="150" t="s">
        <v>436</v>
      </c>
      <c r="F44" s="150" t="s">
        <v>374</v>
      </c>
      <c r="G44" s="149" t="s">
        <v>361</v>
      </c>
      <c r="H44" s="149" t="s">
        <v>392</v>
      </c>
      <c r="I44" s="150" t="s">
        <v>376</v>
      </c>
      <c r="J44" s="150" t="s">
        <v>388</v>
      </c>
    </row>
    <row r="45" ht="52.5" customHeight="1" outlineLevel="1" spans="1:10">
      <c r="A45" s="150" t="s">
        <v>305</v>
      </c>
      <c r="B45" s="150" t="s">
        <v>437</v>
      </c>
      <c r="C45" s="150" t="s">
        <v>344</v>
      </c>
      <c r="D45" s="150" t="s">
        <v>345</v>
      </c>
      <c r="E45" s="150" t="s">
        <v>438</v>
      </c>
      <c r="F45" s="150" t="s">
        <v>374</v>
      </c>
      <c r="G45" s="149" t="s">
        <v>439</v>
      </c>
      <c r="H45" s="149" t="s">
        <v>440</v>
      </c>
      <c r="I45" s="150" t="s">
        <v>376</v>
      </c>
      <c r="J45" s="150" t="s">
        <v>438</v>
      </c>
    </row>
    <row r="46" ht="52.5" customHeight="1" outlineLevel="1" spans="1:10">
      <c r="A46" s="150" t="s">
        <v>305</v>
      </c>
      <c r="B46" s="150" t="s">
        <v>437</v>
      </c>
      <c r="C46" s="150" t="s">
        <v>344</v>
      </c>
      <c r="D46" s="150" t="s">
        <v>345</v>
      </c>
      <c r="E46" s="150" t="s">
        <v>441</v>
      </c>
      <c r="F46" s="150" t="s">
        <v>374</v>
      </c>
      <c r="G46" s="149" t="s">
        <v>442</v>
      </c>
      <c r="H46" s="149" t="s">
        <v>443</v>
      </c>
      <c r="I46" s="150" t="s">
        <v>376</v>
      </c>
      <c r="J46" s="150" t="s">
        <v>441</v>
      </c>
    </row>
    <row r="47" ht="52.5" customHeight="1" outlineLevel="1" spans="1:10">
      <c r="A47" s="150" t="s">
        <v>305</v>
      </c>
      <c r="B47" s="150" t="s">
        <v>437</v>
      </c>
      <c r="C47" s="150" t="s">
        <v>344</v>
      </c>
      <c r="D47" s="150" t="s">
        <v>345</v>
      </c>
      <c r="E47" s="150" t="s">
        <v>444</v>
      </c>
      <c r="F47" s="150" t="s">
        <v>374</v>
      </c>
      <c r="G47" s="149" t="s">
        <v>439</v>
      </c>
      <c r="H47" s="149" t="s">
        <v>440</v>
      </c>
      <c r="I47" s="150" t="s">
        <v>376</v>
      </c>
      <c r="J47" s="150" t="s">
        <v>444</v>
      </c>
    </row>
    <row r="48" ht="52.5" customHeight="1" outlineLevel="1" spans="1:10">
      <c r="A48" s="150" t="s">
        <v>305</v>
      </c>
      <c r="B48" s="150" t="s">
        <v>437</v>
      </c>
      <c r="C48" s="150" t="s">
        <v>344</v>
      </c>
      <c r="D48" s="150" t="s">
        <v>345</v>
      </c>
      <c r="E48" s="150" t="s">
        <v>445</v>
      </c>
      <c r="F48" s="150" t="s">
        <v>374</v>
      </c>
      <c r="G48" s="149" t="s">
        <v>446</v>
      </c>
      <c r="H48" s="149" t="s">
        <v>447</v>
      </c>
      <c r="I48" s="150" t="s">
        <v>376</v>
      </c>
      <c r="J48" s="150" t="s">
        <v>445</v>
      </c>
    </row>
    <row r="49" ht="52.5" customHeight="1" outlineLevel="1" spans="1:10">
      <c r="A49" s="150" t="s">
        <v>305</v>
      </c>
      <c r="B49" s="150" t="s">
        <v>437</v>
      </c>
      <c r="C49" s="150" t="s">
        <v>344</v>
      </c>
      <c r="D49" s="150" t="s">
        <v>345</v>
      </c>
      <c r="E49" s="150" t="s">
        <v>448</v>
      </c>
      <c r="F49" s="150" t="s">
        <v>374</v>
      </c>
      <c r="G49" s="149" t="s">
        <v>398</v>
      </c>
      <c r="H49" s="149" t="s">
        <v>362</v>
      </c>
      <c r="I49" s="150" t="s">
        <v>376</v>
      </c>
      <c r="J49" s="150" t="s">
        <v>448</v>
      </c>
    </row>
    <row r="50" ht="52.5" customHeight="1" outlineLevel="1" spans="1:10">
      <c r="A50" s="150" t="s">
        <v>305</v>
      </c>
      <c r="B50" s="150" t="s">
        <v>437</v>
      </c>
      <c r="C50" s="150" t="s">
        <v>363</v>
      </c>
      <c r="D50" s="150" t="s">
        <v>364</v>
      </c>
      <c r="E50" s="150" t="s">
        <v>449</v>
      </c>
      <c r="F50" s="150" t="s">
        <v>374</v>
      </c>
      <c r="G50" s="149" t="s">
        <v>450</v>
      </c>
      <c r="H50" s="149" t="s">
        <v>451</v>
      </c>
      <c r="I50" s="150" t="s">
        <v>376</v>
      </c>
      <c r="J50" s="150" t="s">
        <v>449</v>
      </c>
    </row>
    <row r="51" ht="52.5" customHeight="1" outlineLevel="1" spans="1:10">
      <c r="A51" s="150" t="s">
        <v>305</v>
      </c>
      <c r="B51" s="150" t="s">
        <v>437</v>
      </c>
      <c r="C51" s="150" t="s">
        <v>363</v>
      </c>
      <c r="D51" s="150" t="s">
        <v>364</v>
      </c>
      <c r="E51" s="150" t="s">
        <v>452</v>
      </c>
      <c r="F51" s="150" t="s">
        <v>374</v>
      </c>
      <c r="G51" s="149" t="s">
        <v>450</v>
      </c>
      <c r="H51" s="149" t="s">
        <v>451</v>
      </c>
      <c r="I51" s="150" t="s">
        <v>376</v>
      </c>
      <c r="J51" s="150" t="s">
        <v>452</v>
      </c>
    </row>
    <row r="52" ht="52.5" customHeight="1" outlineLevel="1" spans="1:10">
      <c r="A52" s="150" t="s">
        <v>305</v>
      </c>
      <c r="B52" s="150" t="s">
        <v>437</v>
      </c>
      <c r="C52" s="150" t="s">
        <v>367</v>
      </c>
      <c r="D52" s="150" t="s">
        <v>368</v>
      </c>
      <c r="E52" s="150" t="s">
        <v>453</v>
      </c>
      <c r="F52" s="150" t="s">
        <v>374</v>
      </c>
      <c r="G52" s="149" t="s">
        <v>398</v>
      </c>
      <c r="H52" s="149" t="s">
        <v>362</v>
      </c>
      <c r="I52" s="150" t="s">
        <v>376</v>
      </c>
      <c r="J52" s="150" t="s">
        <v>453</v>
      </c>
    </row>
    <row r="53" ht="52.5" customHeight="1" outlineLevel="1" spans="1:10">
      <c r="A53" s="150" t="s">
        <v>305</v>
      </c>
      <c r="B53" s="150" t="s">
        <v>437</v>
      </c>
      <c r="C53" s="150" t="s">
        <v>367</v>
      </c>
      <c r="D53" s="150" t="s">
        <v>368</v>
      </c>
      <c r="E53" s="150" t="s">
        <v>454</v>
      </c>
      <c r="F53" s="150" t="s">
        <v>374</v>
      </c>
      <c r="G53" s="149" t="s">
        <v>398</v>
      </c>
      <c r="H53" s="149" t="s">
        <v>362</v>
      </c>
      <c r="I53" s="150" t="s">
        <v>376</v>
      </c>
      <c r="J53" s="150" t="s">
        <v>454</v>
      </c>
    </row>
    <row r="54" ht="52.5" customHeight="1" outlineLevel="1" spans="1:10">
      <c r="A54" s="150" t="s">
        <v>328</v>
      </c>
      <c r="B54" s="150" t="s">
        <v>455</v>
      </c>
      <c r="C54" s="150" t="s">
        <v>344</v>
      </c>
      <c r="D54" s="150" t="s">
        <v>359</v>
      </c>
      <c r="E54" s="150" t="s">
        <v>456</v>
      </c>
      <c r="F54" s="150" t="s">
        <v>347</v>
      </c>
      <c r="G54" s="149" t="s">
        <v>428</v>
      </c>
      <c r="H54" s="149" t="s">
        <v>362</v>
      </c>
      <c r="I54" s="150" t="s">
        <v>349</v>
      </c>
      <c r="J54" s="150" t="s">
        <v>457</v>
      </c>
    </row>
    <row r="55" ht="52.5" customHeight="1" outlineLevel="1" spans="1:10">
      <c r="A55" s="150" t="s">
        <v>328</v>
      </c>
      <c r="B55" s="150" t="s">
        <v>455</v>
      </c>
      <c r="C55" s="150" t="s">
        <v>344</v>
      </c>
      <c r="D55" s="150" t="s">
        <v>359</v>
      </c>
      <c r="E55" s="150" t="s">
        <v>458</v>
      </c>
      <c r="F55" s="150" t="s">
        <v>374</v>
      </c>
      <c r="G55" s="149" t="s">
        <v>459</v>
      </c>
      <c r="H55" s="149" t="s">
        <v>362</v>
      </c>
      <c r="I55" s="150" t="s">
        <v>376</v>
      </c>
      <c r="J55" s="150" t="s">
        <v>460</v>
      </c>
    </row>
    <row r="56" ht="52.5" customHeight="1" outlineLevel="1" spans="1:10">
      <c r="A56" s="150" t="s">
        <v>328</v>
      </c>
      <c r="B56" s="150" t="s">
        <v>455</v>
      </c>
      <c r="C56" s="150" t="s">
        <v>363</v>
      </c>
      <c r="D56" s="150" t="s">
        <v>382</v>
      </c>
      <c r="E56" s="150" t="s">
        <v>461</v>
      </c>
      <c r="F56" s="150" t="s">
        <v>347</v>
      </c>
      <c r="G56" s="149" t="s">
        <v>428</v>
      </c>
      <c r="H56" s="149" t="s">
        <v>362</v>
      </c>
      <c r="I56" s="150" t="s">
        <v>349</v>
      </c>
      <c r="J56" s="150" t="s">
        <v>462</v>
      </c>
    </row>
    <row r="57" ht="52.5" customHeight="1" outlineLevel="1" spans="1:10">
      <c r="A57" s="150" t="s">
        <v>328</v>
      </c>
      <c r="B57" s="150" t="s">
        <v>455</v>
      </c>
      <c r="C57" s="150" t="s">
        <v>367</v>
      </c>
      <c r="D57" s="150" t="s">
        <v>368</v>
      </c>
      <c r="E57" s="150" t="s">
        <v>463</v>
      </c>
      <c r="F57" s="150" t="s">
        <v>374</v>
      </c>
      <c r="G57" s="149" t="s">
        <v>428</v>
      </c>
      <c r="H57" s="149" t="s">
        <v>362</v>
      </c>
      <c r="I57" s="150" t="s">
        <v>376</v>
      </c>
      <c r="J57" s="150" t="s">
        <v>464</v>
      </c>
    </row>
    <row r="58" ht="52.5" customHeight="1" outlineLevel="1" spans="1:10">
      <c r="A58" s="150" t="s">
        <v>296</v>
      </c>
      <c r="B58" s="150" t="s">
        <v>465</v>
      </c>
      <c r="C58" s="150" t="s">
        <v>344</v>
      </c>
      <c r="D58" s="150" t="s">
        <v>359</v>
      </c>
      <c r="E58" s="150" t="s">
        <v>458</v>
      </c>
      <c r="F58" s="150" t="s">
        <v>374</v>
      </c>
      <c r="G58" s="149" t="s">
        <v>361</v>
      </c>
      <c r="H58" s="149" t="s">
        <v>362</v>
      </c>
      <c r="I58" s="150" t="s">
        <v>376</v>
      </c>
      <c r="J58" s="150" t="s">
        <v>460</v>
      </c>
    </row>
    <row r="59" ht="52.5" customHeight="1" outlineLevel="1" spans="1:10">
      <c r="A59" s="150" t="s">
        <v>296</v>
      </c>
      <c r="B59" s="150" t="s">
        <v>465</v>
      </c>
      <c r="C59" s="150" t="s">
        <v>363</v>
      </c>
      <c r="D59" s="150" t="s">
        <v>416</v>
      </c>
      <c r="E59" s="150" t="s">
        <v>466</v>
      </c>
      <c r="F59" s="150" t="s">
        <v>374</v>
      </c>
      <c r="G59" s="149" t="s">
        <v>467</v>
      </c>
      <c r="H59" s="149" t="s">
        <v>392</v>
      </c>
      <c r="I59" s="150" t="s">
        <v>376</v>
      </c>
      <c r="J59" s="150" t="s">
        <v>468</v>
      </c>
    </row>
    <row r="60" ht="52.5" customHeight="1" outlineLevel="1" spans="1:10">
      <c r="A60" s="150" t="s">
        <v>296</v>
      </c>
      <c r="B60" s="150" t="s">
        <v>465</v>
      </c>
      <c r="C60" s="150" t="s">
        <v>367</v>
      </c>
      <c r="D60" s="150" t="s">
        <v>368</v>
      </c>
      <c r="E60" s="150" t="s">
        <v>463</v>
      </c>
      <c r="F60" s="150" t="s">
        <v>374</v>
      </c>
      <c r="G60" s="149" t="s">
        <v>361</v>
      </c>
      <c r="H60" s="149" t="s">
        <v>362</v>
      </c>
      <c r="I60" s="150" t="s">
        <v>376</v>
      </c>
      <c r="J60" s="150" t="s">
        <v>469</v>
      </c>
    </row>
    <row r="61" ht="52.5" customHeight="1" outlineLevel="1" spans="1:10">
      <c r="A61" s="150" t="s">
        <v>330</v>
      </c>
      <c r="B61" s="150" t="s">
        <v>470</v>
      </c>
      <c r="C61" s="150" t="s">
        <v>344</v>
      </c>
      <c r="D61" s="150" t="s">
        <v>378</v>
      </c>
      <c r="E61" s="150" t="s">
        <v>471</v>
      </c>
      <c r="F61" s="150" t="s">
        <v>374</v>
      </c>
      <c r="G61" s="151" t="s">
        <v>472</v>
      </c>
      <c r="H61" s="149" t="s">
        <v>392</v>
      </c>
      <c r="I61" s="150" t="s">
        <v>349</v>
      </c>
      <c r="J61" s="150" t="s">
        <v>473</v>
      </c>
    </row>
    <row r="62" ht="52.5" customHeight="1" outlineLevel="1" spans="1:10">
      <c r="A62" s="150" t="s">
        <v>330</v>
      </c>
      <c r="B62" s="150" t="s">
        <v>470</v>
      </c>
      <c r="C62" s="150" t="s">
        <v>344</v>
      </c>
      <c r="D62" s="150" t="s">
        <v>474</v>
      </c>
      <c r="E62" s="150" t="s">
        <v>475</v>
      </c>
      <c r="F62" s="150" t="s">
        <v>374</v>
      </c>
      <c r="G62" s="151" t="s">
        <v>476</v>
      </c>
      <c r="H62" s="149" t="s">
        <v>392</v>
      </c>
      <c r="I62" s="150" t="s">
        <v>349</v>
      </c>
      <c r="J62" s="150" t="s">
        <v>477</v>
      </c>
    </row>
    <row r="63" ht="52.5" customHeight="1" outlineLevel="1" spans="1:10">
      <c r="A63" s="150" t="s">
        <v>330</v>
      </c>
      <c r="B63" s="150" t="s">
        <v>470</v>
      </c>
      <c r="C63" s="150" t="s">
        <v>363</v>
      </c>
      <c r="D63" s="150" t="s">
        <v>382</v>
      </c>
      <c r="E63" s="150" t="s">
        <v>478</v>
      </c>
      <c r="F63" s="150" t="s">
        <v>374</v>
      </c>
      <c r="G63" s="151" t="s">
        <v>479</v>
      </c>
      <c r="H63" s="149" t="s">
        <v>480</v>
      </c>
      <c r="I63" s="150" t="s">
        <v>376</v>
      </c>
      <c r="J63" s="150" t="s">
        <v>383</v>
      </c>
    </row>
    <row r="64" ht="52.5" customHeight="1" outlineLevel="1" spans="1:10">
      <c r="A64" s="150" t="s">
        <v>330</v>
      </c>
      <c r="B64" s="150" t="s">
        <v>470</v>
      </c>
      <c r="C64" s="150" t="s">
        <v>367</v>
      </c>
      <c r="D64" s="150" t="s">
        <v>368</v>
      </c>
      <c r="E64" s="150" t="s">
        <v>463</v>
      </c>
      <c r="F64" s="150" t="s">
        <v>374</v>
      </c>
      <c r="G64" s="149" t="s">
        <v>361</v>
      </c>
      <c r="H64" s="149" t="s">
        <v>362</v>
      </c>
      <c r="I64" s="150" t="s">
        <v>376</v>
      </c>
      <c r="J64" s="150" t="s">
        <v>481</v>
      </c>
    </row>
  </sheetData>
  <mergeCells count="28">
    <mergeCell ref="A2:J2"/>
    <mergeCell ref="A3:E3"/>
    <mergeCell ref="A7:A13"/>
    <mergeCell ref="A14:A17"/>
    <mergeCell ref="A18:A21"/>
    <mergeCell ref="A22:A25"/>
    <mergeCell ref="A26:A28"/>
    <mergeCell ref="A29:A34"/>
    <mergeCell ref="A35:A37"/>
    <mergeCell ref="A38:A40"/>
    <mergeCell ref="A41:A44"/>
    <mergeCell ref="A45:A53"/>
    <mergeCell ref="A54:A57"/>
    <mergeCell ref="A58:A60"/>
    <mergeCell ref="A61:A64"/>
    <mergeCell ref="B7:B13"/>
    <mergeCell ref="B14:B17"/>
    <mergeCell ref="B18:B21"/>
    <mergeCell ref="B22:B25"/>
    <mergeCell ref="B26:B28"/>
    <mergeCell ref="B29:B34"/>
    <mergeCell ref="B35:B37"/>
    <mergeCell ref="B38:B40"/>
    <mergeCell ref="B41:B44"/>
    <mergeCell ref="B45:B53"/>
    <mergeCell ref="B54:B57"/>
    <mergeCell ref="B58:B60"/>
    <mergeCell ref="B61:B6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段建光</cp:lastModifiedBy>
  <dcterms:created xsi:type="dcterms:W3CDTF">2025-04-15T02:51:00Z</dcterms:created>
  <dcterms:modified xsi:type="dcterms:W3CDTF">2025-07-31T07:03:18Z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8599A5859F2A4AF888D7BDE247EC9FD5_13</vt:lpwstr>
  </property>
  <property fmtid="{D5CDD505-2E9C-101B-9397-08002B2CF9AE}" pid="3" name="KSOProductBuildVer">
    <vt:lpwstr>2052-12.1.0.18276</vt:lpwstr>
  </property>
</Properties>
</file>