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2" activeTab="16"/>
  </bookViews>
  <sheets>
    <sheet name="1.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转移支付补助项目支出预算表" sheetId="16" r:id="rId16"/>
    <sheet name="17.部门项目中期规划预算表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<sst xmlns="http://schemas.openxmlformats.org/spreadsheetml/2006/main" count="947" uniqueCount="414">
  <si>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</si>
  <si>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</si>
  <si>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</si>
  <si>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</si>
  <si>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</si>
  <si>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</si>
  <si>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</si>
  <si>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</si>
  <si>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</si>
  <si>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</si>
  <si>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</si>
  <si>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</si>
  <si>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</si>
  <si>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</si>
  <si>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</si>
  <si>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</si>
  <si>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</si>
  <si>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</si>
  <si>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</si>
  <si>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</si>
  <si>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</si>
  <si>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</si>
  <si>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</si>
  <si>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</si>
  <si>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</si>
  <si>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</si>
  <si>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</si>
  <si>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</si>
  <si>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</si>
  <si>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</si>
  <si>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</si>
  <si>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</si>
  <si>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</si>
  <si>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</si>
  <si>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</si>
  <si>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</si>
  <si>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</si>
  <si>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</si>
  <si>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</si>
  <si>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</si>
  <si>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</si>
  <si>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</si>
  <si>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</si>
  <si>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</si>
  <si>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</si>
  <si>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</si>
  <si>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</si>
  <si>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</si>
  <si>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</si>
  <si>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</si>
  <si>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</si>
  <si>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</si>
  <si>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</si>
  <si>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</si>
  <si>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</si>
  <si>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</si>
  <si>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</si>
  <si>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</si>
  <si>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</si>
  <si>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</si>
  <si>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</si>
  <si>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</si>
  <si>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</si>
  <si>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</si>
  <si>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</si>
  <si>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</si>
  <si>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</si>
  <si>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</si>
  <si>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</si>
  <si>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</si>
  <si>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</si>
  <si>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</si>
  <si>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陇川县总工会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</si>
  <si>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</si>
  <si>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</si>
  <si>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</si>
  <si>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</si>
  <si>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</si>
  <si>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</si>
  <si>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</si>
  <si>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</si>
  <si>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</si>
  <si>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</si>
  <si>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</si>
  <si>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</si>
  <si>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</si>
  <si>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</si>
  <si>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</si>
  <si>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</si>
  <si>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</si>
  <si>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</si>
  <si>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</si>
  <si>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</si>
  <si>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</si>
  <si>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</si>
  <si>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</si>
  <si>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</si>
  <si>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</si>
  <si>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</si>
  <si>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</si>
  <si>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</si>
  <si>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</si>
  <si>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</si>
  <si>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</si>
  <si>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</si>
  <si>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</si>
  <si>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</si>
  <si>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</si>
  <si>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</si>
  <si>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</si>
  <si>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</si>
  <si>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</si>
  <si>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</si>
  <si>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</si>
  <si>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</si>
  <si>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</si>
  <si>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</si>
  <si>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</si>
  <si>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</si>
  <si>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</si>
  <si>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</si>
  <si>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</si>
  <si>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</si>
  <si>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</si>
  <si>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</si>
  <si>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</si>
  <si>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</si>
  <si>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</si>
  <si>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</si>
  <si>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</si>
  <si>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</si>
  <si>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</si>
  <si>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</si>
  <si>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</si>
  <si>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</si>
  <si>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</si>
  <si>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</si>
  <si>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</si>
  <si>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</si>
  <si>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</si>
  <si>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</si>
  <si>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</si>
  <si>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</si>
  <si>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</si>
  <si>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</si>
  <si>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</si>
  <si>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</si>
  <si>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</si>
  <si>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</si>
  <si>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</si>
  <si>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</si>
  <si>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</si>
  <si>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</si>
  <si>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</si>
  <si>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</si>
  <si>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</si>
  <si>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</si>
  <si>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</si>
  <si>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</si>
  <si>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</si>
  <si>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</si>
  <si>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</si>
  <si>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</si>
  <si>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</si>
  <si>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</si>
  <si>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</si>
  <si>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</si>
  <si>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</si>
  <si>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</si>
  <si>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</si>
  <si>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</si>
  <si>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</si>
  <si>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</si>
  <si>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</si>
  <si>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</si>
  <si>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</si>
  <si>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</si>
  <si>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</si>
  <si>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</si>
  <si>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</si>
  <si>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</si>
  <si>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</si>
  <si>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</si>
  <si>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</si>
  <si>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</si>
  <si>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</si>
  <si>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</si>
  <si>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</si>
  <si>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</si>
  <si>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</si>
  <si>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</si>
  <si>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</si>
  <si>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</si>
  <si>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</si>
  <si>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</si>
  <si>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</si>
  <si>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</si>
  <si>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</si>
  <si>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</si>
  <si>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</si>
  <si>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</si>
  <si>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</si>
  <si>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</si>
  <si>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</si>
  <si>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</si>
  <si>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</si>
  <si>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</si>
  <si>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</si>
  <si>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</si>
  <si>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16</t>
  </si>
  <si>
    <t>17</t>
  </si>
  <si>
    <t>18</t>
  </si>
  <si>
    <t>19</t>
  </si>
  <si>
    <t>20</t>
  </si>
  <si>
    <t>21</t>
  </si>
  <si>
    <t>22</t>
  </si>
  <si>
    <t>23</t>
  </si>
  <si>
    <t>533124210000000012052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</si>
  <si>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</si>
  <si>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</si>
  <si>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</si>
  <si>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</si>
  <si>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</si>
  <si>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</si>
  <si>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</si>
  <si>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533124221100000512386</t>
  </si>
  <si>
    <t>获得奖励的公务员一次性奖励</t>
  </si>
  <si>
    <t>533124251100003766353</t>
  </si>
  <si>
    <t>月绩效奖励（行政）</t>
  </si>
  <si>
    <t>533124210000000012053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</si>
  <si>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</si>
  <si>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</si>
  <si>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</si>
  <si>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</si>
  <si>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</si>
  <si>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</si>
  <si>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</si>
  <si>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</si>
  <si>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</si>
  <si>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533124210000000012054</t>
  </si>
  <si>
    <t>30113</t>
  </si>
  <si>
    <t>533124221100000512389</t>
  </si>
  <si>
    <t>公用经费安排的工会经费</t>
  </si>
  <si>
    <t>30228</t>
  </si>
  <si>
    <t>工会经费</t>
  </si>
  <si>
    <t>533124210000000012060</t>
  </si>
  <si>
    <t>一般公用经费</t>
  </si>
  <si>
    <t>30201</t>
  </si>
  <si>
    <t>办公费</t>
  </si>
  <si>
    <t>533124210000000012059</t>
  </si>
  <si>
    <t>退休公用经费</t>
  </si>
  <si>
    <t>533124210000000012058</t>
  </si>
  <si>
    <t>公务交通补贴</t>
  </si>
  <si>
    <t>30239</t>
  </si>
  <si>
    <t>其他交通费用</t>
  </si>
  <si>
    <t>533124210000000012055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</si>
  <si>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</si>
  <si>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</si>
  <si>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</si>
  <si>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</si>
  <si>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</si>
  <si>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</si>
  <si>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</si>
  <si>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</si>
  <si>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</si>
  <si>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</si>
  <si>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</si>
  <si>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工会专项经费</t>
  </si>
  <si>
    <t>事业发展类</t>
  </si>
  <si>
    <t>533124210000000012260</t>
  </si>
  <si>
    <t>30205</t>
  </si>
  <si>
    <t>水费</t>
  </si>
  <si>
    <t>30206</t>
  </si>
  <si>
    <t>电费</t>
  </si>
  <si>
    <t>30207</t>
  </si>
  <si>
    <t>邮电费</t>
  </si>
  <si>
    <t>30217</t>
  </si>
  <si>
    <t>30227</t>
  </si>
  <si>
    <t>委托业务费</t>
  </si>
  <si>
    <t>困难职工帮扶及助学救助专项资金</t>
  </si>
  <si>
    <t>民生类</t>
  </si>
  <si>
    <t>533124200000000000738</t>
  </si>
  <si>
    <t>乡镇工会工作经费</t>
  </si>
  <si>
    <t>533124200000000000602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</si>
  <si>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</si>
  <si>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</si>
  <si>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</si>
  <si>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</si>
  <si>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</si>
  <si>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</si>
  <si>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</si>
  <si>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</si>
  <si>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</si>
  <si>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</si>
  <si>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</si>
  <si>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</si>
  <si>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</si>
  <si>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乡镇工会工作正常开展，真实准确掌握所联系群众的利益诉求，当好党委、政府的第一知情人和第一报告人，工会组织自身建设不断加强，组织机制、工作方式不断创新，吸引力、凝聚力、影响力进一步增强，完成工会六有规范化建设</t>
  </si>
  <si>
    <t>产出指标</t>
  </si>
  <si>
    <t>数量指标</t>
  </si>
  <si>
    <t>=</t>
  </si>
  <si>
    <t>100%</t>
  </si>
  <si>
    <t>户</t>
  </si>
  <si>
    <t>定量指标</t>
  </si>
  <si>
    <t>10个乡镇X1万元＝10万元</t>
  </si>
  <si>
    <t>效益指标</t>
  </si>
  <si>
    <t>生态效益</t>
  </si>
  <si>
    <t>保证乡镇工会工作正常开展，完成工会六有规范化建设</t>
  </si>
  <si>
    <t>满意度指标</t>
  </si>
  <si>
    <t>服务对象满意度</t>
  </si>
  <si>
    <t>完成工会会员素质提升、管理工作</t>
  </si>
  <si>
    <t>根据云南省困难职工帮扶“1+10”制度文件开展因职工患重大疾病、遭遇突发事件救助，开展困难职工子女助学、困难职工技能培训、送温暖等工作，实际救助慰问以每年全县困难职工提交申请情况及需要给予1000-3000元帮扶慰问</t>
  </si>
  <si>
    <t>救助对象及送温暖人数（人次）</t>
  </si>
  <si>
    <t>人/人次</t>
  </si>
  <si>
    <t>反映应救尽救对象的人数（人次）情况。</t>
  </si>
  <si>
    <t>根据困难职工申请情况及困难职工子女高校就学申请给予1000-3000元帮扶慰问及符合对象人员开展送温暖</t>
  </si>
  <si>
    <t>元/人</t>
  </si>
  <si>
    <t>定性指标</t>
  </si>
  <si>
    <t>对70—80个困难职工、农民工大病帮扶及助学救助</t>
  </si>
  <si>
    <t>政策宣传单发放数量</t>
  </si>
  <si>
    <t>&gt;=</t>
  </si>
  <si>
    <t>份</t>
  </si>
  <si>
    <t>反映补助政策宣传单的发放数量情况。</t>
  </si>
  <si>
    <t>质量指标</t>
  </si>
  <si>
    <t>救助对象认定准确率</t>
  </si>
  <si>
    <t>%</t>
  </si>
  <si>
    <t>反映救助对象认定的准确情况。
救助对象认定准确率=抽检符合标准的救助对象数/抽检实际救助对象数*100%</t>
  </si>
  <si>
    <t>救助标准执行合规率</t>
  </si>
  <si>
    <t>反映救助按标准执行的情况。
救助标准执行合规率=按照救助标准核定发放的资金额/发放资金总额*100%</t>
  </si>
  <si>
    <t>救助资金社会化发放率</t>
  </si>
  <si>
    <t>反映救助资金社会化发放的比例情况。
救助资金社会化发放率=采用社会化发放的救助资金额/发放救助资金总额*100%</t>
  </si>
  <si>
    <t>救助事项公示度</t>
  </si>
  <si>
    <t>反映救助事项在特定办事大厅、官网、媒体或其他渠道按规定进行公示的情况。
救助事项公示度=按规定公布事项数/按规定应公布事项数*100%</t>
  </si>
  <si>
    <t>时效指标</t>
  </si>
  <si>
    <t>救助发放及时率</t>
  </si>
  <si>
    <t>反映发放单位及时发放救助资金的情况。
救助发放及时率=时限内发放救助资金额/应发放救助资金额*100%</t>
  </si>
  <si>
    <t>转办督办时限</t>
  </si>
  <si>
    <t>&lt;=</t>
  </si>
  <si>
    <t>小时</t>
  </si>
  <si>
    <t>反映接到相关投诉等报告的转办督办时限情况。</t>
  </si>
  <si>
    <t>社会效益</t>
  </si>
  <si>
    <t>政策知晓率</t>
  </si>
  <si>
    <t>反映救助政策的宣传效果情况。
政策知晓率=调查中救助政策知晓人数/调查总人数*100%</t>
  </si>
  <si>
    <t>生活状况改善</t>
  </si>
  <si>
    <t>反映救助促进受助对象生活状况的改善情况。</t>
  </si>
  <si>
    <t>对70-80个困难职工家庭帮扶</t>
  </si>
  <si>
    <t>帮扶对象生活改善、助学圆困难职工子女大学梦</t>
  </si>
  <si>
    <t>救助对象满意度</t>
  </si>
  <si>
    <t>反映获救助对象的满意程度。
救助对象满意度=调查中满意和较满意的获救助人员数/调查总人数*100%</t>
  </si>
  <si>
    <t>代县政府行使和管理的厂务公开民主管理工作、劳模管理工作和“一活动、一工程”工作以及职工医疗互助活动工作、县困难职工帮扶中心工作</t>
  </si>
  <si>
    <t>开展含厂务公开民主管理，劳模管理工作，“一活动、
一工程”工作及职工医疗互助活动工作经费、县困难职工帮扶中心工作经费</t>
  </si>
  <si>
    <t>100</t>
  </si>
  <si>
    <t>元</t>
  </si>
  <si>
    <t>代县政府行使和管理的厂务公开民主管理工作、劳模管理工作和“一活动、一工程”工作以及职工医疗互助活动工作、县困难职工帮扶中心工作帮扶送温暖慰问</t>
  </si>
  <si>
    <t>组织技能培训5期1000余人次，技能大赛100人、医疗互助135个单位13700多人参与、50个劳模管理、送温暖帮扶300多人次</t>
  </si>
  <si>
    <t>预算06表</t>
  </si>
  <si>
    <t>本年政府性基金预算支出</t>
  </si>
  <si>
    <t>合  计</t>
  </si>
  <si>
    <t>说明：本单位无此事项内容公开，故此表为空表。</t>
  </si>
  <si>
    <t>预算07表</t>
  </si>
  <si>
    <t>2025年部门政府采购预算表</t>
  </si>
  <si>
    <t>单位名称：陇川县总工会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</si>
  <si>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</si>
  <si>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</si>
  <si>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</si>
  <si>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</si>
  <si>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</si>
  <si>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</si>
  <si>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</si>
  <si>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</si>
  <si>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</si>
  <si>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</si>
  <si>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</si>
  <si>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</si>
  <si>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</si>
  <si>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</si>
  <si>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</si>
  <si>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</si>
  <si>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</si>
  <si>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</si>
  <si>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</si>
  <si>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</si>
  <si>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</si>
  <si>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</si>
  <si>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</si>
  <si>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</si>
  <si>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</si>
  <si>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</si>
  <si>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</si>
  <si>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</si>
  <si>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</si>
  <si>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</si>
  <si>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</si>
  <si>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</si>
  <si>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</si>
  <si>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</si>
  <si>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</si>
  <si>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</si>
  <si>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</si>
  <si>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</si>
  <si>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</si>
  <si>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</si>
  <si>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</si>
  <si>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</si>
  <si>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</si>
  <si>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</si>
  <si>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</si>
  <si>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 xml:space="preserve">  单位名称：陇川县总工会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</si>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</sst>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11"/>
      <name val="Calibri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"/>
    </font>
    <font>
      <sz val="11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7" applyNumberFormat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9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49" fontId="3" fillId="0" borderId="7" xfId="53" applyFo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6" fillId="0" borderId="8" xfId="57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wrapText="1"/>
    </xf>
    <xf numFmtId="178" fontId="5" fillId="0" borderId="8" xfId="54" applyNumberFormat="1" applyFont="1" applyBorder="1">
      <alignment horizontal="right" vertical="center"/>
    </xf>
    <xf numFmtId="0" fontId="16" fillId="0" borderId="8" xfId="57" applyFont="1" applyFill="1" applyBorder="1" applyAlignment="1" applyProtection="1">
      <alignment horizontal="center" vertical="center" wrapText="1"/>
    </xf>
    <xf numFmtId="0" fontId="0" fillId="0" borderId="8" xfId="0" applyFont="1" applyBorder="1"/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7" fillId="0" borderId="0" xfId="0" applyFont="1" applyFill="1" applyBorder="1" applyAlignment="1">
      <alignment vertical="top"/>
    </xf>
    <xf numFmtId="0" fontId="18" fillId="0" borderId="0" xfId="0" applyFont="1" applyFill="1" applyBorder="1" applyAlignment="1" applyProtection="1">
      <alignment horizontal="right"/>
      <protection locked="0"/>
    </xf>
    <xf numFmtId="49" fontId="18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right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9" fontId="21" fillId="0" borderId="0" xfId="53" applyFont="1" applyBorder="1">
      <alignment horizontal="left" vertical="center" wrapText="1"/>
    </xf>
    <xf numFmtId="49" fontId="22" fillId="0" borderId="0" xfId="53" applyFont="1" applyBorder="1" applyAlignment="1">
      <alignment horizontal="center" vertical="center" wrapText="1"/>
    </xf>
    <xf numFmtId="49" fontId="21" fillId="0" borderId="7" xfId="53" applyFont="1" applyAlignment="1">
      <alignment horizontal="center" vertical="center" wrapText="1"/>
    </xf>
    <xf numFmtId="49" fontId="21" fillId="0" borderId="7" xfId="53" applyFont="1">
      <alignment horizontal="left" vertical="center" wrapText="1"/>
    </xf>
    <xf numFmtId="49" fontId="21" fillId="0" borderId="0" xfId="53" applyFont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178" fontId="25" fillId="0" borderId="7" xfId="54" applyFont="1">
      <alignment horizontal="right" vertical="center"/>
    </xf>
    <xf numFmtId="49" fontId="25" fillId="0" borderId="7" xfId="53" applyFont="1" applyAlignment="1">
      <alignment horizontal="left" vertical="center" wrapText="1" indent="1"/>
    </xf>
    <xf numFmtId="49" fontId="25" fillId="0" borderId="7" xfId="53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178" fontId="8" fillId="0" borderId="7" xfId="54" applyProtection="1">
      <alignment horizontal="right" vertical="center"/>
      <protection locked="0"/>
    </xf>
    <xf numFmtId="0" fontId="17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178" fontId="8" fillId="0" borderId="7" xfId="0" applyNumberFormat="1" applyFont="1" applyFill="1" applyBorder="1" applyAlignment="1" applyProtection="1">
      <alignment horizontal="right" vertical="center"/>
      <protection locked="0"/>
    </xf>
    <xf numFmtId="0" fontId="28" fillId="0" borderId="7" xfId="0" applyFont="1" applyFill="1" applyBorder="1" applyAlignment="1">
      <alignment horizontal="center" vertical="center"/>
    </xf>
    <xf numFmtId="0" fontId="3" fillId="0" borderId="0" xfId="53" applyNumberFormat="1" applyFont="1" applyBorder="1" applyAlignment="1">
      <alignment horizontal="left" vertical="center"/>
    </xf>
    <xf numFmtId="0" fontId="6" fillId="0" borderId="0" xfId="53" applyNumberFormat="1" applyFont="1" applyBorder="1" applyAlignment="1">
      <alignment horizontal="center" vertical="center"/>
    </xf>
    <xf numFmtId="0" fontId="3" fillId="0" borderId="7" xfId="53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/>
    </xf>
    <xf numFmtId="178" fontId="21" fillId="0" borderId="7" xfId="0" applyNumberFormat="1" applyFont="1" applyFill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15" activePane="bottomLeft" state="frozen"/>
      <selection/>
      <selection pane="bottomLeft" activeCell="C1" sqref="A$1:D$1048576"/>
    </sheetView>
  </sheetViews>
  <sheetFormatPr defaultColWidth="9" defaultRowHeight="15" customHeight="1" outlineLevelCol="3"/>
  <cols>
    <col min="1" max="2" width="29.1333333333333" style="104" customWidth="1"/>
    <col min="3" max="3" width="34" style="104" customWidth="1"/>
    <col min="4" max="4" width="29.1333333333333" style="104" customWidth="1"/>
    <col min="5" max="16384" width="9" style="104"/>
  </cols>
  <sheetData>
    <row r="1" s="104" customFormat="1" ht="18.75" customHeight="1" spans="4:4">
      <c r="D1" s="194" t="s">
        <v>0</v>
      </c>
    </row>
    <row r="2" s="104" customFormat="1" ht="42" customHeight="1" spans="1:4">
      <c r="A2" s="195" t="str">
        <f>"2025"&amp;"年财务收支预算总表"</f>
        <v>2025年财务收支预算总表</v>
      </c>
      <c r="B2" s="195"/>
      <c r="C2" s="195"/>
      <c r="D2" s="195"/>
    </row>
    <row r="3" s="104" customFormat="1" ht="18.75" customHeight="1" spans="1:4">
      <c r="A3" s="196" t="str">
        <f>"单位名称："&amp;"陇川县总工会"</f>
        <v>单位名称：陇川县总工会</v>
      </c>
      <c r="B3" s="196"/>
      <c r="D3" s="194" t="s">
        <v>1</v>
      </c>
    </row>
    <row r="4" s="104" customFormat="1" ht="18.75" customHeight="1" spans="1:4">
      <c r="A4" s="116" t="s">
        <v>2</v>
      </c>
      <c r="B4" s="116"/>
      <c r="C4" s="116" t="s">
        <v>3</v>
      </c>
      <c r="D4" s="116"/>
    </row>
    <row r="5" s="104" customFormat="1" ht="18.75" customHeight="1" spans="1:4">
      <c r="A5" s="116" t="s">
        <v>4</v>
      </c>
      <c r="B5" s="116" t="str">
        <f>"2025"&amp;"年预算金额"</f>
        <v>2025年预算金额</v>
      </c>
      <c r="C5" s="116" t="s">
        <v>5</v>
      </c>
      <c r="D5" s="116" t="str">
        <f>"2025"&amp;"年预算金额"</f>
        <v>2025年预算金额</v>
      </c>
    </row>
    <row r="6" s="104" customFormat="1" ht="18.75" customHeight="1" spans="1:4">
      <c r="A6" s="167" t="s">
        <v>6</v>
      </c>
      <c r="B6" s="197">
        <v>1446740.8</v>
      </c>
      <c r="C6" s="167" t="s">
        <v>7</v>
      </c>
      <c r="D6" s="197">
        <v>1175043.8</v>
      </c>
    </row>
    <row r="7" s="104" customFormat="1" ht="18.75" customHeight="1" spans="1:4">
      <c r="A7" s="167" t="s">
        <v>8</v>
      </c>
      <c r="B7" s="197"/>
      <c r="C7" s="167" t="s">
        <v>9</v>
      </c>
      <c r="D7" s="197"/>
    </row>
    <row r="8" s="104" customFormat="1" ht="18.75" customHeight="1" spans="1:4">
      <c r="A8" s="167" t="s">
        <v>10</v>
      </c>
      <c r="B8" s="197"/>
      <c r="C8" s="167" t="s">
        <v>11</v>
      </c>
      <c r="D8" s="197"/>
    </row>
    <row r="9" s="104" customFormat="1" ht="18.75" customHeight="1" spans="1:4">
      <c r="A9" s="167" t="s">
        <v>12</v>
      </c>
      <c r="B9" s="197"/>
      <c r="C9" s="167" t="s">
        <v>13</v>
      </c>
      <c r="D9" s="197"/>
    </row>
    <row r="10" s="104" customFormat="1" ht="18.75" customHeight="1" spans="1:4">
      <c r="A10" s="167" t="s">
        <v>14</v>
      </c>
      <c r="B10" s="197"/>
      <c r="C10" s="167" t="s">
        <v>15</v>
      </c>
      <c r="D10" s="197"/>
    </row>
    <row r="11" s="104" customFormat="1" ht="18.75" customHeight="1" spans="1:4">
      <c r="A11" s="167" t="s">
        <v>16</v>
      </c>
      <c r="B11" s="197"/>
      <c r="C11" s="167" t="s">
        <v>17</v>
      </c>
      <c r="D11" s="197"/>
    </row>
    <row r="12" s="104" customFormat="1" ht="18.75" customHeight="1" spans="1:4">
      <c r="A12" s="167" t="s">
        <v>18</v>
      </c>
      <c r="B12" s="197"/>
      <c r="C12" s="167" t="s">
        <v>19</v>
      </c>
      <c r="D12" s="197"/>
    </row>
    <row r="13" s="104" customFormat="1" ht="18.75" customHeight="1" spans="1:4">
      <c r="A13" s="167" t="s">
        <v>20</v>
      </c>
      <c r="B13" s="197"/>
      <c r="C13" s="167" t="s">
        <v>21</v>
      </c>
      <c r="D13" s="197">
        <v>116732</v>
      </c>
    </row>
    <row r="14" s="104" customFormat="1" ht="18.75" customHeight="1" spans="1:4">
      <c r="A14" s="167" t="s">
        <v>22</v>
      </c>
      <c r="B14" s="197"/>
      <c r="C14" s="167" t="s">
        <v>23</v>
      </c>
      <c r="D14" s="197">
        <v>79077</v>
      </c>
    </row>
    <row r="15" s="104" customFormat="1" ht="18.75" customHeight="1" spans="1:4">
      <c r="A15" s="167" t="s">
        <v>24</v>
      </c>
      <c r="B15" s="197"/>
      <c r="C15" s="167" t="s">
        <v>25</v>
      </c>
      <c r="D15" s="197"/>
    </row>
    <row r="16" s="104" customFormat="1" ht="18.75" customHeight="1" spans="1:4">
      <c r="A16" s="167"/>
      <c r="B16" s="167"/>
      <c r="C16" s="167" t="s">
        <v>26</v>
      </c>
      <c r="D16" s="197"/>
    </row>
    <row r="17" s="104" customFormat="1" ht="18.75" customHeight="1" spans="1:4">
      <c r="A17" s="167"/>
      <c r="B17" s="167"/>
      <c r="C17" s="167" t="s">
        <v>27</v>
      </c>
      <c r="D17" s="197"/>
    </row>
    <row r="18" s="104" customFormat="1" ht="18.75" customHeight="1" spans="1:4">
      <c r="A18" s="167"/>
      <c r="B18" s="167"/>
      <c r="C18" s="167" t="s">
        <v>28</v>
      </c>
      <c r="D18" s="197"/>
    </row>
    <row r="19" s="104" customFormat="1" ht="18.75" customHeight="1" spans="1:4">
      <c r="A19" s="167"/>
      <c r="B19" s="167"/>
      <c r="C19" s="167" t="s">
        <v>29</v>
      </c>
      <c r="D19" s="197"/>
    </row>
    <row r="20" s="104" customFormat="1" ht="18.75" customHeight="1" spans="1:4">
      <c r="A20" s="167"/>
      <c r="B20" s="167"/>
      <c r="C20" s="167" t="s">
        <v>30</v>
      </c>
      <c r="D20" s="197"/>
    </row>
    <row r="21" s="104" customFormat="1" ht="18.75" customHeight="1" spans="1:4">
      <c r="A21" s="167"/>
      <c r="B21" s="167"/>
      <c r="C21" s="167" t="s">
        <v>31</v>
      </c>
      <c r="D21" s="197"/>
    </row>
    <row r="22" s="104" customFormat="1" ht="18.75" customHeight="1" spans="1:4">
      <c r="A22" s="167"/>
      <c r="B22" s="167"/>
      <c r="C22" s="167" t="s">
        <v>32</v>
      </c>
      <c r="D22" s="197"/>
    </row>
    <row r="23" s="104" customFormat="1" ht="18.75" customHeight="1" spans="1:4">
      <c r="A23" s="167"/>
      <c r="B23" s="167"/>
      <c r="C23" s="167" t="s">
        <v>33</v>
      </c>
      <c r="D23" s="197"/>
    </row>
    <row r="24" s="104" customFormat="1" ht="18.75" customHeight="1" spans="1:4">
      <c r="A24" s="167"/>
      <c r="B24" s="167"/>
      <c r="C24" s="167" t="s">
        <v>34</v>
      </c>
      <c r="D24" s="197">
        <v>75888</v>
      </c>
    </row>
    <row r="25" s="104" customFormat="1" ht="18.75" customHeight="1" spans="1:4">
      <c r="A25" s="167"/>
      <c r="B25" s="167"/>
      <c r="C25" s="167" t="s">
        <v>35</v>
      </c>
      <c r="D25" s="197"/>
    </row>
    <row r="26" s="104" customFormat="1" ht="18.75" customHeight="1" spans="1:4">
      <c r="A26" s="167"/>
      <c r="B26" s="167"/>
      <c r="C26" s="167" t="s">
        <v>36</v>
      </c>
      <c r="D26" s="197"/>
    </row>
    <row r="27" s="104" customFormat="1" ht="18.75" customHeight="1" spans="1:4">
      <c r="A27" s="167"/>
      <c r="B27" s="167"/>
      <c r="C27" s="167" t="s">
        <v>37</v>
      </c>
      <c r="D27" s="197"/>
    </row>
    <row r="28" s="104" customFormat="1" ht="18.75" customHeight="1" spans="1:4">
      <c r="A28" s="167"/>
      <c r="B28" s="167"/>
      <c r="C28" s="167" t="s">
        <v>38</v>
      </c>
      <c r="D28" s="197"/>
    </row>
    <row r="29" s="104" customFormat="1" ht="18.75" customHeight="1" spans="1:4">
      <c r="A29" s="167"/>
      <c r="B29" s="167"/>
      <c r="C29" s="167" t="s">
        <v>39</v>
      </c>
      <c r="D29" s="197"/>
    </row>
    <row r="30" s="104" customFormat="1" ht="18.75" customHeight="1" spans="1:4">
      <c r="A30" s="167"/>
      <c r="B30" s="167"/>
      <c r="C30" s="167" t="s">
        <v>40</v>
      </c>
      <c r="D30" s="197"/>
    </row>
    <row r="31" s="104" customFormat="1" ht="18.75" customHeight="1" spans="1:4">
      <c r="A31" s="167"/>
      <c r="B31" s="167"/>
      <c r="C31" s="167" t="s">
        <v>41</v>
      </c>
      <c r="D31" s="197"/>
    </row>
    <row r="32" s="104" customFormat="1" ht="18.75" customHeight="1" spans="1:4">
      <c r="A32" s="167"/>
      <c r="B32" s="197"/>
      <c r="C32" s="167" t="s">
        <v>42</v>
      </c>
      <c r="D32" s="197"/>
    </row>
    <row r="33" s="104" customFormat="1" ht="18.75" customHeight="1" spans="1:4">
      <c r="A33" s="167" t="s">
        <v>43</v>
      </c>
      <c r="B33" s="197">
        <v>1446740.8</v>
      </c>
      <c r="C33" s="167" t="s">
        <v>44</v>
      </c>
      <c r="D33" s="197">
        <v>1446740.8</v>
      </c>
    </row>
    <row r="34" s="104" customFormat="1" ht="18.75" customHeight="1" spans="1:4">
      <c r="A34" s="167" t="s">
        <v>45</v>
      </c>
      <c r="B34" s="197"/>
      <c r="C34" s="167" t="s">
        <v>46</v>
      </c>
      <c r="D34" s="197"/>
    </row>
    <row r="35" s="104" customFormat="1" ht="18.75" customHeight="1" spans="1:4">
      <c r="A35" s="167" t="s">
        <v>47</v>
      </c>
      <c r="B35" s="197"/>
      <c r="C35" s="167" t="s">
        <v>47</v>
      </c>
      <c r="D35" s="197"/>
    </row>
    <row r="36" s="104" customFormat="1" ht="18.75" customHeight="1" spans="1:4">
      <c r="A36" s="167" t="s">
        <v>48</v>
      </c>
      <c r="B36" s="197"/>
      <c r="C36" s="167" t="s">
        <v>49</v>
      </c>
      <c r="D36" s="197"/>
    </row>
    <row r="37" s="104" customFormat="1" ht="18.75" customHeight="1" spans="1:4">
      <c r="A37" s="167" t="s">
        <v>50</v>
      </c>
      <c r="B37" s="197">
        <v>1446740.8</v>
      </c>
      <c r="C37" s="167" t="s">
        <v>51</v>
      </c>
      <c r="D37" s="197">
        <v>1446740.8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8" defaultRowHeight="14.25" customHeight="1" outlineLevelCol="5"/>
  <cols>
    <col min="1" max="6" width="21.3" style="104" customWidth="1"/>
    <col min="7" max="16384" width="8" style="104"/>
  </cols>
  <sheetData>
    <row r="1" s="104" customFormat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355</v>
      </c>
    </row>
    <row r="2" s="104" customFormat="1" ht="26.25" customHeight="1" spans="1:6">
      <c r="A2" s="109" t="str">
        <f>"2025"&amp;"年部门政府性基金预算支出预算表"</f>
        <v>2025年部门政府性基金预算支出预算表</v>
      </c>
      <c r="B2" s="109"/>
      <c r="C2" s="110"/>
      <c r="D2" s="111"/>
      <c r="E2" s="111"/>
      <c r="F2" s="111"/>
    </row>
    <row r="3" s="104" customFormat="1" ht="13.5" customHeight="1" spans="1:6">
      <c r="A3" s="112" t="str">
        <f>"单位名称："&amp;"陇川县总工会"</f>
        <v>单位名称：陇川县总工会</v>
      </c>
      <c r="B3" s="112"/>
      <c r="C3" s="113"/>
      <c r="D3" s="107"/>
      <c r="E3" s="107"/>
      <c r="F3" s="108" t="s">
        <v>1</v>
      </c>
    </row>
    <row r="4" s="104" customFormat="1" ht="19.5" customHeight="1" spans="1:6">
      <c r="A4" s="114" t="s">
        <v>194</v>
      </c>
      <c r="B4" s="115" t="s">
        <v>74</v>
      </c>
      <c r="C4" s="114" t="s">
        <v>75</v>
      </c>
      <c r="D4" s="116" t="s">
        <v>356</v>
      </c>
      <c r="E4" s="116"/>
      <c r="F4" s="116"/>
    </row>
    <row r="5" s="104" customFormat="1" ht="18.55" customHeight="1" spans="1:6">
      <c r="A5" s="114"/>
      <c r="B5" s="115"/>
      <c r="C5" s="114"/>
      <c r="D5" s="116" t="s">
        <v>56</v>
      </c>
      <c r="E5" s="116" t="s">
        <v>78</v>
      </c>
      <c r="F5" s="116" t="s">
        <v>79</v>
      </c>
    </row>
    <row r="6" s="104" customFormat="1" ht="20.25" customHeight="1" spans="1:6">
      <c r="A6" s="114">
        <v>1</v>
      </c>
      <c r="B6" s="117" t="s">
        <v>86</v>
      </c>
      <c r="C6" s="117" t="s">
        <v>87</v>
      </c>
      <c r="D6" s="117" t="s">
        <v>88</v>
      </c>
      <c r="E6" s="117" t="s">
        <v>89</v>
      </c>
      <c r="F6" s="117" t="s">
        <v>90</v>
      </c>
    </row>
    <row r="7" s="104" customFormat="1" ht="30" customHeight="1" spans="1:6">
      <c r="A7" s="118"/>
      <c r="B7" s="115"/>
      <c r="C7" s="118"/>
      <c r="D7" s="119"/>
      <c r="E7" s="120"/>
      <c r="F7" s="120"/>
    </row>
    <row r="8" s="104" customFormat="1" ht="30" customHeight="1" spans="1:6">
      <c r="A8" s="121"/>
      <c r="B8" s="121"/>
      <c r="C8" s="121"/>
      <c r="D8" s="119"/>
      <c r="E8" s="120"/>
      <c r="F8" s="120"/>
    </row>
    <row r="9" s="104" customFormat="1" ht="30" customHeight="1" spans="1:6">
      <c r="A9" s="122" t="s">
        <v>357</v>
      </c>
      <c r="B9" s="122"/>
      <c r="C9" s="122"/>
      <c r="D9" s="119"/>
      <c r="E9" s="120"/>
      <c r="F9" s="120"/>
    </row>
    <row r="10" customHeight="1" spans="1:1">
      <c r="A10" s="104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0"/>
      <c r="P2" s="60"/>
      <c r="Q2" s="102" t="s">
        <v>359</v>
      </c>
    </row>
    <row r="3" ht="27.75" customHeight="1" spans="1:17">
      <c r="A3" s="70" t="s">
        <v>360</v>
      </c>
      <c r="B3" s="31"/>
      <c r="C3" s="31"/>
      <c r="D3" s="31"/>
      <c r="E3" s="31"/>
      <c r="F3" s="31"/>
      <c r="G3" s="31"/>
      <c r="H3" s="31"/>
      <c r="I3" s="31"/>
      <c r="J3" s="31"/>
      <c r="K3" s="52"/>
      <c r="L3" s="31"/>
      <c r="M3" s="31"/>
      <c r="N3" s="31"/>
      <c r="O3" s="52"/>
      <c r="P3" s="52"/>
      <c r="Q3" s="31"/>
    </row>
    <row r="4" ht="18.75" customHeight="1" spans="1:17">
      <c r="A4" s="95" t="s">
        <v>361</v>
      </c>
      <c r="B4" s="96"/>
      <c r="C4" s="96"/>
      <c r="D4" s="96"/>
      <c r="E4" s="96"/>
      <c r="F4" s="96"/>
      <c r="G4" s="96"/>
      <c r="H4" s="96"/>
      <c r="I4" s="96"/>
      <c r="J4" s="96"/>
      <c r="O4" s="28"/>
      <c r="P4" s="28"/>
      <c r="Q4" s="103" t="s">
        <v>53</v>
      </c>
    </row>
    <row r="5" ht="15.75" customHeight="1" spans="1:17">
      <c r="A5" s="9" t="s">
        <v>362</v>
      </c>
      <c r="B5" s="73" t="s">
        <v>363</v>
      </c>
      <c r="C5" s="73" t="s">
        <v>364</v>
      </c>
      <c r="D5" s="73" t="s">
        <v>365</v>
      </c>
      <c r="E5" s="73" t="s">
        <v>366</v>
      </c>
      <c r="F5" s="73" t="s">
        <v>367</v>
      </c>
      <c r="G5" s="74" t="s">
        <v>201</v>
      </c>
      <c r="H5" s="74"/>
      <c r="I5" s="74"/>
      <c r="J5" s="74"/>
      <c r="K5" s="75"/>
      <c r="L5" s="74"/>
      <c r="M5" s="74"/>
      <c r="N5" s="74"/>
      <c r="O5" s="88"/>
      <c r="P5" s="75"/>
      <c r="Q5" s="89"/>
    </row>
    <row r="6" ht="17.25" customHeight="1" spans="1:17">
      <c r="A6" s="14"/>
      <c r="B6" s="76"/>
      <c r="C6" s="76"/>
      <c r="D6" s="76"/>
      <c r="E6" s="76"/>
      <c r="F6" s="76"/>
      <c r="G6" s="76" t="s">
        <v>56</v>
      </c>
      <c r="H6" s="76" t="s">
        <v>60</v>
      </c>
      <c r="I6" s="76" t="s">
        <v>368</v>
      </c>
      <c r="J6" s="76" t="s">
        <v>369</v>
      </c>
      <c r="K6" s="77" t="s">
        <v>370</v>
      </c>
      <c r="L6" s="90" t="s">
        <v>371</v>
      </c>
      <c r="M6" s="90"/>
      <c r="N6" s="90"/>
      <c r="O6" s="91"/>
      <c r="P6" s="92"/>
      <c r="Q6" s="78"/>
    </row>
    <row r="7" ht="54" customHeight="1" spans="1:17">
      <c r="A7" s="17"/>
      <c r="B7" s="78"/>
      <c r="C7" s="78"/>
      <c r="D7" s="78"/>
      <c r="E7" s="78"/>
      <c r="F7" s="78"/>
      <c r="G7" s="78"/>
      <c r="H7" s="78" t="s">
        <v>59</v>
      </c>
      <c r="I7" s="78"/>
      <c r="J7" s="78"/>
      <c r="K7" s="79"/>
      <c r="L7" s="78" t="s">
        <v>59</v>
      </c>
      <c r="M7" s="78" t="s">
        <v>66</v>
      </c>
      <c r="N7" s="78" t="s">
        <v>372</v>
      </c>
      <c r="O7" s="93" t="s">
        <v>68</v>
      </c>
      <c r="P7" s="79" t="s">
        <v>69</v>
      </c>
      <c r="Q7" s="78" t="s">
        <v>70</v>
      </c>
    </row>
    <row r="8" ht="15" customHeight="1" spans="1:17">
      <c r="A8" s="18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80"/>
      <c r="B9" s="81"/>
      <c r="C9" s="81"/>
      <c r="D9" s="81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80"/>
      <c r="B10" s="81"/>
      <c r="C10" s="81"/>
      <c r="D10" s="100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3" t="s">
        <v>357</v>
      </c>
      <c r="B11" s="84"/>
      <c r="C11" s="84"/>
      <c r="D11" s="84"/>
      <c r="E11" s="9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="39" customFormat="1" ht="18" customHeight="1" spans="1:2">
      <c r="A12" s="49" t="s">
        <v>358</v>
      </c>
      <c r="B12" s="50"/>
    </row>
  </sheetData>
  <mergeCells count="17">
    <mergeCell ref="A3:Q3"/>
    <mergeCell ref="A4:F4"/>
    <mergeCell ref="G5:Q5"/>
    <mergeCell ref="L6:Q6"/>
    <mergeCell ref="A11:E11"/>
    <mergeCell ref="A12:B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4" activePane="bottomLeft" state="frozen"/>
      <selection/>
      <selection pane="bottomLeft" activeCell="A12" sqref="$A12:$XFD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27"/>
      <c r="B2" s="27"/>
      <c r="C2" s="27"/>
      <c r="D2" s="27"/>
      <c r="E2" s="27"/>
      <c r="F2" s="27"/>
      <c r="G2" s="27"/>
      <c r="H2" s="7"/>
      <c r="I2" s="27"/>
      <c r="J2" s="27"/>
      <c r="K2" s="27"/>
      <c r="L2" s="60"/>
      <c r="M2" s="86"/>
      <c r="N2" s="87" t="s">
        <v>373</v>
      </c>
    </row>
    <row r="3" ht="27.75" customHeight="1" spans="1:14">
      <c r="A3" s="70" t="s">
        <v>374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2"/>
      <c r="M3" s="72"/>
      <c r="N3" s="71"/>
    </row>
    <row r="4" ht="18.75" customHeight="1" spans="1:14">
      <c r="A4" s="5" t="s">
        <v>361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15.75" customHeight="1" spans="1:14">
      <c r="A5" s="9" t="s">
        <v>362</v>
      </c>
      <c r="B5" s="73" t="s">
        <v>375</v>
      </c>
      <c r="C5" s="73" t="s">
        <v>376</v>
      </c>
      <c r="D5" s="74" t="s">
        <v>201</v>
      </c>
      <c r="E5" s="74"/>
      <c r="F5" s="74"/>
      <c r="G5" s="74"/>
      <c r="H5" s="75"/>
      <c r="I5" s="74"/>
      <c r="J5" s="74"/>
      <c r="K5" s="74"/>
      <c r="L5" s="88"/>
      <c r="M5" s="75"/>
      <c r="N5" s="89"/>
    </row>
    <row r="6" ht="17.25" customHeight="1" spans="1:14">
      <c r="A6" s="14"/>
      <c r="B6" s="76"/>
      <c r="C6" s="76"/>
      <c r="D6" s="76" t="s">
        <v>56</v>
      </c>
      <c r="E6" s="76" t="s">
        <v>60</v>
      </c>
      <c r="F6" s="76" t="s">
        <v>368</v>
      </c>
      <c r="G6" s="76" t="s">
        <v>369</v>
      </c>
      <c r="H6" s="77" t="s">
        <v>370</v>
      </c>
      <c r="I6" s="90" t="s">
        <v>371</v>
      </c>
      <c r="J6" s="90"/>
      <c r="K6" s="90"/>
      <c r="L6" s="91"/>
      <c r="M6" s="92"/>
      <c r="N6" s="78"/>
    </row>
    <row r="7" ht="54" customHeight="1" spans="1:14">
      <c r="A7" s="17"/>
      <c r="B7" s="78"/>
      <c r="C7" s="78"/>
      <c r="D7" s="78"/>
      <c r="E7" s="78"/>
      <c r="F7" s="78"/>
      <c r="G7" s="78"/>
      <c r="H7" s="79"/>
      <c r="I7" s="78" t="s">
        <v>59</v>
      </c>
      <c r="J7" s="78" t="s">
        <v>66</v>
      </c>
      <c r="K7" s="78" t="s">
        <v>372</v>
      </c>
      <c r="L7" s="93" t="s">
        <v>68</v>
      </c>
      <c r="M7" s="79" t="s">
        <v>69</v>
      </c>
      <c r="N7" s="78" t="s">
        <v>70</v>
      </c>
    </row>
    <row r="8" ht="15" customHeight="1" spans="1:14">
      <c r="A8" s="17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1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4"/>
      <c r="M9" s="82"/>
      <c r="N9" s="82"/>
    </row>
    <row r="10" ht="21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4"/>
      <c r="M10" s="82"/>
      <c r="N10" s="82"/>
    </row>
    <row r="11" ht="21" customHeight="1" spans="1:14">
      <c r="A11" s="83" t="s">
        <v>357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4"/>
      <c r="M11" s="82"/>
      <c r="N11" s="82"/>
    </row>
    <row r="12" s="39" customFormat="1" ht="18" customHeight="1" spans="1:2">
      <c r="A12" s="49" t="s">
        <v>358</v>
      </c>
      <c r="B12" s="50"/>
    </row>
  </sheetData>
  <mergeCells count="14">
    <mergeCell ref="A3:N3"/>
    <mergeCell ref="A4:C4"/>
    <mergeCell ref="D5:N5"/>
    <mergeCell ref="I6:N6"/>
    <mergeCell ref="A11:C11"/>
    <mergeCell ref="A12:B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9.14166666666667" defaultRowHeight="14.25" customHeight="1"/>
  <cols>
    <col min="1" max="1" width="42.025" customWidth="1"/>
    <col min="2" max="2" width="17.175" customWidth="1"/>
    <col min="3" max="3" width="13.5" customWidth="1"/>
    <col min="4" max="4" width="10.5" customWidth="1"/>
    <col min="5" max="5" width="10.1333333333333" customWidth="1"/>
    <col min="6" max="6" width="11.1333333333333" customWidth="1"/>
    <col min="7" max="7" width="9.13333333333333" customWidth="1"/>
    <col min="8" max="8" width="9.88333333333333" customWidth="1"/>
    <col min="9" max="9" width="9.383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13">
      <c r="D2" s="61"/>
      <c r="M2" s="60" t="s">
        <v>377</v>
      </c>
    </row>
    <row r="3" ht="27.75" customHeight="1" spans="1:13">
      <c r="A3" s="62" t="s">
        <v>378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ht="18.75" customHeight="1" spans="1:14">
      <c r="A4" s="5" t="s">
        <v>361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19.5" customHeight="1" spans="1:13">
      <c r="A5" s="63" t="s">
        <v>379</v>
      </c>
      <c r="B5" s="63" t="s">
        <v>201</v>
      </c>
      <c r="C5" s="63"/>
      <c r="D5" s="63"/>
      <c r="E5" s="63" t="s">
        <v>380</v>
      </c>
      <c r="F5" s="63"/>
      <c r="G5" s="63"/>
      <c r="H5" s="63"/>
      <c r="I5" s="63"/>
      <c r="J5" s="63"/>
      <c r="K5" s="63"/>
      <c r="L5" s="63"/>
      <c r="M5" s="63"/>
    </row>
    <row r="6" ht="40.5" customHeight="1" spans="1:13">
      <c r="A6" s="63"/>
      <c r="B6" s="63" t="s">
        <v>56</v>
      </c>
      <c r="C6" s="64" t="s">
        <v>60</v>
      </c>
      <c r="D6" s="64" t="s">
        <v>381</v>
      </c>
      <c r="E6" s="65" t="s">
        <v>382</v>
      </c>
      <c r="F6" s="65" t="s">
        <v>383</v>
      </c>
      <c r="G6" s="65" t="s">
        <v>384</v>
      </c>
      <c r="H6" s="65" t="s">
        <v>385</v>
      </c>
      <c r="I6" s="65" t="s">
        <v>386</v>
      </c>
      <c r="J6" s="65" t="s">
        <v>387</v>
      </c>
      <c r="K6" s="65" t="s">
        <v>388</v>
      </c>
      <c r="L6" s="65" t="s">
        <v>389</v>
      </c>
      <c r="M6" s="68" t="s">
        <v>390</v>
      </c>
    </row>
    <row r="7" ht="19.5" customHeight="1" spans="1:13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9">
        <v>10</v>
      </c>
      <c r="K7" s="69">
        <v>11</v>
      </c>
      <c r="L7" s="69">
        <v>12</v>
      </c>
      <c r="M7" s="69">
        <v>13</v>
      </c>
    </row>
    <row r="8" ht="28.4" customHeight="1" spans="1:13">
      <c r="A8" s="66"/>
      <c r="B8" s="67"/>
      <c r="C8" s="67"/>
      <c r="D8" s="67"/>
      <c r="E8" s="67"/>
      <c r="F8" s="67"/>
      <c r="G8" s="67"/>
      <c r="H8" s="67"/>
      <c r="I8" s="67"/>
      <c r="J8" s="69"/>
      <c r="K8" s="69"/>
      <c r="L8" s="69"/>
      <c r="M8" s="69"/>
    </row>
    <row r="9" ht="29.9" customHeight="1" spans="1:13">
      <c r="A9" s="66"/>
      <c r="B9" s="67"/>
      <c r="C9" s="67"/>
      <c r="D9" s="67"/>
      <c r="E9" s="67"/>
      <c r="F9" s="67"/>
      <c r="G9" s="67"/>
      <c r="H9" s="67"/>
      <c r="I9" s="67"/>
      <c r="J9" s="69"/>
      <c r="K9" s="69"/>
      <c r="L9" s="69"/>
      <c r="M9" s="69"/>
    </row>
    <row r="10" s="39" customFormat="1" ht="19" customHeight="1" spans="1:2">
      <c r="A10" s="49" t="s">
        <v>358</v>
      </c>
      <c r="B10" s="50"/>
    </row>
  </sheetData>
  <mergeCells count="6">
    <mergeCell ref="A3:M3"/>
    <mergeCell ref="A4:C4"/>
    <mergeCell ref="B5:D5"/>
    <mergeCell ref="E5:M5"/>
    <mergeCell ref="A10:B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pane ySplit="1" topLeftCell="A2" activePane="bottomLeft" state="frozen"/>
      <selection/>
      <selection pane="bottomLeft" activeCell="A9" sqref="A9:B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391</v>
      </c>
    </row>
    <row r="3" ht="28.5" customHeight="1" spans="1:10">
      <c r="A3" s="51" t="s">
        <v>392</v>
      </c>
      <c r="B3" s="31"/>
      <c r="C3" s="31"/>
      <c r="D3" s="31"/>
      <c r="E3" s="31"/>
      <c r="F3" s="52"/>
      <c r="G3" s="31"/>
      <c r="H3" s="52"/>
      <c r="I3" s="52"/>
      <c r="J3" s="31"/>
    </row>
    <row r="4" ht="18.75" customHeight="1" spans="1:14">
      <c r="A4" s="5" t="s">
        <v>361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44.25" customHeight="1" spans="1:10">
      <c r="A5" s="53" t="s">
        <v>287</v>
      </c>
      <c r="B5" s="53" t="s">
        <v>288</v>
      </c>
      <c r="C5" s="53" t="s">
        <v>289</v>
      </c>
      <c r="D5" s="53" t="s">
        <v>290</v>
      </c>
      <c r="E5" s="53" t="s">
        <v>291</v>
      </c>
      <c r="F5" s="54" t="s">
        <v>292</v>
      </c>
      <c r="G5" s="53" t="s">
        <v>293</v>
      </c>
      <c r="H5" s="54" t="s">
        <v>294</v>
      </c>
      <c r="I5" s="54" t="s">
        <v>295</v>
      </c>
      <c r="J5" s="53" t="s">
        <v>296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42" customHeight="1" spans="1:10">
      <c r="A7" s="55"/>
      <c r="B7" s="56"/>
      <c r="C7" s="56"/>
      <c r="D7" s="56"/>
      <c r="E7" s="57"/>
      <c r="F7" s="58"/>
      <c r="G7" s="57"/>
      <c r="H7" s="58"/>
      <c r="I7" s="58"/>
      <c r="J7" s="57"/>
    </row>
    <row r="8" ht="42" customHeight="1" spans="1:10">
      <c r="A8" s="55"/>
      <c r="B8" s="59"/>
      <c r="C8" s="59"/>
      <c r="D8" s="59"/>
      <c r="E8" s="55"/>
      <c r="F8" s="59"/>
      <c r="G8" s="55"/>
      <c r="H8" s="59"/>
      <c r="I8" s="59"/>
      <c r="J8" s="55"/>
    </row>
    <row r="9" ht="18" customHeight="1" spans="1:2">
      <c r="A9" s="49" t="s">
        <v>358</v>
      </c>
      <c r="B9" s="50"/>
    </row>
  </sheetData>
  <mergeCells count="3">
    <mergeCell ref="A3:J3"/>
    <mergeCell ref="A4:C4"/>
    <mergeCell ref="A9:B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8.85" defaultRowHeight="15" customHeight="1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8.75" customHeight="1" spans="1:8">
      <c r="A2" s="41"/>
      <c r="B2" s="41"/>
      <c r="C2" s="41"/>
      <c r="D2" s="41"/>
      <c r="E2" s="41"/>
      <c r="F2" s="41"/>
      <c r="G2" s="41"/>
      <c r="H2" s="42" t="s">
        <v>393</v>
      </c>
    </row>
    <row r="3" ht="30.65" customHeight="1" spans="1:8">
      <c r="A3" s="43" t="s">
        <v>394</v>
      </c>
      <c r="B3" s="43"/>
      <c r="C3" s="43"/>
      <c r="D3" s="43"/>
      <c r="E3" s="43"/>
      <c r="F3" s="43"/>
      <c r="G3" s="43"/>
      <c r="H3" s="43"/>
    </row>
    <row r="4" ht="18.75" customHeight="1" spans="1:14">
      <c r="A4" s="5" t="s">
        <v>361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18.75" customHeight="1" spans="1:8">
      <c r="A5" s="44" t="s">
        <v>194</v>
      </c>
      <c r="B5" s="44" t="s">
        <v>395</v>
      </c>
      <c r="C5" s="44" t="s">
        <v>396</v>
      </c>
      <c r="D5" s="44" t="s">
        <v>397</v>
      </c>
      <c r="E5" s="44" t="s">
        <v>398</v>
      </c>
      <c r="F5" s="44" t="s">
        <v>399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366</v>
      </c>
      <c r="G6" s="44" t="s">
        <v>400</v>
      </c>
      <c r="H6" s="44" t="s">
        <v>401</v>
      </c>
    </row>
    <row r="7" ht="18.75" customHeight="1" spans="1:8">
      <c r="A7" s="45" t="s">
        <v>85</v>
      </c>
      <c r="B7" s="45" t="s">
        <v>86</v>
      </c>
      <c r="C7" s="45" t="s">
        <v>87</v>
      </c>
      <c r="D7" s="45" t="s">
        <v>88</v>
      </c>
      <c r="E7" s="45" t="s">
        <v>89</v>
      </c>
      <c r="F7" s="45" t="s">
        <v>90</v>
      </c>
      <c r="G7" s="45" t="s">
        <v>91</v>
      </c>
      <c r="H7" s="45" t="s">
        <v>92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56</v>
      </c>
      <c r="B9" s="44"/>
      <c r="C9" s="44"/>
      <c r="D9" s="44"/>
      <c r="E9" s="44"/>
      <c r="F9" s="47"/>
      <c r="G9" s="48"/>
      <c r="H9" s="48"/>
    </row>
    <row r="10" s="39" customFormat="1" ht="21" customHeight="1" spans="1:2">
      <c r="A10" s="49" t="s">
        <v>358</v>
      </c>
      <c r="B10" s="50"/>
    </row>
  </sheetData>
  <mergeCells count="10">
    <mergeCell ref="A3:H3"/>
    <mergeCell ref="A4:C4"/>
    <mergeCell ref="F5:H5"/>
    <mergeCell ref="A9:E9"/>
    <mergeCell ref="A10:B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4" activePane="bottomLeft" state="frozen"/>
      <selection/>
      <selection pane="bottomLeft" activeCell="A4" sqref="A4:C4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402</v>
      </c>
    </row>
    <row r="3" ht="27.75" customHeight="1" spans="1:11">
      <c r="A3" s="31" t="s">
        <v>403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8.75" customHeight="1" spans="1:14">
      <c r="A4" s="5" t="s">
        <v>361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21.75" customHeight="1" spans="1:11">
      <c r="A5" s="8" t="s">
        <v>261</v>
      </c>
      <c r="B5" s="8" t="s">
        <v>196</v>
      </c>
      <c r="C5" s="8" t="s">
        <v>262</v>
      </c>
      <c r="D5" s="9" t="s">
        <v>197</v>
      </c>
      <c r="E5" s="9" t="s">
        <v>198</v>
      </c>
      <c r="F5" s="9" t="s">
        <v>263</v>
      </c>
      <c r="G5" s="9" t="s">
        <v>264</v>
      </c>
      <c r="H5" s="15" t="s">
        <v>56</v>
      </c>
      <c r="I5" s="10" t="s">
        <v>404</v>
      </c>
      <c r="J5" s="11"/>
      <c r="K5" s="12"/>
    </row>
    <row r="6" ht="21.75" customHeight="1" spans="1:11">
      <c r="A6" s="13"/>
      <c r="B6" s="13"/>
      <c r="C6" s="13"/>
      <c r="D6" s="14"/>
      <c r="E6" s="14"/>
      <c r="F6" s="14"/>
      <c r="G6" s="14"/>
      <c r="H6" s="32"/>
      <c r="I6" s="9" t="s">
        <v>60</v>
      </c>
      <c r="J6" s="9" t="s">
        <v>61</v>
      </c>
      <c r="K6" s="9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18"/>
      <c r="I7" s="17" t="s">
        <v>59</v>
      </c>
      <c r="J7" s="17"/>
      <c r="K7" s="17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8">
        <v>10</v>
      </c>
      <c r="K8" s="38">
        <v>11</v>
      </c>
    </row>
    <row r="9" ht="30.65" customHeight="1" spans="1:11">
      <c r="A9" s="33"/>
      <c r="B9" s="20"/>
      <c r="C9" s="33"/>
      <c r="D9" s="33"/>
      <c r="E9" s="33"/>
      <c r="F9" s="33"/>
      <c r="G9" s="33"/>
      <c r="H9" s="34"/>
      <c r="I9" s="34"/>
      <c r="J9" s="34"/>
      <c r="K9" s="34"/>
    </row>
    <row r="10" ht="30.65" customHeight="1" spans="1:11">
      <c r="A10" s="20"/>
      <c r="B10" s="20"/>
      <c r="C10" s="20"/>
      <c r="D10" s="20"/>
      <c r="E10" s="20"/>
      <c r="F10" s="20"/>
      <c r="G10" s="20"/>
      <c r="H10" s="34"/>
      <c r="I10" s="34"/>
      <c r="J10" s="34"/>
      <c r="K10" s="34"/>
    </row>
    <row r="11" ht="19" customHeight="1" spans="1:11">
      <c r="A11" s="35" t="s">
        <v>357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">
      <c r="A12" t="s">
        <v>358</v>
      </c>
    </row>
  </sheetData>
  <mergeCells count="15">
    <mergeCell ref="A3:K3"/>
    <mergeCell ref="A4:C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tabSelected="1" workbookViewId="0">
      <pane ySplit="1" topLeftCell="A2" activePane="bottomLeft" state="frozen"/>
      <selection/>
      <selection pane="bottomLeft" activeCell="C11" sqref="C11"/>
    </sheetView>
  </sheetViews>
  <sheetFormatPr defaultColWidth="9.14166666666667" defaultRowHeight="14.25" customHeight="1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405</v>
      </c>
    </row>
    <row r="3" ht="27.75" customHeight="1" spans="1:7">
      <c r="A3" s="4" t="s">
        <v>406</v>
      </c>
      <c r="B3" s="4"/>
      <c r="C3" s="4"/>
      <c r="D3" s="4"/>
      <c r="E3" s="4"/>
      <c r="F3" s="4"/>
      <c r="G3" s="4"/>
    </row>
    <row r="4" ht="18.75" customHeight="1" spans="1:14">
      <c r="A4" s="5" t="s">
        <v>407</v>
      </c>
      <c r="B4" s="6"/>
      <c r="C4" s="6"/>
      <c r="D4" s="6"/>
      <c r="E4" s="6"/>
      <c r="F4" s="6"/>
      <c r="G4" s="6"/>
      <c r="H4" s="7"/>
      <c r="I4" s="27"/>
      <c r="J4" s="27"/>
      <c r="K4" s="27"/>
      <c r="L4" s="28"/>
      <c r="M4" s="29"/>
      <c r="N4" s="30" t="s">
        <v>53</v>
      </c>
    </row>
    <row r="5" ht="21.75" customHeight="1" spans="1:7">
      <c r="A5" s="8" t="s">
        <v>262</v>
      </c>
      <c r="B5" s="8" t="s">
        <v>261</v>
      </c>
      <c r="C5" s="8" t="s">
        <v>196</v>
      </c>
      <c r="D5" s="9" t="s">
        <v>408</v>
      </c>
      <c r="E5" s="10" t="s">
        <v>60</v>
      </c>
      <c r="F5" s="11"/>
      <c r="G5" s="12"/>
    </row>
    <row r="6" ht="21.75" customHeight="1" spans="1:7">
      <c r="A6" s="13"/>
      <c r="B6" s="13"/>
      <c r="C6" s="13"/>
      <c r="D6" s="14"/>
      <c r="E6" s="15" t="s">
        <v>409</v>
      </c>
      <c r="F6" s="9" t="s">
        <v>410</v>
      </c>
      <c r="G6" s="9" t="s">
        <v>411</v>
      </c>
    </row>
    <row r="7" ht="40.5" customHeight="1" spans="1:7">
      <c r="A7" s="16"/>
      <c r="B7" s="16"/>
      <c r="C7" s="16"/>
      <c r="D7" s="17"/>
      <c r="E7" s="18"/>
      <c r="F7" s="17" t="s">
        <v>59</v>
      </c>
      <c r="G7" s="17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ht="29.9" customHeight="1" spans="1:7">
      <c r="A9" s="20" t="s">
        <v>72</v>
      </c>
      <c r="B9" s="21" t="s">
        <v>268</v>
      </c>
      <c r="C9" s="22" t="s">
        <v>267</v>
      </c>
      <c r="D9" s="20" t="s">
        <v>412</v>
      </c>
      <c r="E9" s="23">
        <v>100000</v>
      </c>
      <c r="F9" s="23">
        <v>100000</v>
      </c>
      <c r="G9" s="23">
        <v>100000</v>
      </c>
    </row>
    <row r="10" ht="29.9" customHeight="1" spans="1:7">
      <c r="A10" s="20" t="s">
        <v>72</v>
      </c>
      <c r="B10" s="21" t="s">
        <v>268</v>
      </c>
      <c r="C10" s="22" t="s">
        <v>279</v>
      </c>
      <c r="D10" s="20" t="s">
        <v>412</v>
      </c>
      <c r="E10" s="23">
        <v>150000</v>
      </c>
      <c r="F10" s="23">
        <v>150000</v>
      </c>
      <c r="G10" s="23">
        <v>150000</v>
      </c>
    </row>
    <row r="11" ht="29.9" customHeight="1" spans="1:7">
      <c r="A11" s="20" t="s">
        <v>72</v>
      </c>
      <c r="B11" s="21" t="s">
        <v>268</v>
      </c>
      <c r="C11" s="20" t="s">
        <v>282</v>
      </c>
      <c r="D11" s="20" t="s">
        <v>412</v>
      </c>
      <c r="E11" s="23">
        <v>100000</v>
      </c>
      <c r="F11" s="23">
        <v>100000</v>
      </c>
      <c r="G11" s="23">
        <v>100000</v>
      </c>
    </row>
    <row r="12" ht="18.75" customHeight="1" spans="1:7">
      <c r="A12" s="24" t="s">
        <v>56</v>
      </c>
      <c r="B12" s="25" t="s">
        <v>413</v>
      </c>
      <c r="C12" s="25"/>
      <c r="D12" s="26"/>
      <c r="E12" s="23">
        <f t="shared" ref="E12:G12" si="0">SUM(E9:E11)</f>
        <v>350000</v>
      </c>
      <c r="F12" s="23">
        <f t="shared" si="0"/>
        <v>350000</v>
      </c>
      <c r="G12" s="23">
        <f t="shared" si="0"/>
        <v>350000</v>
      </c>
    </row>
  </sheetData>
  <mergeCells count="11">
    <mergeCell ref="A3:G3"/>
    <mergeCell ref="A4:C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pane ySplit="1" topLeftCell="A2" activePane="bottomLeft" state="frozen"/>
      <selection/>
      <selection pane="bottomLeft" activeCell="G1" sqref="$A1:$XFD1048576"/>
    </sheetView>
  </sheetViews>
  <sheetFormatPr defaultColWidth="8" defaultRowHeight="12" customHeight="1"/>
  <cols>
    <col min="1" max="1" width="6.675" style="104" customWidth="1"/>
    <col min="2" max="2" width="9.8" style="104" customWidth="1"/>
    <col min="3" max="4" width="11.8" style="104" customWidth="1"/>
    <col min="5" max="5" width="11.55" style="104" customWidth="1"/>
    <col min="6" max="6" width="7.41666666666667" style="104" customWidth="1"/>
    <col min="7" max="7" width="4.675" style="104" customWidth="1"/>
    <col min="8" max="8" width="7.41666666666667" style="104" customWidth="1"/>
    <col min="9" max="12" width="10.425" style="104" customWidth="1"/>
    <col min="13" max="13" width="8.05" style="104" customWidth="1"/>
    <col min="14" max="14" width="10.425" style="104" customWidth="1"/>
    <col min="15" max="15" width="3.91666666666667" style="104" customWidth="1"/>
    <col min="16" max="19" width="4.3" style="104" customWidth="1"/>
    <col min="20" max="16384" width="8" style="104"/>
  </cols>
  <sheetData>
    <row r="1" s="104" customFormat="1" ht="16.5" customHeight="1" spans="1:17">
      <c r="A1" s="182"/>
      <c r="B1" s="139"/>
      <c r="C1" s="139"/>
      <c r="D1" s="139"/>
      <c r="E1" s="139"/>
      <c r="F1" s="139"/>
      <c r="G1" s="139"/>
      <c r="H1" s="139"/>
      <c r="I1" s="190"/>
      <c r="J1" s="139"/>
      <c r="K1" s="139"/>
      <c r="L1" s="139"/>
      <c r="M1" s="139"/>
      <c r="N1" s="139"/>
      <c r="O1" s="139"/>
      <c r="P1" s="163" t="s">
        <v>52</v>
      </c>
      <c r="Q1" s="163"/>
    </row>
    <row r="2" s="104" customFormat="1" ht="36.75" customHeight="1" spans="1:19">
      <c r="A2" s="183" t="str">
        <f>"2025"&amp;"年部门收入预算表"</f>
        <v>2025年部门收入预算表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="104" customFormat="1" ht="18" customHeight="1" spans="1:17">
      <c r="A3" s="165" t="str">
        <f>"单位名称："&amp;"陇川县总工会"</f>
        <v>单位名称：陇川县总工会</v>
      </c>
      <c r="B3" s="165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53</v>
      </c>
      <c r="Q3" s="163"/>
    </row>
    <row r="4" s="104" customFormat="1" ht="21" customHeight="1" spans="1:19">
      <c r="A4" s="144" t="s">
        <v>54</v>
      </c>
      <c r="B4" s="144" t="s">
        <v>55</v>
      </c>
      <c r="C4" s="144" t="s">
        <v>56</v>
      </c>
      <c r="D4" s="184" t="s">
        <v>57</v>
      </c>
      <c r="E4" s="185"/>
      <c r="F4" s="185"/>
      <c r="G4" s="185"/>
      <c r="H4" s="185"/>
      <c r="I4" s="147"/>
      <c r="J4" s="185"/>
      <c r="K4" s="185"/>
      <c r="L4" s="185"/>
      <c r="M4" s="185"/>
      <c r="N4" s="191"/>
      <c r="O4" s="184" t="s">
        <v>58</v>
      </c>
      <c r="P4" s="185"/>
      <c r="Q4" s="185"/>
      <c r="R4" s="185"/>
      <c r="S4" s="191"/>
    </row>
    <row r="5" s="104" customFormat="1" ht="41.25" customHeight="1" spans="1:19">
      <c r="A5" s="186"/>
      <c r="B5" s="186"/>
      <c r="C5" s="186"/>
      <c r="D5" s="186" t="s">
        <v>59</v>
      </c>
      <c r="E5" s="186" t="s">
        <v>60</v>
      </c>
      <c r="F5" s="186" t="s">
        <v>61</v>
      </c>
      <c r="G5" s="186" t="s">
        <v>62</v>
      </c>
      <c r="H5" s="144" t="s">
        <v>63</v>
      </c>
      <c r="I5" s="192" t="s">
        <v>64</v>
      </c>
      <c r="J5" s="192"/>
      <c r="K5" s="192"/>
      <c r="L5" s="192"/>
      <c r="M5" s="192"/>
      <c r="N5" s="192"/>
      <c r="O5" s="144" t="s">
        <v>59</v>
      </c>
      <c r="P5" s="144" t="s">
        <v>60</v>
      </c>
      <c r="Q5" s="144" t="s">
        <v>61</v>
      </c>
      <c r="R5" s="144" t="s">
        <v>62</v>
      </c>
      <c r="S5" s="144" t="s">
        <v>65</v>
      </c>
    </row>
    <row r="6" s="104" customFormat="1" ht="43.5" customHeight="1" spans="1:19">
      <c r="A6" s="150"/>
      <c r="B6" s="150"/>
      <c r="C6" s="150"/>
      <c r="D6" s="187"/>
      <c r="E6" s="187"/>
      <c r="F6" s="187"/>
      <c r="G6" s="150"/>
      <c r="H6" s="150"/>
      <c r="I6" s="116" t="s">
        <v>59</v>
      </c>
      <c r="J6" s="118" t="s">
        <v>66</v>
      </c>
      <c r="K6" s="118" t="s">
        <v>67</v>
      </c>
      <c r="L6" s="193" t="s">
        <v>68</v>
      </c>
      <c r="M6" s="193" t="s">
        <v>69</v>
      </c>
      <c r="N6" s="193" t="s">
        <v>70</v>
      </c>
      <c r="O6" s="187"/>
      <c r="P6" s="187"/>
      <c r="Q6" s="187"/>
      <c r="R6" s="187"/>
      <c r="S6" s="187"/>
    </row>
    <row r="7" s="104" customFormat="1" ht="21" customHeight="1" spans="1:19">
      <c r="A7" s="116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4">
        <v>19</v>
      </c>
    </row>
    <row r="8" s="104" customFormat="1" ht="52.5" customHeight="1" spans="1:19">
      <c r="A8" s="188" t="s">
        <v>71</v>
      </c>
      <c r="B8" s="188" t="s">
        <v>72</v>
      </c>
      <c r="C8" s="168">
        <v>1446740.8</v>
      </c>
      <c r="D8" s="168">
        <v>1446740.8</v>
      </c>
      <c r="E8" s="168">
        <v>1446740.8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</row>
    <row r="9" s="104" customFormat="1" ht="30" customHeight="1" spans="1:19">
      <c r="A9" s="146" t="s">
        <v>56</v>
      </c>
      <c r="B9" s="189"/>
      <c r="C9" s="172">
        <v>1446740.8</v>
      </c>
      <c r="D9" s="172">
        <v>1446740.8</v>
      </c>
      <c r="E9" s="172">
        <v>1446740.8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20" activePane="bottomLeft" state="frozen"/>
      <selection/>
      <selection pane="bottomLeft" activeCell="B14" sqref="B14"/>
    </sheetView>
  </sheetViews>
  <sheetFormatPr defaultColWidth="7.74166666666667" defaultRowHeight="15" customHeight="1"/>
  <cols>
    <col min="1" max="1" width="8.425" style="104" customWidth="1"/>
    <col min="2" max="2" width="12" style="104" customWidth="1"/>
    <col min="3" max="6" width="12.6666666666667" style="104" customWidth="1"/>
    <col min="7" max="7" width="11.05" style="104" customWidth="1"/>
    <col min="8" max="8" width="3.8" style="104" customWidth="1"/>
    <col min="9" max="9" width="6.38333333333333" style="104" customWidth="1"/>
    <col min="10" max="13" width="11.175" style="104" customWidth="1"/>
    <col min="14" max="14" width="5.05" style="104" customWidth="1"/>
    <col min="15" max="15" width="11.175" style="104" customWidth="1"/>
    <col min="16" max="16384" width="7.74166666666667" style="104"/>
  </cols>
  <sheetData>
    <row r="1" s="104" customFormat="1" ht="18.75" customHeight="1" spans="1:1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81" t="s">
        <v>73</v>
      </c>
      <c r="O1" s="181"/>
    </row>
    <row r="2" s="104" customFormat="1" ht="36" customHeight="1" spans="1:15">
      <c r="A2" s="175" t="str">
        <f>"2025"&amp;"年部门支出预算表"</f>
        <v>2025年部门支出预算表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="104" customFormat="1" ht="18.75" customHeight="1" spans="1:15">
      <c r="A3" s="165" t="str">
        <f>"单位名称："&amp;"陇川县总工会"</f>
        <v>单位名称：陇川县总工会</v>
      </c>
      <c r="B3" s="165"/>
      <c r="C3" s="165"/>
      <c r="D3" s="165"/>
      <c r="E3" s="165"/>
      <c r="F3" s="165"/>
      <c r="G3" s="174"/>
      <c r="H3" s="174"/>
      <c r="I3" s="174"/>
      <c r="J3" s="174"/>
      <c r="K3" s="174"/>
      <c r="L3" s="174"/>
      <c r="M3" s="174"/>
      <c r="N3" s="181" t="s">
        <v>1</v>
      </c>
      <c r="O3" s="181"/>
    </row>
    <row r="4" s="104" customFormat="1" ht="31.5" customHeight="1" spans="1:15">
      <c r="A4" s="176" t="s">
        <v>74</v>
      </c>
      <c r="B4" s="176" t="s">
        <v>75</v>
      </c>
      <c r="C4" s="176" t="s">
        <v>56</v>
      </c>
      <c r="D4" s="176" t="s">
        <v>60</v>
      </c>
      <c r="E4" s="176"/>
      <c r="F4" s="176"/>
      <c r="G4" s="176" t="s">
        <v>61</v>
      </c>
      <c r="H4" s="176" t="s">
        <v>62</v>
      </c>
      <c r="I4" s="176" t="s">
        <v>76</v>
      </c>
      <c r="J4" s="176" t="s">
        <v>77</v>
      </c>
      <c r="K4" s="176"/>
      <c r="L4" s="176"/>
      <c r="M4" s="176"/>
      <c r="N4" s="176"/>
      <c r="O4" s="176"/>
    </row>
    <row r="5" s="104" customFormat="1" ht="37.3" customHeight="1" spans="1:15">
      <c r="A5" s="176"/>
      <c r="B5" s="176"/>
      <c r="C5" s="176"/>
      <c r="D5" s="176" t="s">
        <v>59</v>
      </c>
      <c r="E5" s="176" t="s">
        <v>78</v>
      </c>
      <c r="F5" s="176" t="s">
        <v>79</v>
      </c>
      <c r="G5" s="176"/>
      <c r="H5" s="176"/>
      <c r="I5" s="176"/>
      <c r="J5" s="176" t="s">
        <v>59</v>
      </c>
      <c r="K5" s="176" t="s">
        <v>80</v>
      </c>
      <c r="L5" s="176" t="s">
        <v>81</v>
      </c>
      <c r="M5" s="176" t="s">
        <v>82</v>
      </c>
      <c r="N5" s="176" t="s">
        <v>83</v>
      </c>
      <c r="O5" s="176" t="s">
        <v>84</v>
      </c>
    </row>
    <row r="6" s="104" customFormat="1" ht="18.75" customHeight="1" spans="1:15">
      <c r="A6" s="177" t="s">
        <v>85</v>
      </c>
      <c r="B6" s="177" t="s">
        <v>86</v>
      </c>
      <c r="C6" s="177" t="s">
        <v>87</v>
      </c>
      <c r="D6" s="177" t="s">
        <v>88</v>
      </c>
      <c r="E6" s="177" t="s">
        <v>89</v>
      </c>
      <c r="F6" s="177" t="s">
        <v>90</v>
      </c>
      <c r="G6" s="177" t="s">
        <v>91</v>
      </c>
      <c r="H6" s="177" t="s">
        <v>92</v>
      </c>
      <c r="I6" s="177" t="s">
        <v>93</v>
      </c>
      <c r="J6" s="177" t="s">
        <v>94</v>
      </c>
      <c r="K6" s="177" t="s">
        <v>95</v>
      </c>
      <c r="L6" s="177" t="s">
        <v>96</v>
      </c>
      <c r="M6" s="177" t="s">
        <v>97</v>
      </c>
      <c r="N6" s="177" t="s">
        <v>98</v>
      </c>
      <c r="O6" s="177" t="s">
        <v>99</v>
      </c>
    </row>
    <row r="7" s="104" customFormat="1" ht="52.5" customHeight="1" spans="1:15">
      <c r="A7" s="178" t="s">
        <v>100</v>
      </c>
      <c r="B7" s="178" t="s">
        <v>101</v>
      </c>
      <c r="C7" s="133">
        <v>1175043.8</v>
      </c>
      <c r="D7" s="133">
        <v>1175043.8</v>
      </c>
      <c r="E7" s="133">
        <v>825043.8</v>
      </c>
      <c r="F7" s="133">
        <v>350000</v>
      </c>
      <c r="G7" s="133"/>
      <c r="H7" s="133"/>
      <c r="I7" s="133"/>
      <c r="J7" s="133"/>
      <c r="K7" s="133"/>
      <c r="L7" s="133"/>
      <c r="M7" s="133"/>
      <c r="N7" s="133"/>
      <c r="O7" s="133"/>
    </row>
    <row r="8" s="104" customFormat="1" ht="52.5" customHeight="1" spans="1:15">
      <c r="A8" s="179" t="s">
        <v>102</v>
      </c>
      <c r="B8" s="179" t="s">
        <v>103</v>
      </c>
      <c r="C8" s="133">
        <v>1175043.8</v>
      </c>
      <c r="D8" s="133">
        <v>1175043.8</v>
      </c>
      <c r="E8" s="133">
        <v>825043.8</v>
      </c>
      <c r="F8" s="133">
        <v>350000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s="104" customFormat="1" ht="52.5" customHeight="1" spans="1:15">
      <c r="A9" s="180" t="s">
        <v>104</v>
      </c>
      <c r="B9" s="180" t="s">
        <v>105</v>
      </c>
      <c r="C9" s="133">
        <v>925043.8</v>
      </c>
      <c r="D9" s="133">
        <v>925043.8</v>
      </c>
      <c r="E9" s="133">
        <v>825043.8</v>
      </c>
      <c r="F9" s="133">
        <v>100000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s="104" customFormat="1" ht="52.5" customHeight="1" spans="1:15">
      <c r="A10" s="180" t="s">
        <v>106</v>
      </c>
      <c r="B10" s="180" t="s">
        <v>107</v>
      </c>
      <c r="C10" s="133">
        <v>250000</v>
      </c>
      <c r="D10" s="133">
        <v>250000</v>
      </c>
      <c r="E10" s="133"/>
      <c r="F10" s="133">
        <v>250000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s="104" customFormat="1" ht="52.5" customHeight="1" spans="1:15">
      <c r="A11" s="178" t="s">
        <v>108</v>
      </c>
      <c r="B11" s="178" t="s">
        <v>109</v>
      </c>
      <c r="C11" s="133">
        <v>116732</v>
      </c>
      <c r="D11" s="133">
        <v>116732</v>
      </c>
      <c r="E11" s="133">
        <v>116732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s="104" customFormat="1" ht="52.5" customHeight="1" spans="1:15">
      <c r="A12" s="179" t="s">
        <v>110</v>
      </c>
      <c r="B12" s="179" t="s">
        <v>111</v>
      </c>
      <c r="C12" s="133">
        <v>110183</v>
      </c>
      <c r="D12" s="133">
        <v>110183</v>
      </c>
      <c r="E12" s="133">
        <v>110183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s="104" customFormat="1" ht="52.5" customHeight="1" spans="1:15">
      <c r="A13" s="180" t="s">
        <v>112</v>
      </c>
      <c r="B13" s="180" t="s">
        <v>113</v>
      </c>
      <c r="C13" s="133">
        <v>9000</v>
      </c>
      <c r="D13" s="133">
        <v>9000</v>
      </c>
      <c r="E13" s="133">
        <v>9000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s="104" customFormat="1" ht="52.5" customHeight="1" spans="1:15">
      <c r="A14" s="180" t="s">
        <v>114</v>
      </c>
      <c r="B14" s="180" t="s">
        <v>115</v>
      </c>
      <c r="C14" s="133">
        <v>101183</v>
      </c>
      <c r="D14" s="133">
        <v>101183</v>
      </c>
      <c r="E14" s="133">
        <v>101183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s="104" customFormat="1" ht="52.5" customHeight="1" spans="1:15">
      <c r="A15" s="179" t="s">
        <v>116</v>
      </c>
      <c r="B15" s="179" t="s">
        <v>117</v>
      </c>
      <c r="C15" s="133">
        <v>6549</v>
      </c>
      <c r="D15" s="133">
        <v>6549</v>
      </c>
      <c r="E15" s="133">
        <v>6549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="104" customFormat="1" ht="52.5" customHeight="1" spans="1:15">
      <c r="A16" s="180" t="s">
        <v>118</v>
      </c>
      <c r="B16" s="180" t="s">
        <v>119</v>
      </c>
      <c r="C16" s="133">
        <v>6549</v>
      </c>
      <c r="D16" s="133">
        <v>6549</v>
      </c>
      <c r="E16" s="133">
        <v>6549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="104" customFormat="1" ht="52.5" customHeight="1" spans="1:15">
      <c r="A17" s="179" t="s">
        <v>120</v>
      </c>
      <c r="B17" s="179" t="s">
        <v>121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="104" customFormat="1" ht="52.5" customHeight="1" spans="1:15">
      <c r="A18" s="180" t="s">
        <v>122</v>
      </c>
      <c r="B18" s="180" t="s">
        <v>121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="104" customFormat="1" ht="52.5" customHeight="1" spans="1:15">
      <c r="A19" s="178" t="s">
        <v>123</v>
      </c>
      <c r="B19" s="178" t="s">
        <v>124</v>
      </c>
      <c r="C19" s="133">
        <v>79077</v>
      </c>
      <c r="D19" s="133">
        <v>79077</v>
      </c>
      <c r="E19" s="133">
        <v>79077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="104" customFormat="1" ht="52.5" customHeight="1" spans="1:15">
      <c r="A20" s="179" t="s">
        <v>125</v>
      </c>
      <c r="B20" s="179" t="s">
        <v>126</v>
      </c>
      <c r="C20" s="133">
        <v>79077</v>
      </c>
      <c r="D20" s="133">
        <v>79077</v>
      </c>
      <c r="E20" s="133">
        <v>79077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s="104" customFormat="1" ht="52.5" customHeight="1" spans="1:15">
      <c r="A21" s="180" t="s">
        <v>127</v>
      </c>
      <c r="B21" s="180" t="s">
        <v>128</v>
      </c>
      <c r="C21" s="133">
        <v>51180</v>
      </c>
      <c r="D21" s="133">
        <v>51180</v>
      </c>
      <c r="E21" s="133">
        <v>51180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s="104" customFormat="1" ht="52.5" customHeight="1" spans="1:15">
      <c r="A22" s="180" t="s">
        <v>129</v>
      </c>
      <c r="B22" s="180" t="s">
        <v>130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s="104" customFormat="1" ht="52.5" customHeight="1" spans="1:15">
      <c r="A23" s="180" t="s">
        <v>131</v>
      </c>
      <c r="B23" s="180" t="s">
        <v>132</v>
      </c>
      <c r="C23" s="133">
        <v>24102</v>
      </c>
      <c r="D23" s="133">
        <v>24102</v>
      </c>
      <c r="E23" s="133">
        <v>24102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s="104" customFormat="1" ht="52.5" customHeight="1" spans="1:15">
      <c r="A24" s="180" t="s">
        <v>133</v>
      </c>
      <c r="B24" s="180" t="s">
        <v>134</v>
      </c>
      <c r="C24" s="133">
        <v>3795</v>
      </c>
      <c r="D24" s="133">
        <v>3795</v>
      </c>
      <c r="E24" s="133">
        <v>3795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="104" customFormat="1" ht="52.5" customHeight="1" spans="1:15">
      <c r="A25" s="178" t="s">
        <v>135</v>
      </c>
      <c r="B25" s="178" t="s">
        <v>136</v>
      </c>
      <c r="C25" s="133">
        <v>75888</v>
      </c>
      <c r="D25" s="133">
        <v>75888</v>
      </c>
      <c r="E25" s="133">
        <v>75888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s="104" customFormat="1" ht="52.5" customHeight="1" spans="1:15">
      <c r="A26" s="179" t="s">
        <v>137</v>
      </c>
      <c r="B26" s="179" t="s">
        <v>138</v>
      </c>
      <c r="C26" s="133">
        <v>75888</v>
      </c>
      <c r="D26" s="133">
        <v>75888</v>
      </c>
      <c r="E26" s="133">
        <v>75888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="104" customFormat="1" ht="52.5" customHeight="1" spans="1:15">
      <c r="A27" s="180" t="s">
        <v>139</v>
      </c>
      <c r="B27" s="180" t="s">
        <v>140</v>
      </c>
      <c r="C27" s="133">
        <v>75888</v>
      </c>
      <c r="D27" s="133">
        <v>75888</v>
      </c>
      <c r="E27" s="133">
        <v>75888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s="104" customFormat="1" ht="30" customHeight="1" spans="1:15">
      <c r="A28" s="177" t="s">
        <v>56</v>
      </c>
      <c r="B28" s="177"/>
      <c r="C28" s="133">
        <v>1446740.8</v>
      </c>
      <c r="D28" s="133">
        <v>1446740.8</v>
      </c>
      <c r="E28" s="133">
        <v>1096740.8</v>
      </c>
      <c r="F28" s="133">
        <v>350000</v>
      </c>
      <c r="G28" s="133"/>
      <c r="H28" s="133"/>
      <c r="I28" s="133"/>
      <c r="J28" s="133"/>
      <c r="K28" s="133"/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14" activePane="bottomLeft" state="frozen"/>
      <selection/>
      <selection pane="bottomLeft" activeCell="C1" sqref="A$1:D$1048576"/>
    </sheetView>
  </sheetViews>
  <sheetFormatPr defaultColWidth="8" defaultRowHeight="14.25" customHeight="1" outlineLevelCol="3"/>
  <cols>
    <col min="1" max="1" width="28.675" style="104" customWidth="1"/>
    <col min="2" max="2" width="20.925" style="104" customWidth="1"/>
    <col min="3" max="3" width="35.775" style="104" customWidth="1"/>
    <col min="4" max="4" width="31.8666666666667" style="104" customWidth="1"/>
    <col min="5" max="16384" width="8" style="104"/>
  </cols>
  <sheetData>
    <row r="1" s="104" customFormat="1" ht="17.25" customHeight="1" spans="1:4">
      <c r="A1" s="162"/>
      <c r="B1" s="162"/>
      <c r="C1" s="162"/>
      <c r="D1" s="163" t="s">
        <v>141</v>
      </c>
    </row>
    <row r="2" s="104" customFormat="1" ht="30.75" customHeight="1" spans="1:4">
      <c r="A2" s="164" t="str">
        <f>"2025"&amp;"年部门财政拨款收支预算总表"</f>
        <v>2025年部门财政拨款收支预算总表</v>
      </c>
      <c r="B2" s="164"/>
      <c r="C2" s="164"/>
      <c r="D2" s="164"/>
    </row>
    <row r="3" s="104" customFormat="1" ht="18.75" customHeight="1" spans="1:4">
      <c r="A3" s="165" t="str">
        <f>"单位名称："&amp;"陇川县总工会"</f>
        <v>单位名称：陇川县总工会</v>
      </c>
      <c r="B3" s="166"/>
      <c r="C3" s="166"/>
      <c r="D3" s="107" t="s">
        <v>1</v>
      </c>
    </row>
    <row r="4" s="104" customFormat="1" ht="19.5" customHeight="1" spans="1:4">
      <c r="A4" s="146" t="s">
        <v>142</v>
      </c>
      <c r="B4" s="148"/>
      <c r="C4" s="146" t="s">
        <v>143</v>
      </c>
      <c r="D4" s="148"/>
    </row>
    <row r="5" s="104" customFormat="1" ht="21.75" customHeight="1" spans="1:4">
      <c r="A5" s="145" t="s">
        <v>144</v>
      </c>
      <c r="B5" s="144" t="s">
        <v>145</v>
      </c>
      <c r="C5" s="145" t="s">
        <v>146</v>
      </c>
      <c r="D5" s="144" t="s">
        <v>145</v>
      </c>
    </row>
    <row r="6" s="104" customFormat="1" ht="17.25" customHeight="1" spans="1:4">
      <c r="A6" s="150"/>
      <c r="B6" s="149"/>
      <c r="C6" s="150"/>
      <c r="D6" s="149"/>
    </row>
    <row r="7" s="104" customFormat="1" ht="19.5" customHeight="1" spans="1:4">
      <c r="A7" s="167" t="s">
        <v>147</v>
      </c>
      <c r="B7" s="168">
        <v>1446740.8</v>
      </c>
      <c r="C7" s="167" t="s">
        <v>148</v>
      </c>
      <c r="D7" s="168">
        <v>1446740.8</v>
      </c>
    </row>
    <row r="8" s="104" customFormat="1" ht="19.5" customHeight="1" spans="1:4">
      <c r="A8" s="167" t="s">
        <v>149</v>
      </c>
      <c r="B8" s="168">
        <v>1446740.8</v>
      </c>
      <c r="C8" s="169" t="s">
        <v>150</v>
      </c>
      <c r="D8" s="168">
        <v>1175043.8</v>
      </c>
    </row>
    <row r="9" s="104" customFormat="1" ht="19.5" customHeight="1" spans="1:4">
      <c r="A9" s="170" t="s">
        <v>151</v>
      </c>
      <c r="B9" s="168"/>
      <c r="C9" s="169" t="s">
        <v>152</v>
      </c>
      <c r="D9" s="168"/>
    </row>
    <row r="10" s="104" customFormat="1" ht="19.5" customHeight="1" spans="1:4">
      <c r="A10" s="170" t="s">
        <v>153</v>
      </c>
      <c r="B10" s="168"/>
      <c r="C10" s="169" t="s">
        <v>154</v>
      </c>
      <c r="D10" s="168"/>
    </row>
    <row r="11" s="104" customFormat="1" ht="19.5" customHeight="1" spans="1:4">
      <c r="A11" s="170" t="s">
        <v>155</v>
      </c>
      <c r="B11" s="168"/>
      <c r="C11" s="169" t="s">
        <v>156</v>
      </c>
      <c r="D11" s="168"/>
    </row>
    <row r="12" s="104" customFormat="1" ht="19.5" customHeight="1" spans="1:4">
      <c r="A12" s="170" t="s">
        <v>149</v>
      </c>
      <c r="B12" s="168"/>
      <c r="C12" s="169" t="s">
        <v>157</v>
      </c>
      <c r="D12" s="168"/>
    </row>
    <row r="13" s="104" customFormat="1" ht="19.5" customHeight="1" spans="1:4">
      <c r="A13" s="170" t="s">
        <v>151</v>
      </c>
      <c r="B13" s="168"/>
      <c r="C13" s="169" t="s">
        <v>158</v>
      </c>
      <c r="D13" s="168"/>
    </row>
    <row r="14" s="104" customFormat="1" ht="19.5" customHeight="1" spans="1:4">
      <c r="A14" s="170" t="s">
        <v>153</v>
      </c>
      <c r="B14" s="168"/>
      <c r="C14" s="169" t="s">
        <v>159</v>
      </c>
      <c r="D14" s="168"/>
    </row>
    <row r="15" s="104" customFormat="1" ht="19.5" customHeight="1" spans="1:4">
      <c r="A15" s="171"/>
      <c r="B15" s="168"/>
      <c r="C15" s="169" t="s">
        <v>160</v>
      </c>
      <c r="D15" s="168">
        <v>116732</v>
      </c>
    </row>
    <row r="16" s="104" customFormat="1" ht="19.5" customHeight="1" spans="1:4">
      <c r="A16" s="171"/>
      <c r="B16" s="168"/>
      <c r="C16" s="169" t="s">
        <v>161</v>
      </c>
      <c r="D16" s="168">
        <v>79077</v>
      </c>
    </row>
    <row r="17" s="104" customFormat="1" ht="19.5" customHeight="1" spans="1:4">
      <c r="A17" s="171"/>
      <c r="B17" s="168"/>
      <c r="C17" s="169" t="s">
        <v>162</v>
      </c>
      <c r="D17" s="168"/>
    </row>
    <row r="18" s="104" customFormat="1" ht="19.5" customHeight="1" spans="1:4">
      <c r="A18" s="171"/>
      <c r="B18" s="168"/>
      <c r="C18" s="169" t="s">
        <v>163</v>
      </c>
      <c r="D18" s="168"/>
    </row>
    <row r="19" s="104" customFormat="1" ht="19.5" customHeight="1" spans="1:4">
      <c r="A19" s="171"/>
      <c r="B19" s="168"/>
      <c r="C19" s="169" t="s">
        <v>164</v>
      </c>
      <c r="D19" s="168"/>
    </row>
    <row r="20" s="104" customFormat="1" ht="19.5" customHeight="1" spans="1:4">
      <c r="A20" s="167"/>
      <c r="B20" s="168"/>
      <c r="C20" s="169" t="s">
        <v>165</v>
      </c>
      <c r="D20" s="168"/>
    </row>
    <row r="21" s="104" customFormat="1" ht="19.5" customHeight="1" spans="1:4">
      <c r="A21" s="167"/>
      <c r="B21" s="168"/>
      <c r="C21" s="167" t="s">
        <v>166</v>
      </c>
      <c r="D21" s="168"/>
    </row>
    <row r="22" s="104" customFormat="1" ht="19.5" customHeight="1" spans="1:4">
      <c r="A22" s="167"/>
      <c r="B22" s="168"/>
      <c r="C22" s="167" t="s">
        <v>167</v>
      </c>
      <c r="D22" s="168"/>
    </row>
    <row r="23" s="104" customFormat="1" ht="19.5" customHeight="1" spans="1:4">
      <c r="A23" s="167"/>
      <c r="B23" s="168"/>
      <c r="C23" s="167" t="s">
        <v>168</v>
      </c>
      <c r="D23" s="168"/>
    </row>
    <row r="24" s="104" customFormat="1" ht="19.5" customHeight="1" spans="1:4">
      <c r="A24" s="167"/>
      <c r="B24" s="168"/>
      <c r="C24" s="167" t="s">
        <v>169</v>
      </c>
      <c r="D24" s="168"/>
    </row>
    <row r="25" s="104" customFormat="1" ht="19.5" customHeight="1" spans="1:4">
      <c r="A25" s="167"/>
      <c r="B25" s="168"/>
      <c r="C25" s="167" t="s">
        <v>170</v>
      </c>
      <c r="D25" s="168"/>
    </row>
    <row r="26" s="104" customFormat="1" ht="19.5" customHeight="1" spans="1:4">
      <c r="A26" s="169"/>
      <c r="B26" s="168"/>
      <c r="C26" s="167" t="s">
        <v>171</v>
      </c>
      <c r="D26" s="168">
        <v>75888</v>
      </c>
    </row>
    <row r="27" s="104" customFormat="1" ht="19.5" customHeight="1" spans="1:4">
      <c r="A27" s="167"/>
      <c r="B27" s="168"/>
      <c r="C27" s="167" t="s">
        <v>172</v>
      </c>
      <c r="D27" s="168"/>
    </row>
    <row r="28" s="104" customFormat="1" customHeight="1" spans="1:4">
      <c r="A28" s="167"/>
      <c r="B28" s="168"/>
      <c r="C28" s="170" t="s">
        <v>173</v>
      </c>
      <c r="D28" s="168"/>
    </row>
    <row r="29" s="104" customFormat="1" ht="19.5" customHeight="1" spans="1:4">
      <c r="A29" s="167"/>
      <c r="B29" s="168"/>
      <c r="C29" s="167" t="s">
        <v>174</v>
      </c>
      <c r="D29" s="168"/>
    </row>
    <row r="30" s="104" customFormat="1" ht="19.5" customHeight="1" spans="1:4">
      <c r="A30" s="169"/>
      <c r="B30" s="168"/>
      <c r="C30" s="167" t="s">
        <v>175</v>
      </c>
      <c r="D30" s="168"/>
    </row>
    <row r="31" s="104" customFormat="1" ht="18" customHeight="1" spans="1:4">
      <c r="A31" s="169"/>
      <c r="B31" s="168"/>
      <c r="C31" s="167" t="s">
        <v>176</v>
      </c>
      <c r="D31" s="168"/>
    </row>
    <row r="32" s="104" customFormat="1" ht="18" customHeight="1" spans="1:4">
      <c r="A32" s="169"/>
      <c r="B32" s="168"/>
      <c r="C32" s="170" t="s">
        <v>177</v>
      </c>
      <c r="D32" s="168"/>
    </row>
    <row r="33" s="104" customFormat="1" ht="18" customHeight="1" spans="1:4">
      <c r="A33" s="169"/>
      <c r="B33" s="168"/>
      <c r="C33" s="170" t="s">
        <v>178</v>
      </c>
      <c r="D33" s="168"/>
    </row>
    <row r="34" s="104" customFormat="1" ht="19.5" customHeight="1" spans="1:4">
      <c r="A34" s="169"/>
      <c r="B34" s="172"/>
      <c r="C34" s="167" t="s">
        <v>179</v>
      </c>
      <c r="D34" s="172"/>
    </row>
    <row r="35" s="104" customFormat="1" ht="19.5" customHeight="1" spans="1:4">
      <c r="A35" s="169"/>
      <c r="B35" s="168"/>
      <c r="C35" s="167" t="s">
        <v>180</v>
      </c>
      <c r="D35" s="168"/>
    </row>
    <row r="36" s="104" customFormat="1" ht="19.5" customHeight="1" spans="1:4">
      <c r="A36" s="173" t="s">
        <v>50</v>
      </c>
      <c r="B36" s="168">
        <v>1446740.8</v>
      </c>
      <c r="C36" s="173" t="s">
        <v>51</v>
      </c>
      <c r="D36" s="168">
        <v>1446740.8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A21" sqref="$A21:$XFD21"/>
    </sheetView>
  </sheetViews>
  <sheetFormatPr defaultColWidth="9" defaultRowHeight="15" customHeight="1" outlineLevelCol="6"/>
  <cols>
    <col min="1" max="1" width="23.05" style="104" customWidth="1"/>
    <col min="2" max="2" width="24.225" style="104" customWidth="1"/>
    <col min="3" max="7" width="16.8833333333333" style="104" customWidth="1"/>
    <col min="8" max="16384" width="9" style="104"/>
  </cols>
  <sheetData>
    <row r="1" s="104" customFormat="1" ht="18.75" customHeight="1" spans="1:7">
      <c r="A1" s="123"/>
      <c r="B1" s="123"/>
      <c r="C1" s="123"/>
      <c r="D1" s="123"/>
      <c r="E1" s="123"/>
      <c r="F1" s="123"/>
      <c r="G1" s="127" t="s">
        <v>181</v>
      </c>
    </row>
    <row r="2" s="104" customFormat="1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s="104" customFormat="1" ht="18.75" customHeight="1" spans="1:7">
      <c r="A3" s="156" t="str">
        <f>"单位名称："&amp;"陇川县总工会"</f>
        <v>单位名称：陇川县总工会</v>
      </c>
      <c r="B3" s="156"/>
      <c r="C3" s="123"/>
      <c r="D3" s="123"/>
      <c r="E3" s="123"/>
      <c r="F3" s="123"/>
      <c r="G3" s="127" t="s">
        <v>1</v>
      </c>
    </row>
    <row r="4" s="104" customFormat="1" ht="18.75" customHeight="1" spans="1:7">
      <c r="A4" s="157" t="s">
        <v>182</v>
      </c>
      <c r="B4" s="157"/>
      <c r="C4" s="157" t="s">
        <v>56</v>
      </c>
      <c r="D4" s="157" t="s">
        <v>78</v>
      </c>
      <c r="E4" s="157"/>
      <c r="F4" s="157"/>
      <c r="G4" s="157" t="s">
        <v>79</v>
      </c>
    </row>
    <row r="5" s="104" customFormat="1" ht="18.75" customHeight="1" spans="1:7">
      <c r="A5" s="157" t="s">
        <v>74</v>
      </c>
      <c r="B5" s="157" t="s">
        <v>75</v>
      </c>
      <c r="C5" s="157"/>
      <c r="D5" s="157" t="s">
        <v>59</v>
      </c>
      <c r="E5" s="157" t="s">
        <v>183</v>
      </c>
      <c r="F5" s="157" t="s">
        <v>184</v>
      </c>
      <c r="G5" s="157"/>
    </row>
    <row r="6" s="104" customFormat="1" ht="18.75" customHeight="1" spans="1:7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</row>
    <row r="7" s="104" customFormat="1" ht="18.75" customHeight="1" spans="1:7">
      <c r="A7" s="158" t="s">
        <v>100</v>
      </c>
      <c r="B7" s="158" t="s">
        <v>101</v>
      </c>
      <c r="C7" s="159">
        <v>1175043.8</v>
      </c>
      <c r="D7" s="159">
        <v>825043.8</v>
      </c>
      <c r="E7" s="159">
        <v>732997.8</v>
      </c>
      <c r="F7" s="159">
        <v>92046</v>
      </c>
      <c r="G7" s="159">
        <v>350000</v>
      </c>
    </row>
    <row r="8" s="104" customFormat="1" ht="18.75" customHeight="1" outlineLevel="1" spans="1:7">
      <c r="A8" s="160" t="s">
        <v>102</v>
      </c>
      <c r="B8" s="160" t="s">
        <v>103</v>
      </c>
      <c r="C8" s="159">
        <v>1175043.8</v>
      </c>
      <c r="D8" s="159">
        <v>825043.8</v>
      </c>
      <c r="E8" s="159">
        <v>732997.8</v>
      </c>
      <c r="F8" s="159">
        <v>92046</v>
      </c>
      <c r="G8" s="159">
        <v>350000</v>
      </c>
    </row>
    <row r="9" s="104" customFormat="1" ht="18.75" customHeight="1" outlineLevel="2" spans="1:7">
      <c r="A9" s="161" t="s">
        <v>104</v>
      </c>
      <c r="B9" s="161" t="s">
        <v>105</v>
      </c>
      <c r="C9" s="159">
        <v>925043.8</v>
      </c>
      <c r="D9" s="159">
        <v>825043.8</v>
      </c>
      <c r="E9" s="159">
        <v>732997.8</v>
      </c>
      <c r="F9" s="159">
        <v>92046</v>
      </c>
      <c r="G9" s="159">
        <v>100000</v>
      </c>
    </row>
    <row r="10" s="104" customFormat="1" ht="18.75" customHeight="1" outlineLevel="2" spans="1:7">
      <c r="A10" s="161" t="s">
        <v>106</v>
      </c>
      <c r="B10" s="161" t="s">
        <v>107</v>
      </c>
      <c r="C10" s="159">
        <v>250000</v>
      </c>
      <c r="D10" s="159"/>
      <c r="E10" s="159"/>
      <c r="F10" s="159"/>
      <c r="G10" s="159">
        <v>250000</v>
      </c>
    </row>
    <row r="11" s="104" customFormat="1" ht="18.75" customHeight="1" spans="1:7">
      <c r="A11" s="158" t="s">
        <v>108</v>
      </c>
      <c r="B11" s="158" t="s">
        <v>109</v>
      </c>
      <c r="C11" s="159">
        <v>116732</v>
      </c>
      <c r="D11" s="159">
        <v>116732</v>
      </c>
      <c r="E11" s="159">
        <v>107732</v>
      </c>
      <c r="F11" s="159">
        <v>9000</v>
      </c>
      <c r="G11" s="159"/>
    </row>
    <row r="12" s="104" customFormat="1" ht="18.75" customHeight="1" outlineLevel="1" spans="1:7">
      <c r="A12" s="160" t="s">
        <v>110</v>
      </c>
      <c r="B12" s="160" t="s">
        <v>111</v>
      </c>
      <c r="C12" s="159">
        <v>110183</v>
      </c>
      <c r="D12" s="159">
        <v>110183</v>
      </c>
      <c r="E12" s="159">
        <v>101183</v>
      </c>
      <c r="F12" s="159">
        <v>9000</v>
      </c>
      <c r="G12" s="159"/>
    </row>
    <row r="13" s="104" customFormat="1" ht="18.75" customHeight="1" outlineLevel="2" spans="1:7">
      <c r="A13" s="161" t="s">
        <v>112</v>
      </c>
      <c r="B13" s="161" t="s">
        <v>113</v>
      </c>
      <c r="C13" s="159">
        <v>9000</v>
      </c>
      <c r="D13" s="159">
        <v>9000</v>
      </c>
      <c r="E13" s="159"/>
      <c r="F13" s="159">
        <v>9000</v>
      </c>
      <c r="G13" s="159"/>
    </row>
    <row r="14" s="104" customFormat="1" ht="24" customHeight="1" outlineLevel="2" spans="1:7">
      <c r="A14" s="161" t="s">
        <v>114</v>
      </c>
      <c r="B14" s="161" t="s">
        <v>115</v>
      </c>
      <c r="C14" s="159">
        <v>101183</v>
      </c>
      <c r="D14" s="159">
        <v>101183</v>
      </c>
      <c r="E14" s="159">
        <v>101183</v>
      </c>
      <c r="F14" s="159"/>
      <c r="G14" s="159"/>
    </row>
    <row r="15" s="104" customFormat="1" ht="18.75" customHeight="1" outlineLevel="1" spans="1:7">
      <c r="A15" s="160" t="s">
        <v>116</v>
      </c>
      <c r="B15" s="160" t="s">
        <v>117</v>
      </c>
      <c r="C15" s="159">
        <v>6549</v>
      </c>
      <c r="D15" s="159">
        <v>6549</v>
      </c>
      <c r="E15" s="159">
        <v>6549</v>
      </c>
      <c r="F15" s="159"/>
      <c r="G15" s="159"/>
    </row>
    <row r="16" s="104" customFormat="1" ht="18.75" customHeight="1" outlineLevel="2" spans="1:7">
      <c r="A16" s="161" t="s">
        <v>118</v>
      </c>
      <c r="B16" s="161" t="s">
        <v>119</v>
      </c>
      <c r="C16" s="159">
        <v>6549</v>
      </c>
      <c r="D16" s="159">
        <v>6549</v>
      </c>
      <c r="E16" s="159">
        <v>6549</v>
      </c>
      <c r="F16" s="159"/>
      <c r="G16" s="159"/>
    </row>
    <row r="17" s="104" customFormat="1" ht="18.75" customHeight="1" spans="1:7">
      <c r="A17" s="158" t="s">
        <v>123</v>
      </c>
      <c r="B17" s="158" t="s">
        <v>124</v>
      </c>
      <c r="C17" s="159">
        <v>79077</v>
      </c>
      <c r="D17" s="159">
        <v>79077</v>
      </c>
      <c r="E17" s="159">
        <v>79077</v>
      </c>
      <c r="F17" s="159"/>
      <c r="G17" s="159"/>
    </row>
    <row r="18" s="104" customFormat="1" ht="18.75" customHeight="1" outlineLevel="1" spans="1:7">
      <c r="A18" s="160" t="s">
        <v>125</v>
      </c>
      <c r="B18" s="160" t="s">
        <v>126</v>
      </c>
      <c r="C18" s="159">
        <v>79077</v>
      </c>
      <c r="D18" s="159">
        <v>79077</v>
      </c>
      <c r="E18" s="159">
        <v>79077</v>
      </c>
      <c r="F18" s="159"/>
      <c r="G18" s="159"/>
    </row>
    <row r="19" s="104" customFormat="1" ht="18.75" customHeight="1" outlineLevel="2" spans="1:7">
      <c r="A19" s="161" t="s">
        <v>127</v>
      </c>
      <c r="B19" s="161" t="s">
        <v>128</v>
      </c>
      <c r="C19" s="159">
        <v>51180</v>
      </c>
      <c r="D19" s="159">
        <v>51180</v>
      </c>
      <c r="E19" s="159">
        <v>51180</v>
      </c>
      <c r="F19" s="159"/>
      <c r="G19" s="159"/>
    </row>
    <row r="20" s="104" customFormat="1" ht="18.75" customHeight="1" outlineLevel="2" spans="1:7">
      <c r="A20" s="161" t="s">
        <v>131</v>
      </c>
      <c r="B20" s="161" t="s">
        <v>132</v>
      </c>
      <c r="C20" s="159">
        <v>24102</v>
      </c>
      <c r="D20" s="159">
        <v>24102</v>
      </c>
      <c r="E20" s="159">
        <v>24102</v>
      </c>
      <c r="F20" s="159"/>
      <c r="G20" s="159"/>
    </row>
    <row r="21" s="104" customFormat="1" ht="24" customHeight="1" outlineLevel="2" spans="1:7">
      <c r="A21" s="161" t="s">
        <v>133</v>
      </c>
      <c r="B21" s="161" t="s">
        <v>134</v>
      </c>
      <c r="C21" s="159">
        <v>3795</v>
      </c>
      <c r="D21" s="159">
        <v>3795</v>
      </c>
      <c r="E21" s="159">
        <v>3795</v>
      </c>
      <c r="F21" s="159"/>
      <c r="G21" s="159"/>
    </row>
    <row r="22" s="104" customFormat="1" ht="18.75" customHeight="1" spans="1:7">
      <c r="A22" s="158" t="s">
        <v>135</v>
      </c>
      <c r="B22" s="158" t="s">
        <v>136</v>
      </c>
      <c r="C22" s="159">
        <v>75888</v>
      </c>
      <c r="D22" s="159">
        <v>75888</v>
      </c>
      <c r="E22" s="159">
        <v>75888</v>
      </c>
      <c r="F22" s="159"/>
      <c r="G22" s="159"/>
    </row>
    <row r="23" s="104" customFormat="1" ht="18.75" customHeight="1" outlineLevel="1" spans="1:7">
      <c r="A23" s="160" t="s">
        <v>137</v>
      </c>
      <c r="B23" s="160" t="s">
        <v>138</v>
      </c>
      <c r="C23" s="159">
        <v>75888</v>
      </c>
      <c r="D23" s="159">
        <v>75888</v>
      </c>
      <c r="E23" s="159">
        <v>75888</v>
      </c>
      <c r="F23" s="159"/>
      <c r="G23" s="159"/>
    </row>
    <row r="24" s="104" customFormat="1" ht="18.75" customHeight="1" outlineLevel="2" spans="1:7">
      <c r="A24" s="161" t="s">
        <v>139</v>
      </c>
      <c r="B24" s="161" t="s">
        <v>140</v>
      </c>
      <c r="C24" s="159">
        <v>75888</v>
      </c>
      <c r="D24" s="159">
        <v>75888</v>
      </c>
      <c r="E24" s="159">
        <v>75888</v>
      </c>
      <c r="F24" s="159"/>
      <c r="G24" s="159"/>
    </row>
    <row r="25" s="104" customFormat="1" ht="18.75" customHeight="1" spans="1:7">
      <c r="A25" s="157" t="s">
        <v>56</v>
      </c>
      <c r="B25" s="157"/>
      <c r="C25" s="159">
        <v>1446740.8</v>
      </c>
      <c r="D25" s="159">
        <v>1096740.8</v>
      </c>
      <c r="E25" s="159">
        <v>995694.8</v>
      </c>
      <c r="F25" s="159">
        <v>101046</v>
      </c>
      <c r="G25" s="159">
        <v>350000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8" defaultRowHeight="14.25" customHeight="1" outlineLevelRow="6" outlineLevelCol="5"/>
  <cols>
    <col min="1" max="1" width="24.675" style="104" customWidth="1"/>
    <col min="2" max="2" width="16.05" style="104" customWidth="1"/>
    <col min="3" max="3" width="15.1333333333333" style="104" customWidth="1"/>
    <col min="4" max="4" width="18.925" style="104" customWidth="1"/>
    <col min="5" max="5" width="17.3" style="104" customWidth="1"/>
    <col min="6" max="6" width="16.3833333333333" style="104" customWidth="1"/>
    <col min="7" max="16384" width="8" style="104"/>
  </cols>
  <sheetData>
    <row r="1" s="104" customFormat="1" customHeight="1" spans="1:6">
      <c r="A1" s="137"/>
      <c r="B1" s="137"/>
      <c r="C1" s="138"/>
      <c r="D1" s="139"/>
      <c r="E1" s="139"/>
      <c r="F1" s="140" t="s">
        <v>185</v>
      </c>
    </row>
    <row r="2" s="104" customFormat="1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s="104" customFormat="1" ht="21.75" customHeight="1" spans="1:6">
      <c r="A3" s="142" t="str">
        <f>"单位名称："&amp;"陇川县总工会"</f>
        <v>单位名称：陇川县总工会</v>
      </c>
      <c r="B3" s="137"/>
      <c r="C3" s="138"/>
      <c r="D3" s="143"/>
      <c r="E3" s="139"/>
      <c r="F3" s="140" t="s">
        <v>53</v>
      </c>
    </row>
    <row r="4" s="104" customFormat="1" ht="19.5" customHeight="1" spans="1:6">
      <c r="A4" s="144" t="s">
        <v>186</v>
      </c>
      <c r="B4" s="145" t="s">
        <v>187</v>
      </c>
      <c r="C4" s="146" t="s">
        <v>188</v>
      </c>
      <c r="D4" s="147"/>
      <c r="E4" s="148"/>
      <c r="F4" s="145" t="s">
        <v>189</v>
      </c>
    </row>
    <row r="5" s="104" customFormat="1" ht="19.5" customHeight="1" spans="1:6">
      <c r="A5" s="149"/>
      <c r="B5" s="150"/>
      <c r="C5" s="116" t="s">
        <v>59</v>
      </c>
      <c r="D5" s="116" t="s">
        <v>190</v>
      </c>
      <c r="E5" s="116" t="s">
        <v>191</v>
      </c>
      <c r="F5" s="150"/>
    </row>
    <row r="6" s="104" customFormat="1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s="104" customFormat="1" ht="24.75" customHeight="1" spans="1:6">
      <c r="A7" s="153">
        <v>14000</v>
      </c>
      <c r="B7" s="153"/>
      <c r="C7" s="154"/>
      <c r="D7" s="153"/>
      <c r="E7" s="153"/>
      <c r="F7" s="153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pane ySplit="1" topLeftCell="A17" activePane="bottomLeft" state="frozen"/>
      <selection/>
      <selection pane="bottomLeft" activeCell="L1" sqref="A$1:W$1048576"/>
    </sheetView>
  </sheetViews>
  <sheetFormatPr defaultColWidth="9" defaultRowHeight="15" customHeight="1"/>
  <cols>
    <col min="1" max="2" width="10.8666666666667" style="104" customWidth="1"/>
    <col min="3" max="3" width="9.49166666666667" style="104" customWidth="1"/>
    <col min="4" max="4" width="5.25" style="104" customWidth="1"/>
    <col min="5" max="5" width="9.25" style="104" customWidth="1"/>
    <col min="6" max="6" width="4.88333333333333" style="104" customWidth="1"/>
    <col min="7" max="7" width="7.63333333333333" style="104" customWidth="1"/>
    <col min="8" max="8" width="11.3" style="104" customWidth="1"/>
    <col min="9" max="9" width="14.225" style="104" customWidth="1"/>
    <col min="10" max="11" width="5.25" style="104" customWidth="1"/>
    <col min="12" max="12" width="15" style="104" customWidth="1"/>
    <col min="13" max="13" width="3.25" style="104" customWidth="1"/>
    <col min="14" max="14" width="4.41666666666667" style="104" customWidth="1"/>
    <col min="15" max="15" width="5.05" style="104" customWidth="1"/>
    <col min="16" max="16" width="5.75" style="104" customWidth="1"/>
    <col min="17" max="17" width="4.175" style="104" customWidth="1"/>
    <col min="18" max="18" width="3.75" style="104" customWidth="1"/>
    <col min="19" max="23" width="4.13333333333333" style="104" customWidth="1"/>
    <col min="24" max="16384" width="9" style="104"/>
  </cols>
  <sheetData>
    <row r="1" s="104" customFormat="1" ht="18.75" customHeight="1" spans="20:23">
      <c r="T1" s="136" t="s">
        <v>192</v>
      </c>
      <c r="U1" s="136"/>
      <c r="V1" s="136"/>
      <c r="W1" s="136"/>
    </row>
    <row r="2" s="104" customFormat="1" ht="45.75" customHeight="1" spans="1:23">
      <c r="A2" s="134" t="s">
        <v>193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="104" customFormat="1" ht="18.75" customHeight="1" spans="1:23">
      <c r="A3" s="104" t="str">
        <f>"单位名称："&amp;"陇川县总工会"</f>
        <v>单位名称：陇川县总工会</v>
      </c>
      <c r="T3" s="136" t="s">
        <v>53</v>
      </c>
      <c r="U3" s="136"/>
      <c r="V3" s="136"/>
      <c r="W3" s="136"/>
    </row>
    <row r="4" s="104" customFormat="1" ht="18.75" customHeight="1" spans="1:23">
      <c r="A4" s="135" t="s">
        <v>194</v>
      </c>
      <c r="B4" s="135" t="s">
        <v>195</v>
      </c>
      <c r="C4" s="135" t="s">
        <v>196</v>
      </c>
      <c r="D4" s="135" t="s">
        <v>197</v>
      </c>
      <c r="E4" s="135" t="s">
        <v>198</v>
      </c>
      <c r="F4" s="135" t="s">
        <v>199</v>
      </c>
      <c r="G4" s="135" t="s">
        <v>200</v>
      </c>
      <c r="H4" s="135" t="s">
        <v>201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="104" customFormat="1" ht="28.3" customHeight="1" spans="1:23">
      <c r="A5" s="135"/>
      <c r="B5" s="135"/>
      <c r="C5" s="135"/>
      <c r="D5" s="135"/>
      <c r="E5" s="135"/>
      <c r="F5" s="135"/>
      <c r="G5" s="135"/>
      <c r="H5" s="135" t="s">
        <v>202</v>
      </c>
      <c r="I5" s="135" t="s">
        <v>60</v>
      </c>
      <c r="J5" s="135"/>
      <c r="K5" s="135"/>
      <c r="L5" s="135"/>
      <c r="M5" s="135"/>
      <c r="N5" s="135" t="s">
        <v>203</v>
      </c>
      <c r="O5" s="135"/>
      <c r="P5" s="135"/>
      <c r="Q5" s="135" t="s">
        <v>63</v>
      </c>
      <c r="R5" s="135" t="s">
        <v>77</v>
      </c>
      <c r="S5" s="135"/>
      <c r="T5" s="135"/>
      <c r="U5" s="135"/>
      <c r="V5" s="135"/>
      <c r="W5" s="135"/>
    </row>
    <row r="6" s="104" customFormat="1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204</v>
      </c>
      <c r="J6" s="135" t="s">
        <v>205</v>
      </c>
      <c r="K6" s="135" t="s">
        <v>206</v>
      </c>
      <c r="L6" s="135" t="s">
        <v>207</v>
      </c>
      <c r="M6" s="135" t="s">
        <v>208</v>
      </c>
      <c r="N6" s="135" t="s">
        <v>60</v>
      </c>
      <c r="O6" s="135" t="s">
        <v>61</v>
      </c>
      <c r="P6" s="135" t="s">
        <v>62</v>
      </c>
      <c r="Q6" s="135"/>
      <c r="R6" s="135" t="s">
        <v>59</v>
      </c>
      <c r="S6" s="135" t="s">
        <v>66</v>
      </c>
      <c r="T6" s="135" t="s">
        <v>67</v>
      </c>
      <c r="U6" s="135" t="s">
        <v>68</v>
      </c>
      <c r="V6" s="135" t="s">
        <v>69</v>
      </c>
      <c r="W6" s="135" t="s">
        <v>70</v>
      </c>
    </row>
    <row r="7" s="104" customFormat="1" ht="32.05" customHeight="1" spans="1:23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s="104" customFormat="1" ht="18.75" customHeight="1" spans="1:23">
      <c r="A8" s="135" t="s">
        <v>85</v>
      </c>
      <c r="B8" s="135" t="s">
        <v>86</v>
      </c>
      <c r="C8" s="135" t="s">
        <v>87</v>
      </c>
      <c r="D8" s="135" t="s">
        <v>88</v>
      </c>
      <c r="E8" s="135" t="s">
        <v>89</v>
      </c>
      <c r="F8" s="135" t="s">
        <v>90</v>
      </c>
      <c r="G8" s="135" t="s">
        <v>91</v>
      </c>
      <c r="H8" s="135" t="s">
        <v>92</v>
      </c>
      <c r="I8" s="135" t="s">
        <v>93</v>
      </c>
      <c r="J8" s="135" t="s">
        <v>94</v>
      </c>
      <c r="K8" s="135" t="s">
        <v>95</v>
      </c>
      <c r="L8" s="135" t="s">
        <v>96</v>
      </c>
      <c r="M8" s="135" t="s">
        <v>97</v>
      </c>
      <c r="N8" s="135" t="s">
        <v>98</v>
      </c>
      <c r="O8" s="135" t="s">
        <v>99</v>
      </c>
      <c r="P8" s="135" t="s">
        <v>209</v>
      </c>
      <c r="Q8" s="135" t="s">
        <v>210</v>
      </c>
      <c r="R8" s="135" t="s">
        <v>211</v>
      </c>
      <c r="S8" s="135" t="s">
        <v>212</v>
      </c>
      <c r="T8" s="135" t="s">
        <v>213</v>
      </c>
      <c r="U8" s="135" t="s">
        <v>214</v>
      </c>
      <c r="V8" s="135" t="s">
        <v>215</v>
      </c>
      <c r="W8" s="135" t="s">
        <v>216</v>
      </c>
    </row>
    <row r="9" s="104" customFormat="1" ht="53.25" customHeight="1" spans="1:23">
      <c r="A9" s="21" t="s">
        <v>72</v>
      </c>
      <c r="B9" s="21"/>
      <c r="C9" s="21"/>
      <c r="D9" s="21"/>
      <c r="E9" s="21"/>
      <c r="F9" s="21"/>
      <c r="G9" s="21"/>
      <c r="H9" s="133">
        <v>1096740.8</v>
      </c>
      <c r="I9" s="133">
        <v>1096740.8</v>
      </c>
      <c r="J9" s="133"/>
      <c r="K9" s="133"/>
      <c r="L9" s="133">
        <v>1096740.8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="104" customFormat="1" ht="53.25" customHeight="1" outlineLevel="1" spans="1:23">
      <c r="A10" s="21" t="s">
        <v>72</v>
      </c>
      <c r="B10" s="21" t="s">
        <v>217</v>
      </c>
      <c r="C10" s="21" t="s">
        <v>218</v>
      </c>
      <c r="D10" s="21" t="s">
        <v>104</v>
      </c>
      <c r="E10" s="21" t="s">
        <v>105</v>
      </c>
      <c r="F10" s="21" t="s">
        <v>219</v>
      </c>
      <c r="G10" s="21" t="s">
        <v>220</v>
      </c>
      <c r="H10" s="133">
        <v>277480.8</v>
      </c>
      <c r="I10" s="133">
        <v>277480.8</v>
      </c>
      <c r="J10" s="133"/>
      <c r="K10" s="133"/>
      <c r="L10" s="133">
        <v>277480.8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s="104" customFormat="1" ht="53.25" customHeight="1" outlineLevel="1" spans="1:23">
      <c r="A11" s="21" t="s">
        <v>72</v>
      </c>
      <c r="B11" s="21" t="s">
        <v>217</v>
      </c>
      <c r="C11" s="21" t="s">
        <v>218</v>
      </c>
      <c r="D11" s="21" t="s">
        <v>104</v>
      </c>
      <c r="E11" s="21" t="s">
        <v>105</v>
      </c>
      <c r="F11" s="21" t="s">
        <v>221</v>
      </c>
      <c r="G11" s="21" t="s">
        <v>222</v>
      </c>
      <c r="H11" s="133">
        <v>326073.6</v>
      </c>
      <c r="I11" s="133">
        <v>326073.6</v>
      </c>
      <c r="J11" s="133"/>
      <c r="K11" s="133"/>
      <c r="L11" s="133">
        <v>326073.6</v>
      </c>
      <c r="M11" s="2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s="104" customFormat="1" ht="53.25" customHeight="1" outlineLevel="1" spans="1:23">
      <c r="A12" s="21" t="s">
        <v>72</v>
      </c>
      <c r="B12" s="21" t="s">
        <v>217</v>
      </c>
      <c r="C12" s="21" t="s">
        <v>218</v>
      </c>
      <c r="D12" s="21" t="s">
        <v>104</v>
      </c>
      <c r="E12" s="21" t="s">
        <v>105</v>
      </c>
      <c r="F12" s="21" t="s">
        <v>223</v>
      </c>
      <c r="G12" s="21" t="s">
        <v>224</v>
      </c>
      <c r="H12" s="133">
        <v>23123.4</v>
      </c>
      <c r="I12" s="133">
        <v>23123.4</v>
      </c>
      <c r="J12" s="133"/>
      <c r="K12" s="133"/>
      <c r="L12" s="133">
        <v>23123.4</v>
      </c>
      <c r="M12" s="2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s="104" customFormat="1" ht="53.25" customHeight="1" outlineLevel="1" spans="1:23">
      <c r="A13" s="21" t="s">
        <v>72</v>
      </c>
      <c r="B13" s="21" t="s">
        <v>225</v>
      </c>
      <c r="C13" s="21" t="s">
        <v>226</v>
      </c>
      <c r="D13" s="21" t="s">
        <v>104</v>
      </c>
      <c r="E13" s="21" t="s">
        <v>105</v>
      </c>
      <c r="F13" s="21" t="s">
        <v>223</v>
      </c>
      <c r="G13" s="21" t="s">
        <v>224</v>
      </c>
      <c r="H13" s="133">
        <v>3000</v>
      </c>
      <c r="I13" s="133">
        <v>3000</v>
      </c>
      <c r="J13" s="133"/>
      <c r="K13" s="133"/>
      <c r="L13" s="133">
        <v>3000</v>
      </c>
      <c r="M13" s="2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s="104" customFormat="1" ht="53.25" customHeight="1" outlineLevel="1" spans="1:23">
      <c r="A14" s="21" t="s">
        <v>72</v>
      </c>
      <c r="B14" s="21" t="s">
        <v>227</v>
      </c>
      <c r="C14" s="21" t="s">
        <v>228</v>
      </c>
      <c r="D14" s="21" t="s">
        <v>104</v>
      </c>
      <c r="E14" s="21" t="s">
        <v>105</v>
      </c>
      <c r="F14" s="21" t="s">
        <v>223</v>
      </c>
      <c r="G14" s="21" t="s">
        <v>224</v>
      </c>
      <c r="H14" s="133">
        <v>103320</v>
      </c>
      <c r="I14" s="133">
        <v>103320</v>
      </c>
      <c r="J14" s="133"/>
      <c r="K14" s="133"/>
      <c r="L14" s="133">
        <v>103320</v>
      </c>
      <c r="M14" s="2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s="104" customFormat="1" ht="53.25" customHeight="1" outlineLevel="1" spans="1:23">
      <c r="A15" s="21" t="s">
        <v>72</v>
      </c>
      <c r="B15" s="21" t="s">
        <v>229</v>
      </c>
      <c r="C15" s="21" t="s">
        <v>230</v>
      </c>
      <c r="D15" s="21" t="s">
        <v>114</v>
      </c>
      <c r="E15" s="21" t="s">
        <v>115</v>
      </c>
      <c r="F15" s="21" t="s">
        <v>231</v>
      </c>
      <c r="G15" s="21" t="s">
        <v>232</v>
      </c>
      <c r="H15" s="133">
        <v>101183</v>
      </c>
      <c r="I15" s="133">
        <v>101183</v>
      </c>
      <c r="J15" s="133"/>
      <c r="K15" s="133"/>
      <c r="L15" s="133">
        <v>101183</v>
      </c>
      <c r="M15" s="2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="104" customFormat="1" ht="53.25" customHeight="1" outlineLevel="1" spans="1:23">
      <c r="A16" s="21" t="s">
        <v>72</v>
      </c>
      <c r="B16" s="21" t="s">
        <v>229</v>
      </c>
      <c r="C16" s="21" t="s">
        <v>230</v>
      </c>
      <c r="D16" s="21" t="s">
        <v>127</v>
      </c>
      <c r="E16" s="21" t="s">
        <v>128</v>
      </c>
      <c r="F16" s="21" t="s">
        <v>233</v>
      </c>
      <c r="G16" s="21" t="s">
        <v>234</v>
      </c>
      <c r="H16" s="133">
        <v>47430</v>
      </c>
      <c r="I16" s="133">
        <v>47430</v>
      </c>
      <c r="J16" s="133"/>
      <c r="K16" s="133"/>
      <c r="L16" s="133">
        <v>47430</v>
      </c>
      <c r="M16" s="2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s="104" customFormat="1" ht="53.25" customHeight="1" outlineLevel="1" spans="1:23">
      <c r="A17" s="21" t="s">
        <v>72</v>
      </c>
      <c r="B17" s="21" t="s">
        <v>229</v>
      </c>
      <c r="C17" s="21" t="s">
        <v>230</v>
      </c>
      <c r="D17" s="21" t="s">
        <v>129</v>
      </c>
      <c r="E17" s="21" t="s">
        <v>130</v>
      </c>
      <c r="F17" s="21" t="s">
        <v>233</v>
      </c>
      <c r="G17" s="21" t="s">
        <v>234</v>
      </c>
      <c r="H17" s="133"/>
      <c r="I17" s="133"/>
      <c r="J17" s="133"/>
      <c r="K17" s="133"/>
      <c r="L17" s="133"/>
      <c r="M17" s="2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="104" customFormat="1" ht="53.25" customHeight="1" outlineLevel="1" spans="1:23">
      <c r="A18" s="21" t="s">
        <v>72</v>
      </c>
      <c r="B18" s="21" t="s">
        <v>229</v>
      </c>
      <c r="C18" s="21" t="s">
        <v>230</v>
      </c>
      <c r="D18" s="21" t="s">
        <v>127</v>
      </c>
      <c r="E18" s="21" t="s">
        <v>128</v>
      </c>
      <c r="F18" s="21" t="s">
        <v>233</v>
      </c>
      <c r="G18" s="21" t="s">
        <v>234</v>
      </c>
      <c r="H18" s="133">
        <v>3750</v>
      </c>
      <c r="I18" s="133">
        <v>3750</v>
      </c>
      <c r="J18" s="133"/>
      <c r="K18" s="133"/>
      <c r="L18" s="133">
        <v>3750</v>
      </c>
      <c r="M18" s="2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s="104" customFormat="1" ht="53.25" customHeight="1" outlineLevel="1" spans="1:23">
      <c r="A19" s="21" t="s">
        <v>72</v>
      </c>
      <c r="B19" s="21" t="s">
        <v>229</v>
      </c>
      <c r="C19" s="21" t="s">
        <v>230</v>
      </c>
      <c r="D19" s="21" t="s">
        <v>129</v>
      </c>
      <c r="E19" s="21" t="s">
        <v>130</v>
      </c>
      <c r="F19" s="21" t="s">
        <v>233</v>
      </c>
      <c r="G19" s="21" t="s">
        <v>234</v>
      </c>
      <c r="H19" s="133"/>
      <c r="I19" s="133"/>
      <c r="J19" s="133"/>
      <c r="K19" s="133"/>
      <c r="L19" s="133"/>
      <c r="M19" s="2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s="104" customFormat="1" ht="53.25" customHeight="1" outlineLevel="1" spans="1:23">
      <c r="A20" s="21" t="s">
        <v>72</v>
      </c>
      <c r="B20" s="21" t="s">
        <v>229</v>
      </c>
      <c r="C20" s="21" t="s">
        <v>230</v>
      </c>
      <c r="D20" s="21" t="s">
        <v>131</v>
      </c>
      <c r="E20" s="21" t="s">
        <v>132</v>
      </c>
      <c r="F20" s="21" t="s">
        <v>235</v>
      </c>
      <c r="G20" s="21" t="s">
        <v>236</v>
      </c>
      <c r="H20" s="133">
        <v>24102</v>
      </c>
      <c r="I20" s="133">
        <v>24102</v>
      </c>
      <c r="J20" s="133"/>
      <c r="K20" s="133"/>
      <c r="L20" s="133">
        <v>24102</v>
      </c>
      <c r="M20" s="2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s="104" customFormat="1" ht="53.25" customHeight="1" outlineLevel="1" spans="1:23">
      <c r="A21" s="21" t="s">
        <v>72</v>
      </c>
      <c r="B21" s="21" t="s">
        <v>229</v>
      </c>
      <c r="C21" s="21" t="s">
        <v>230</v>
      </c>
      <c r="D21" s="21" t="s">
        <v>133</v>
      </c>
      <c r="E21" s="21" t="s">
        <v>134</v>
      </c>
      <c r="F21" s="21" t="s">
        <v>237</v>
      </c>
      <c r="G21" s="21" t="s">
        <v>238</v>
      </c>
      <c r="H21" s="133">
        <v>1265</v>
      </c>
      <c r="I21" s="133">
        <v>1265</v>
      </c>
      <c r="J21" s="133"/>
      <c r="K21" s="133"/>
      <c r="L21" s="133">
        <v>1265</v>
      </c>
      <c r="M21" s="2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s="104" customFormat="1" ht="53.25" customHeight="1" outlineLevel="1" spans="1:23">
      <c r="A22" s="21" t="s">
        <v>72</v>
      </c>
      <c r="B22" s="21" t="s">
        <v>229</v>
      </c>
      <c r="C22" s="21" t="s">
        <v>230</v>
      </c>
      <c r="D22" s="21" t="s">
        <v>122</v>
      </c>
      <c r="E22" s="21" t="s">
        <v>121</v>
      </c>
      <c r="F22" s="21" t="s">
        <v>237</v>
      </c>
      <c r="G22" s="21" t="s">
        <v>238</v>
      </c>
      <c r="H22" s="133"/>
      <c r="I22" s="133"/>
      <c r="J22" s="133"/>
      <c r="K22" s="133"/>
      <c r="L22" s="133"/>
      <c r="M22" s="2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s="104" customFormat="1" ht="53.25" customHeight="1" outlineLevel="1" spans="1:23">
      <c r="A23" s="21" t="s">
        <v>72</v>
      </c>
      <c r="B23" s="21" t="s">
        <v>229</v>
      </c>
      <c r="C23" s="21" t="s">
        <v>230</v>
      </c>
      <c r="D23" s="21" t="s">
        <v>133</v>
      </c>
      <c r="E23" s="21" t="s">
        <v>134</v>
      </c>
      <c r="F23" s="21" t="s">
        <v>237</v>
      </c>
      <c r="G23" s="21" t="s">
        <v>238</v>
      </c>
      <c r="H23" s="133">
        <v>2530</v>
      </c>
      <c r="I23" s="133">
        <v>2530</v>
      </c>
      <c r="J23" s="133"/>
      <c r="K23" s="133"/>
      <c r="L23" s="133">
        <v>2530</v>
      </c>
      <c r="M23" s="2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s="104" customFormat="1" ht="53.25" customHeight="1" outlineLevel="1" spans="1:23">
      <c r="A24" s="21" t="s">
        <v>72</v>
      </c>
      <c r="B24" s="21" t="s">
        <v>239</v>
      </c>
      <c r="C24" s="21" t="s">
        <v>140</v>
      </c>
      <c r="D24" s="21" t="s">
        <v>139</v>
      </c>
      <c r="E24" s="21" t="s">
        <v>140</v>
      </c>
      <c r="F24" s="21" t="s">
        <v>240</v>
      </c>
      <c r="G24" s="21" t="s">
        <v>140</v>
      </c>
      <c r="H24" s="133">
        <v>75888</v>
      </c>
      <c r="I24" s="133">
        <v>75888</v>
      </c>
      <c r="J24" s="133"/>
      <c r="K24" s="133"/>
      <c r="L24" s="133">
        <v>75888</v>
      </c>
      <c r="M24" s="2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s="104" customFormat="1" ht="53.25" customHeight="1" outlineLevel="1" spans="1:23">
      <c r="A25" s="21" t="s">
        <v>72</v>
      </c>
      <c r="B25" s="21" t="s">
        <v>241</v>
      </c>
      <c r="C25" s="21" t="s">
        <v>242</v>
      </c>
      <c r="D25" s="21" t="s">
        <v>104</v>
      </c>
      <c r="E25" s="21" t="s">
        <v>105</v>
      </c>
      <c r="F25" s="21" t="s">
        <v>243</v>
      </c>
      <c r="G25" s="21" t="s">
        <v>244</v>
      </c>
      <c r="H25" s="133">
        <v>20000</v>
      </c>
      <c r="I25" s="133">
        <v>20000</v>
      </c>
      <c r="J25" s="133"/>
      <c r="K25" s="133"/>
      <c r="L25" s="133">
        <v>20000</v>
      </c>
      <c r="M25" s="2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s="104" customFormat="1" ht="53.25" customHeight="1" outlineLevel="1" spans="1:23">
      <c r="A26" s="21" t="s">
        <v>72</v>
      </c>
      <c r="B26" s="21" t="s">
        <v>245</v>
      </c>
      <c r="C26" s="21" t="s">
        <v>246</v>
      </c>
      <c r="D26" s="21" t="s">
        <v>104</v>
      </c>
      <c r="E26" s="21" t="s">
        <v>105</v>
      </c>
      <c r="F26" s="21" t="s">
        <v>247</v>
      </c>
      <c r="G26" s="21" t="s">
        <v>248</v>
      </c>
      <c r="H26" s="133">
        <v>18190</v>
      </c>
      <c r="I26" s="133">
        <v>18190</v>
      </c>
      <c r="J26" s="133"/>
      <c r="K26" s="133"/>
      <c r="L26" s="133">
        <v>18190</v>
      </c>
      <c r="M26" s="2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s="104" customFormat="1" ht="53.25" customHeight="1" outlineLevel="1" spans="1:23">
      <c r="A27" s="21" t="s">
        <v>72</v>
      </c>
      <c r="B27" s="21" t="s">
        <v>249</v>
      </c>
      <c r="C27" s="21" t="s">
        <v>250</v>
      </c>
      <c r="D27" s="21" t="s">
        <v>112</v>
      </c>
      <c r="E27" s="21" t="s">
        <v>113</v>
      </c>
      <c r="F27" s="21" t="s">
        <v>247</v>
      </c>
      <c r="G27" s="21" t="s">
        <v>248</v>
      </c>
      <c r="H27" s="133">
        <v>9000</v>
      </c>
      <c r="I27" s="133">
        <v>9000</v>
      </c>
      <c r="J27" s="133"/>
      <c r="K27" s="133"/>
      <c r="L27" s="133">
        <v>9000</v>
      </c>
      <c r="M27" s="2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s="104" customFormat="1" ht="53.25" customHeight="1" outlineLevel="1" spans="1:23">
      <c r="A28" s="21" t="s">
        <v>72</v>
      </c>
      <c r="B28" s="21" t="s">
        <v>251</v>
      </c>
      <c r="C28" s="21" t="s">
        <v>252</v>
      </c>
      <c r="D28" s="21" t="s">
        <v>104</v>
      </c>
      <c r="E28" s="21" t="s">
        <v>105</v>
      </c>
      <c r="F28" s="21" t="s">
        <v>253</v>
      </c>
      <c r="G28" s="21" t="s">
        <v>254</v>
      </c>
      <c r="H28" s="133">
        <v>53856</v>
      </c>
      <c r="I28" s="133">
        <v>53856</v>
      </c>
      <c r="J28" s="133"/>
      <c r="K28" s="133"/>
      <c r="L28" s="133">
        <v>53856</v>
      </c>
      <c r="M28" s="2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s="104" customFormat="1" ht="53.25" customHeight="1" outlineLevel="1" spans="1:23">
      <c r="A29" s="21" t="s">
        <v>72</v>
      </c>
      <c r="B29" s="21" t="s">
        <v>255</v>
      </c>
      <c r="C29" s="21" t="s">
        <v>256</v>
      </c>
      <c r="D29" s="21" t="s">
        <v>118</v>
      </c>
      <c r="E29" s="21" t="s">
        <v>119</v>
      </c>
      <c r="F29" s="21" t="s">
        <v>257</v>
      </c>
      <c r="G29" s="21" t="s">
        <v>258</v>
      </c>
      <c r="H29" s="133">
        <v>6549</v>
      </c>
      <c r="I29" s="133">
        <v>6549</v>
      </c>
      <c r="J29" s="133"/>
      <c r="K29" s="133"/>
      <c r="L29" s="133">
        <v>6549</v>
      </c>
      <c r="M29" s="2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s="104" customFormat="1" ht="30.75" customHeight="1" spans="1:23">
      <c r="A30" s="116" t="s">
        <v>56</v>
      </c>
      <c r="B30" s="116"/>
      <c r="C30" s="116"/>
      <c r="D30" s="116"/>
      <c r="E30" s="116"/>
      <c r="F30" s="116"/>
      <c r="G30" s="116"/>
      <c r="H30" s="133">
        <v>1096740.8</v>
      </c>
      <c r="I30" s="133">
        <v>1096740.8</v>
      </c>
      <c r="J30" s="133"/>
      <c r="K30" s="133"/>
      <c r="L30" s="133">
        <v>1096740.8</v>
      </c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workbookViewId="0">
      <pane ySplit="1" topLeftCell="A12" activePane="bottomLeft" state="frozen"/>
      <selection/>
      <selection pane="bottomLeft" activeCell="I18" sqref="I18"/>
    </sheetView>
  </sheetViews>
  <sheetFormatPr defaultColWidth="9" defaultRowHeight="15" customHeight="1"/>
  <cols>
    <col min="1" max="1" width="5" style="104" customWidth="1"/>
    <col min="2" max="2" width="6.75" style="104" customWidth="1"/>
    <col min="3" max="3" width="8.61666666666667" style="104" customWidth="1"/>
    <col min="4" max="4" width="9.25" style="104" customWidth="1"/>
    <col min="5" max="5" width="5.25" style="104" customWidth="1"/>
    <col min="6" max="6" width="11.25" style="104" customWidth="1"/>
    <col min="7" max="7" width="4.63333333333333" style="104" customWidth="1"/>
    <col min="8" max="8" width="5.11666666666667" style="104" customWidth="1"/>
    <col min="9" max="11" width="11.2416666666667" style="104" customWidth="1"/>
    <col min="12" max="12" width="6.38333333333333" style="104" customWidth="1"/>
    <col min="13" max="13" width="5.11666666666667" style="104" customWidth="1"/>
    <col min="14" max="16" width="4.13333333333333" style="104" customWidth="1"/>
    <col min="17" max="17" width="7" style="104" customWidth="1"/>
    <col min="18" max="18" width="9.63333333333333" style="104" customWidth="1"/>
    <col min="19" max="20" width="8.61666666666667" style="104" customWidth="1"/>
    <col min="21" max="21" width="6.63333333333333" style="104" customWidth="1"/>
    <col min="22" max="22" width="4.38333333333333" style="104" customWidth="1"/>
    <col min="23" max="23" width="9.63333333333333" style="104" customWidth="1"/>
    <col min="24" max="16384" width="9" style="104"/>
  </cols>
  <sheetData>
    <row r="1" s="104" customFormat="1" ht="18.75" customHeight="1" spans="1:23">
      <c r="A1" s="128" t="s">
        <v>259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="104" customFormat="1" ht="26.25" customHeight="1" spans="1:23">
      <c r="A2" s="124" t="s">
        <v>260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="104" customFormat="1" ht="18.75" customHeight="1" spans="1:23">
      <c r="A3" s="129" t="str">
        <f>"单位名称："&amp;"陇川县总工会"</f>
        <v>单位名称：陇川县总工会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s="104" customFormat="1" ht="26.25" customHeight="1" spans="1:23">
      <c r="A4" s="131" t="s">
        <v>261</v>
      </c>
      <c r="B4" s="131" t="s">
        <v>195</v>
      </c>
      <c r="C4" s="131" t="s">
        <v>196</v>
      </c>
      <c r="D4" s="131" t="s">
        <v>262</v>
      </c>
      <c r="E4" s="131" t="s">
        <v>197</v>
      </c>
      <c r="F4" s="131" t="s">
        <v>198</v>
      </c>
      <c r="G4" s="131" t="s">
        <v>263</v>
      </c>
      <c r="H4" s="131" t="s">
        <v>264</v>
      </c>
      <c r="I4" s="131" t="s">
        <v>56</v>
      </c>
      <c r="J4" s="131" t="s">
        <v>265</v>
      </c>
      <c r="K4" s="131"/>
      <c r="L4" s="131"/>
      <c r="M4" s="131"/>
      <c r="N4" s="131" t="s">
        <v>203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s="104" customFormat="1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s="104" customFormat="1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266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="104" customFormat="1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209</v>
      </c>
      <c r="Q7" s="131" t="s">
        <v>210</v>
      </c>
      <c r="R7" s="131" t="s">
        <v>211</v>
      </c>
      <c r="S7" s="131" t="s">
        <v>212</v>
      </c>
      <c r="T7" s="131" t="s">
        <v>213</v>
      </c>
      <c r="U7" s="131" t="s">
        <v>214</v>
      </c>
      <c r="V7" s="131" t="s">
        <v>215</v>
      </c>
      <c r="W7" s="131" t="s">
        <v>216</v>
      </c>
    </row>
    <row r="8" s="104" customFormat="1" ht="52.5" customHeight="1" spans="1:23">
      <c r="A8" s="21"/>
      <c r="B8" s="21"/>
      <c r="C8" s="21" t="s">
        <v>267</v>
      </c>
      <c r="D8" s="21"/>
      <c r="E8" s="21"/>
      <c r="F8" s="21"/>
      <c r="G8" s="21"/>
      <c r="H8" s="21"/>
      <c r="I8" s="133">
        <v>100000</v>
      </c>
      <c r="J8" s="133">
        <v>100000</v>
      </c>
      <c r="K8" s="133">
        <v>100000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="104" customFormat="1" ht="52.5" customHeight="1" outlineLevel="1" spans="1:23">
      <c r="A9" s="21" t="s">
        <v>268</v>
      </c>
      <c r="B9" s="21" t="s">
        <v>269</v>
      </c>
      <c r="C9" s="21" t="s">
        <v>267</v>
      </c>
      <c r="D9" s="21" t="s">
        <v>72</v>
      </c>
      <c r="E9" s="21" t="s">
        <v>106</v>
      </c>
      <c r="F9" s="21" t="s">
        <v>107</v>
      </c>
      <c r="G9" s="21" t="s">
        <v>247</v>
      </c>
      <c r="H9" s="21" t="s">
        <v>248</v>
      </c>
      <c r="I9" s="133">
        <v>17110</v>
      </c>
      <c r="J9" s="133">
        <v>17110</v>
      </c>
      <c r="K9" s="133">
        <v>17110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="104" customFormat="1" ht="52.5" customHeight="1" outlineLevel="1" spans="1:23">
      <c r="A10" s="21" t="s">
        <v>268</v>
      </c>
      <c r="B10" s="21" t="s">
        <v>269</v>
      </c>
      <c r="C10" s="21" t="s">
        <v>267</v>
      </c>
      <c r="D10" s="21" t="s">
        <v>72</v>
      </c>
      <c r="E10" s="21" t="s">
        <v>106</v>
      </c>
      <c r="F10" s="21" t="s">
        <v>107</v>
      </c>
      <c r="G10" s="21" t="s">
        <v>270</v>
      </c>
      <c r="H10" s="21" t="s">
        <v>271</v>
      </c>
      <c r="I10" s="133">
        <v>2000</v>
      </c>
      <c r="J10" s="133">
        <v>2000</v>
      </c>
      <c r="K10" s="133">
        <v>2000</v>
      </c>
      <c r="L10" s="133"/>
      <c r="M10" s="133"/>
      <c r="N10" s="21"/>
      <c r="O10" s="21"/>
      <c r="P10" s="21"/>
      <c r="Q10" s="133"/>
      <c r="R10" s="133"/>
      <c r="S10" s="133"/>
      <c r="T10" s="133"/>
      <c r="U10" s="133"/>
      <c r="V10" s="133"/>
      <c r="W10" s="133"/>
    </row>
    <row r="11" s="104" customFormat="1" ht="52.5" customHeight="1" outlineLevel="1" spans="1:23">
      <c r="A11" s="21" t="s">
        <v>268</v>
      </c>
      <c r="B11" s="21" t="s">
        <v>269</v>
      </c>
      <c r="C11" s="21" t="s">
        <v>267</v>
      </c>
      <c r="D11" s="21" t="s">
        <v>72</v>
      </c>
      <c r="E11" s="21" t="s">
        <v>106</v>
      </c>
      <c r="F11" s="21" t="s">
        <v>107</v>
      </c>
      <c r="G11" s="21" t="s">
        <v>272</v>
      </c>
      <c r="H11" s="21" t="s">
        <v>273</v>
      </c>
      <c r="I11" s="133">
        <v>5000</v>
      </c>
      <c r="J11" s="133">
        <v>5000</v>
      </c>
      <c r="K11" s="133">
        <v>5000</v>
      </c>
      <c r="L11" s="133"/>
      <c r="M11" s="133"/>
      <c r="N11" s="21"/>
      <c r="O11" s="21"/>
      <c r="P11" s="21"/>
      <c r="Q11" s="133"/>
      <c r="R11" s="133"/>
      <c r="S11" s="133"/>
      <c r="T11" s="133"/>
      <c r="U11" s="133"/>
      <c r="V11" s="133"/>
      <c r="W11" s="133"/>
    </row>
    <row r="12" s="104" customFormat="1" ht="52.5" customHeight="1" outlineLevel="1" spans="1:23">
      <c r="A12" s="21" t="s">
        <v>268</v>
      </c>
      <c r="B12" s="21" t="s">
        <v>269</v>
      </c>
      <c r="C12" s="21" t="s">
        <v>267</v>
      </c>
      <c r="D12" s="21" t="s">
        <v>72</v>
      </c>
      <c r="E12" s="21" t="s">
        <v>106</v>
      </c>
      <c r="F12" s="21" t="s">
        <v>107</v>
      </c>
      <c r="G12" s="21" t="s">
        <v>274</v>
      </c>
      <c r="H12" s="21" t="s">
        <v>275</v>
      </c>
      <c r="I12" s="133">
        <v>22090</v>
      </c>
      <c r="J12" s="133">
        <v>22090</v>
      </c>
      <c r="K12" s="133">
        <v>22090</v>
      </c>
      <c r="L12" s="133"/>
      <c r="M12" s="133"/>
      <c r="N12" s="21"/>
      <c r="O12" s="21"/>
      <c r="P12" s="21"/>
      <c r="Q12" s="133"/>
      <c r="R12" s="133"/>
      <c r="S12" s="133"/>
      <c r="T12" s="133"/>
      <c r="U12" s="133"/>
      <c r="V12" s="133"/>
      <c r="W12" s="133"/>
    </row>
    <row r="13" s="104" customFormat="1" ht="52.5" customHeight="1" outlineLevel="1" spans="1:23">
      <c r="A13" s="21" t="s">
        <v>268</v>
      </c>
      <c r="B13" s="21" t="s">
        <v>269</v>
      </c>
      <c r="C13" s="21" t="s">
        <v>267</v>
      </c>
      <c r="D13" s="21" t="s">
        <v>72</v>
      </c>
      <c r="E13" s="21" t="s">
        <v>106</v>
      </c>
      <c r="F13" s="21" t="s">
        <v>107</v>
      </c>
      <c r="G13" s="21" t="s">
        <v>276</v>
      </c>
      <c r="H13" s="21" t="s">
        <v>189</v>
      </c>
      <c r="I13" s="133">
        <v>14000</v>
      </c>
      <c r="J13" s="133">
        <v>14000</v>
      </c>
      <c r="K13" s="133">
        <v>14000</v>
      </c>
      <c r="L13" s="133"/>
      <c r="M13" s="133"/>
      <c r="N13" s="21"/>
      <c r="O13" s="21"/>
      <c r="P13" s="21"/>
      <c r="Q13" s="133"/>
      <c r="R13" s="133"/>
      <c r="S13" s="133"/>
      <c r="T13" s="133"/>
      <c r="U13" s="133"/>
      <c r="V13" s="133"/>
      <c r="W13" s="133"/>
    </row>
    <row r="14" s="104" customFormat="1" ht="52.5" customHeight="1" outlineLevel="1" spans="1:23">
      <c r="A14" s="21" t="s">
        <v>268</v>
      </c>
      <c r="B14" s="21" t="s">
        <v>269</v>
      </c>
      <c r="C14" s="21" t="s">
        <v>267</v>
      </c>
      <c r="D14" s="21" t="s">
        <v>72</v>
      </c>
      <c r="E14" s="21" t="s">
        <v>106</v>
      </c>
      <c r="F14" s="21" t="s">
        <v>107</v>
      </c>
      <c r="G14" s="21" t="s">
        <v>277</v>
      </c>
      <c r="H14" s="21" t="s">
        <v>278</v>
      </c>
      <c r="I14" s="133">
        <v>34800</v>
      </c>
      <c r="J14" s="133">
        <v>34800</v>
      </c>
      <c r="K14" s="133">
        <v>34800</v>
      </c>
      <c r="L14" s="133"/>
      <c r="M14" s="133"/>
      <c r="N14" s="21"/>
      <c r="O14" s="21"/>
      <c r="P14" s="21"/>
      <c r="Q14" s="133"/>
      <c r="R14" s="133"/>
      <c r="S14" s="133"/>
      <c r="T14" s="133"/>
      <c r="U14" s="133"/>
      <c r="V14" s="133"/>
      <c r="W14" s="133"/>
    </row>
    <row r="15" s="104" customFormat="1" ht="52.5" customHeight="1" outlineLevel="1" spans="1:23">
      <c r="A15" s="21" t="s">
        <v>268</v>
      </c>
      <c r="B15" s="21" t="s">
        <v>269</v>
      </c>
      <c r="C15" s="21" t="s">
        <v>267</v>
      </c>
      <c r="D15" s="21" t="s">
        <v>72</v>
      </c>
      <c r="E15" s="21" t="s">
        <v>106</v>
      </c>
      <c r="F15" s="21" t="s">
        <v>107</v>
      </c>
      <c r="G15" s="21" t="s">
        <v>253</v>
      </c>
      <c r="H15" s="21" t="s">
        <v>254</v>
      </c>
      <c r="I15" s="133">
        <v>5000</v>
      </c>
      <c r="J15" s="133">
        <v>5000</v>
      </c>
      <c r="K15" s="133">
        <v>5000</v>
      </c>
      <c r="L15" s="133"/>
      <c r="M15" s="133"/>
      <c r="N15" s="21"/>
      <c r="O15" s="21"/>
      <c r="P15" s="21"/>
      <c r="Q15" s="133"/>
      <c r="R15" s="133"/>
      <c r="S15" s="133"/>
      <c r="T15" s="133"/>
      <c r="U15" s="133"/>
      <c r="V15" s="133"/>
      <c r="W15" s="133"/>
    </row>
    <row r="16" s="104" customFormat="1" ht="52.5" customHeight="1" spans="1:23">
      <c r="A16" s="21"/>
      <c r="B16" s="21"/>
      <c r="C16" s="21" t="s">
        <v>279</v>
      </c>
      <c r="D16" s="21"/>
      <c r="E16" s="21"/>
      <c r="F16" s="21"/>
      <c r="G16" s="21"/>
      <c r="H16" s="21"/>
      <c r="I16" s="133">
        <v>150000</v>
      </c>
      <c r="J16" s="133">
        <v>150000</v>
      </c>
      <c r="K16" s="133">
        <v>150000</v>
      </c>
      <c r="L16" s="133"/>
      <c r="M16" s="133"/>
      <c r="N16" s="21"/>
      <c r="O16" s="21"/>
      <c r="P16" s="21"/>
      <c r="Q16" s="133"/>
      <c r="R16" s="133"/>
      <c r="S16" s="133"/>
      <c r="T16" s="133"/>
      <c r="U16" s="133"/>
      <c r="V16" s="133"/>
      <c r="W16" s="133"/>
    </row>
    <row r="17" s="104" customFormat="1" ht="52.5" customHeight="1" outlineLevel="1" spans="1:23">
      <c r="A17" s="21" t="s">
        <v>280</v>
      </c>
      <c r="B17" s="21" t="s">
        <v>281</v>
      </c>
      <c r="C17" s="21" t="s">
        <v>279</v>
      </c>
      <c r="D17" s="21" t="s">
        <v>72</v>
      </c>
      <c r="E17" s="21" t="s">
        <v>106</v>
      </c>
      <c r="F17" s="21" t="s">
        <v>107</v>
      </c>
      <c r="G17" s="21" t="s">
        <v>257</v>
      </c>
      <c r="H17" s="21" t="s">
        <v>258</v>
      </c>
      <c r="I17" s="133">
        <v>150000</v>
      </c>
      <c r="J17" s="133">
        <v>150000</v>
      </c>
      <c r="K17" s="133">
        <v>150000</v>
      </c>
      <c r="L17" s="133"/>
      <c r="M17" s="133"/>
      <c r="N17" s="21"/>
      <c r="O17" s="21"/>
      <c r="P17" s="21"/>
      <c r="Q17" s="133"/>
      <c r="R17" s="133"/>
      <c r="S17" s="133"/>
      <c r="T17" s="133"/>
      <c r="U17" s="133"/>
      <c r="V17" s="133"/>
      <c r="W17" s="133"/>
    </row>
    <row r="18" s="104" customFormat="1" ht="52.5" customHeight="1" spans="1:23">
      <c r="A18" s="21"/>
      <c r="B18" s="21"/>
      <c r="C18" s="21" t="s">
        <v>282</v>
      </c>
      <c r="D18" s="21"/>
      <c r="E18" s="21"/>
      <c r="F18" s="21"/>
      <c r="G18" s="21"/>
      <c r="H18" s="21"/>
      <c r="I18" s="133">
        <v>100000</v>
      </c>
      <c r="J18" s="133">
        <v>100000</v>
      </c>
      <c r="K18" s="133">
        <v>100000</v>
      </c>
      <c r="L18" s="133"/>
      <c r="M18" s="133"/>
      <c r="N18" s="21"/>
      <c r="O18" s="21"/>
      <c r="P18" s="21"/>
      <c r="Q18" s="133"/>
      <c r="R18" s="133"/>
      <c r="S18" s="133"/>
      <c r="T18" s="133"/>
      <c r="U18" s="133"/>
      <c r="V18" s="133"/>
      <c r="W18" s="133"/>
    </row>
    <row r="19" s="104" customFormat="1" ht="52.5" customHeight="1" outlineLevel="1" spans="1:23">
      <c r="A19" s="21" t="s">
        <v>268</v>
      </c>
      <c r="B19" s="21" t="s">
        <v>283</v>
      </c>
      <c r="C19" s="21" t="s">
        <v>282</v>
      </c>
      <c r="D19" s="21" t="s">
        <v>72</v>
      </c>
      <c r="E19" s="21" t="s">
        <v>104</v>
      </c>
      <c r="F19" s="21" t="s">
        <v>105</v>
      </c>
      <c r="G19" s="21" t="s">
        <v>284</v>
      </c>
      <c r="H19" s="21" t="s">
        <v>285</v>
      </c>
      <c r="I19" s="133">
        <v>100000</v>
      </c>
      <c r="J19" s="133">
        <v>100000</v>
      </c>
      <c r="K19" s="133">
        <v>100000</v>
      </c>
      <c r="L19" s="133"/>
      <c r="M19" s="133"/>
      <c r="N19" s="21"/>
      <c r="O19" s="21"/>
      <c r="P19" s="21"/>
      <c r="Q19" s="133"/>
      <c r="R19" s="133"/>
      <c r="S19" s="133"/>
      <c r="T19" s="133"/>
      <c r="U19" s="133"/>
      <c r="V19" s="133"/>
      <c r="W19" s="133"/>
    </row>
    <row r="20" s="104" customFormat="1" ht="30" customHeight="1" spans="1:23">
      <c r="A20" s="132" t="s">
        <v>56</v>
      </c>
      <c r="B20" s="132"/>
      <c r="C20" s="132"/>
      <c r="D20" s="132"/>
      <c r="E20" s="132"/>
      <c r="F20" s="132"/>
      <c r="G20" s="132"/>
      <c r="H20" s="132"/>
      <c r="I20" s="133">
        <v>350000</v>
      </c>
      <c r="J20" s="133">
        <v>350000</v>
      </c>
      <c r="K20" s="133">
        <v>350000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pane ySplit="1" topLeftCell="A17" activePane="bottomLeft" state="frozen"/>
      <selection/>
      <selection pane="bottomLeft" activeCell="J26" sqref="J26"/>
    </sheetView>
  </sheetViews>
  <sheetFormatPr defaultColWidth="9" defaultRowHeight="15" customHeight="1"/>
  <cols>
    <col min="1" max="9" width="12.5" style="104" customWidth="1"/>
    <col min="10" max="10" width="30" style="104" customWidth="1"/>
    <col min="11" max="16384" width="9" style="104"/>
  </cols>
  <sheetData>
    <row r="1" s="104" customFormat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286</v>
      </c>
    </row>
    <row r="2" s="104" customFormat="1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s="104" customFormat="1" ht="18.75" customHeight="1" spans="1:10">
      <c r="A3" s="123" t="str">
        <f>"单位名称："&amp;"陇川县总工会"</f>
        <v>单位名称：陇川县总工会</v>
      </c>
      <c r="B3" s="123"/>
      <c r="C3" s="123"/>
      <c r="D3" s="123"/>
      <c r="E3" s="123"/>
      <c r="F3" s="123"/>
      <c r="G3" s="123"/>
      <c r="H3" s="123"/>
      <c r="I3" s="123"/>
      <c r="J3" s="123"/>
    </row>
    <row r="4" s="104" customFormat="1" ht="22.5" customHeight="1" spans="1:10">
      <c r="A4" s="125" t="s">
        <v>287</v>
      </c>
      <c r="B4" s="125" t="s">
        <v>288</v>
      </c>
      <c r="C4" s="125" t="s">
        <v>289</v>
      </c>
      <c r="D4" s="125" t="s">
        <v>290</v>
      </c>
      <c r="E4" s="125" t="s">
        <v>291</v>
      </c>
      <c r="F4" s="125" t="s">
        <v>292</v>
      </c>
      <c r="G4" s="125" t="s">
        <v>293</v>
      </c>
      <c r="H4" s="125" t="s">
        <v>294</v>
      </c>
      <c r="I4" s="125" t="s">
        <v>295</v>
      </c>
      <c r="J4" s="125" t="s">
        <v>296</v>
      </c>
    </row>
    <row r="5" s="104" customFormat="1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s="104" customFormat="1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s="104" customFormat="1" ht="52.5" customHeight="1" outlineLevel="1" spans="1:10">
      <c r="A7" s="126" t="s">
        <v>282</v>
      </c>
      <c r="B7" s="126" t="s">
        <v>297</v>
      </c>
      <c r="C7" s="126" t="s">
        <v>298</v>
      </c>
      <c r="D7" s="126" t="s">
        <v>299</v>
      </c>
      <c r="E7" s="126" t="s">
        <v>282</v>
      </c>
      <c r="F7" s="126" t="s">
        <v>300</v>
      </c>
      <c r="G7" s="125" t="s">
        <v>301</v>
      </c>
      <c r="H7" s="125" t="s">
        <v>302</v>
      </c>
      <c r="I7" s="126" t="s">
        <v>303</v>
      </c>
      <c r="J7" s="126" t="s">
        <v>304</v>
      </c>
    </row>
    <row r="8" s="104" customFormat="1" ht="52.5" customHeight="1" outlineLevel="1" spans="1:10">
      <c r="A8" s="126"/>
      <c r="B8" s="126"/>
      <c r="C8" s="126" t="s">
        <v>305</v>
      </c>
      <c r="D8" s="126" t="s">
        <v>306</v>
      </c>
      <c r="E8" s="126" t="s">
        <v>307</v>
      </c>
      <c r="F8" s="126" t="s">
        <v>300</v>
      </c>
      <c r="G8" s="125" t="s">
        <v>301</v>
      </c>
      <c r="H8" s="125" t="s">
        <v>302</v>
      </c>
      <c r="I8" s="126" t="s">
        <v>303</v>
      </c>
      <c r="J8" s="126" t="s">
        <v>307</v>
      </c>
    </row>
    <row r="9" s="104" customFormat="1" ht="80" customHeight="1" outlineLevel="1" spans="1:10">
      <c r="A9" s="126"/>
      <c r="B9" s="126"/>
      <c r="C9" s="126" t="s">
        <v>308</v>
      </c>
      <c r="D9" s="126" t="s">
        <v>309</v>
      </c>
      <c r="E9" s="126" t="s">
        <v>310</v>
      </c>
      <c r="F9" s="126" t="s">
        <v>300</v>
      </c>
      <c r="G9" s="125" t="s">
        <v>301</v>
      </c>
      <c r="H9" s="125" t="s">
        <v>302</v>
      </c>
      <c r="I9" s="126" t="s">
        <v>303</v>
      </c>
      <c r="J9" s="126" t="s">
        <v>310</v>
      </c>
    </row>
    <row r="10" s="104" customFormat="1" ht="52.5" customHeight="1" outlineLevel="1" spans="1:10">
      <c r="A10" s="126" t="s">
        <v>279</v>
      </c>
      <c r="B10" s="126" t="s">
        <v>311</v>
      </c>
      <c r="C10" s="126" t="s">
        <v>298</v>
      </c>
      <c r="D10" s="126" t="s">
        <v>299</v>
      </c>
      <c r="E10" s="126" t="s">
        <v>312</v>
      </c>
      <c r="F10" s="126" t="s">
        <v>300</v>
      </c>
      <c r="G10" s="125" t="s">
        <v>301</v>
      </c>
      <c r="H10" s="125" t="s">
        <v>313</v>
      </c>
      <c r="I10" s="126" t="s">
        <v>303</v>
      </c>
      <c r="J10" s="126" t="s">
        <v>314</v>
      </c>
    </row>
    <row r="11" s="104" customFormat="1" ht="52.5" customHeight="1" outlineLevel="1" spans="1:10">
      <c r="A11" s="126"/>
      <c r="B11" s="126"/>
      <c r="C11" s="126" t="s">
        <v>298</v>
      </c>
      <c r="D11" s="126" t="s">
        <v>299</v>
      </c>
      <c r="E11" s="126" t="s">
        <v>315</v>
      </c>
      <c r="F11" s="126" t="s">
        <v>300</v>
      </c>
      <c r="G11" s="125" t="s">
        <v>301</v>
      </c>
      <c r="H11" s="125" t="s">
        <v>316</v>
      </c>
      <c r="I11" s="126" t="s">
        <v>317</v>
      </c>
      <c r="J11" s="126" t="s">
        <v>318</v>
      </c>
    </row>
    <row r="12" s="104" customFormat="1" ht="52.5" customHeight="1" outlineLevel="1" spans="1:10">
      <c r="A12" s="126"/>
      <c r="B12" s="126"/>
      <c r="C12" s="126" t="s">
        <v>298</v>
      </c>
      <c r="D12" s="126" t="s">
        <v>299</v>
      </c>
      <c r="E12" s="126" t="s">
        <v>319</v>
      </c>
      <c r="F12" s="126" t="s">
        <v>320</v>
      </c>
      <c r="G12" s="125" t="s">
        <v>301</v>
      </c>
      <c r="H12" s="125" t="s">
        <v>321</v>
      </c>
      <c r="I12" s="126" t="s">
        <v>303</v>
      </c>
      <c r="J12" s="126" t="s">
        <v>322</v>
      </c>
    </row>
    <row r="13" s="104" customFormat="1" ht="52.5" customHeight="1" outlineLevel="1" spans="1:10">
      <c r="A13" s="126"/>
      <c r="B13" s="126"/>
      <c r="C13" s="126" t="s">
        <v>298</v>
      </c>
      <c r="D13" s="126" t="s">
        <v>299</v>
      </c>
      <c r="E13" s="126" t="s">
        <v>315</v>
      </c>
      <c r="F13" s="126" t="s">
        <v>300</v>
      </c>
      <c r="G13" s="125" t="s">
        <v>301</v>
      </c>
      <c r="H13" s="125" t="s">
        <v>316</v>
      </c>
      <c r="I13" s="126" t="s">
        <v>317</v>
      </c>
      <c r="J13" s="126" t="s">
        <v>318</v>
      </c>
    </row>
    <row r="14" s="104" customFormat="1" ht="52.5" customHeight="1" outlineLevel="1" spans="1:10">
      <c r="A14" s="126"/>
      <c r="B14" s="126"/>
      <c r="C14" s="126" t="s">
        <v>298</v>
      </c>
      <c r="D14" s="126" t="s">
        <v>323</v>
      </c>
      <c r="E14" s="126" t="s">
        <v>324</v>
      </c>
      <c r="F14" s="126" t="s">
        <v>300</v>
      </c>
      <c r="G14" s="125" t="s">
        <v>301</v>
      </c>
      <c r="H14" s="125" t="s">
        <v>325</v>
      </c>
      <c r="I14" s="126" t="s">
        <v>303</v>
      </c>
      <c r="J14" s="126" t="s">
        <v>326</v>
      </c>
    </row>
    <row r="15" s="104" customFormat="1" ht="52.5" customHeight="1" outlineLevel="1" spans="1:10">
      <c r="A15" s="126"/>
      <c r="B15" s="126"/>
      <c r="C15" s="126" t="s">
        <v>298</v>
      </c>
      <c r="D15" s="126" t="s">
        <v>323</v>
      </c>
      <c r="E15" s="126" t="s">
        <v>327</v>
      </c>
      <c r="F15" s="126" t="s">
        <v>300</v>
      </c>
      <c r="G15" s="125" t="s">
        <v>301</v>
      </c>
      <c r="H15" s="125" t="s">
        <v>325</v>
      </c>
      <c r="I15" s="126" t="s">
        <v>303</v>
      </c>
      <c r="J15" s="126" t="s">
        <v>328</v>
      </c>
    </row>
    <row r="16" s="104" customFormat="1" ht="52.5" customHeight="1" outlineLevel="1" spans="1:10">
      <c r="A16" s="126"/>
      <c r="B16" s="126"/>
      <c r="C16" s="126" t="s">
        <v>298</v>
      </c>
      <c r="D16" s="126" t="s">
        <v>323</v>
      </c>
      <c r="E16" s="126" t="s">
        <v>329</v>
      </c>
      <c r="F16" s="126" t="s">
        <v>320</v>
      </c>
      <c r="G16" s="125" t="s">
        <v>301</v>
      </c>
      <c r="H16" s="125" t="s">
        <v>325</v>
      </c>
      <c r="I16" s="126" t="s">
        <v>303</v>
      </c>
      <c r="J16" s="126" t="s">
        <v>330</v>
      </c>
    </row>
    <row r="17" s="104" customFormat="1" ht="52.5" customHeight="1" outlineLevel="1" spans="1:10">
      <c r="A17" s="126"/>
      <c r="B17" s="126"/>
      <c r="C17" s="126" t="s">
        <v>298</v>
      </c>
      <c r="D17" s="126" t="s">
        <v>323</v>
      </c>
      <c r="E17" s="126" t="s">
        <v>331</v>
      </c>
      <c r="F17" s="126" t="s">
        <v>320</v>
      </c>
      <c r="G17" s="125" t="s">
        <v>301</v>
      </c>
      <c r="H17" s="125" t="s">
        <v>325</v>
      </c>
      <c r="I17" s="126" t="s">
        <v>303</v>
      </c>
      <c r="J17" s="126" t="s">
        <v>332</v>
      </c>
    </row>
    <row r="18" s="104" customFormat="1" ht="52.5" customHeight="1" outlineLevel="1" spans="1:10">
      <c r="A18" s="126"/>
      <c r="B18" s="126"/>
      <c r="C18" s="126" t="s">
        <v>298</v>
      </c>
      <c r="D18" s="126" t="s">
        <v>333</v>
      </c>
      <c r="E18" s="126" t="s">
        <v>334</v>
      </c>
      <c r="F18" s="126" t="s">
        <v>300</v>
      </c>
      <c r="G18" s="125" t="s">
        <v>301</v>
      </c>
      <c r="H18" s="125" t="s">
        <v>325</v>
      </c>
      <c r="I18" s="126" t="s">
        <v>303</v>
      </c>
      <c r="J18" s="126" t="s">
        <v>335</v>
      </c>
    </row>
    <row r="19" s="104" customFormat="1" ht="52.5" customHeight="1" outlineLevel="1" spans="1:10">
      <c r="A19" s="126"/>
      <c r="B19" s="126"/>
      <c r="C19" s="126" t="s">
        <v>298</v>
      </c>
      <c r="D19" s="126" t="s">
        <v>333</v>
      </c>
      <c r="E19" s="126" t="s">
        <v>336</v>
      </c>
      <c r="F19" s="126" t="s">
        <v>337</v>
      </c>
      <c r="G19" s="125" t="s">
        <v>301</v>
      </c>
      <c r="H19" s="125" t="s">
        <v>338</v>
      </c>
      <c r="I19" s="126" t="s">
        <v>303</v>
      </c>
      <c r="J19" s="126" t="s">
        <v>339</v>
      </c>
    </row>
    <row r="20" s="104" customFormat="1" ht="52.5" customHeight="1" outlineLevel="1" spans="1:10">
      <c r="A20" s="126"/>
      <c r="B20" s="126"/>
      <c r="C20" s="126" t="s">
        <v>305</v>
      </c>
      <c r="D20" s="126" t="s">
        <v>340</v>
      </c>
      <c r="E20" s="126" t="s">
        <v>341</v>
      </c>
      <c r="F20" s="126" t="s">
        <v>320</v>
      </c>
      <c r="G20" s="125" t="s">
        <v>301</v>
      </c>
      <c r="H20" s="125" t="s">
        <v>325</v>
      </c>
      <c r="I20" s="126" t="s">
        <v>303</v>
      </c>
      <c r="J20" s="126" t="s">
        <v>342</v>
      </c>
    </row>
    <row r="21" s="104" customFormat="1" ht="52.5" customHeight="1" outlineLevel="1" spans="1:10">
      <c r="A21" s="126"/>
      <c r="B21" s="126"/>
      <c r="C21" s="126" t="s">
        <v>305</v>
      </c>
      <c r="D21" s="126" t="s">
        <v>340</v>
      </c>
      <c r="E21" s="126" t="s">
        <v>343</v>
      </c>
      <c r="F21" s="126" t="s">
        <v>300</v>
      </c>
      <c r="G21" s="125" t="s">
        <v>301</v>
      </c>
      <c r="H21" s="125" t="s">
        <v>316</v>
      </c>
      <c r="I21" s="126" t="s">
        <v>303</v>
      </c>
      <c r="J21" s="126" t="s">
        <v>344</v>
      </c>
    </row>
    <row r="22" s="104" customFormat="1" ht="52.5" customHeight="1" outlineLevel="1" spans="1:10">
      <c r="A22" s="126"/>
      <c r="B22" s="126"/>
      <c r="C22" s="126" t="s">
        <v>308</v>
      </c>
      <c r="D22" s="126" t="s">
        <v>309</v>
      </c>
      <c r="E22" s="126" t="s">
        <v>345</v>
      </c>
      <c r="F22" s="126" t="s">
        <v>300</v>
      </c>
      <c r="G22" s="125" t="s">
        <v>301</v>
      </c>
      <c r="H22" s="125"/>
      <c r="I22" s="126" t="s">
        <v>317</v>
      </c>
      <c r="J22" s="126" t="s">
        <v>346</v>
      </c>
    </row>
    <row r="23" s="104" customFormat="1" ht="52.5" customHeight="1" outlineLevel="1" spans="1:10">
      <c r="A23" s="126"/>
      <c r="B23" s="126"/>
      <c r="C23" s="126" t="s">
        <v>308</v>
      </c>
      <c r="D23" s="126" t="s">
        <v>309</v>
      </c>
      <c r="E23" s="126" t="s">
        <v>347</v>
      </c>
      <c r="F23" s="126" t="s">
        <v>320</v>
      </c>
      <c r="G23" s="125" t="s">
        <v>301</v>
      </c>
      <c r="H23" s="125" t="s">
        <v>325</v>
      </c>
      <c r="I23" s="126" t="s">
        <v>303</v>
      </c>
      <c r="J23" s="126" t="s">
        <v>348</v>
      </c>
    </row>
    <row r="24" s="104" customFormat="1" ht="52.5" customHeight="1" outlineLevel="1" spans="1:10">
      <c r="A24" s="126" t="s">
        <v>267</v>
      </c>
      <c r="B24" s="126" t="s">
        <v>349</v>
      </c>
      <c r="C24" s="126" t="s">
        <v>298</v>
      </c>
      <c r="D24" s="126" t="s">
        <v>299</v>
      </c>
      <c r="E24" s="126" t="s">
        <v>350</v>
      </c>
      <c r="F24" s="126" t="s">
        <v>300</v>
      </c>
      <c r="G24" s="125" t="s">
        <v>351</v>
      </c>
      <c r="H24" s="125" t="s">
        <v>352</v>
      </c>
      <c r="I24" s="126" t="s">
        <v>317</v>
      </c>
      <c r="J24" s="126" t="s">
        <v>349</v>
      </c>
    </row>
    <row r="25" s="104" customFormat="1" ht="52.5" customHeight="1" outlineLevel="1" spans="1:10">
      <c r="A25" s="126"/>
      <c r="B25" s="126"/>
      <c r="C25" s="126" t="s">
        <v>305</v>
      </c>
      <c r="D25" s="126" t="s">
        <v>340</v>
      </c>
      <c r="E25" s="126" t="s">
        <v>350</v>
      </c>
      <c r="F25" s="126" t="s">
        <v>300</v>
      </c>
      <c r="G25" s="125" t="s">
        <v>351</v>
      </c>
      <c r="H25" s="125" t="s">
        <v>352</v>
      </c>
      <c r="I25" s="126" t="s">
        <v>317</v>
      </c>
      <c r="J25" s="126" t="s">
        <v>353</v>
      </c>
    </row>
    <row r="26" s="104" customFormat="1" ht="52.5" customHeight="1" outlineLevel="1" spans="1:10">
      <c r="A26" s="126"/>
      <c r="B26" s="126"/>
      <c r="C26" s="126" t="s">
        <v>308</v>
      </c>
      <c r="D26" s="126" t="s">
        <v>309</v>
      </c>
      <c r="E26" s="126" t="s">
        <v>350</v>
      </c>
      <c r="F26" s="126" t="s">
        <v>300</v>
      </c>
      <c r="G26" s="125" t="s">
        <v>351</v>
      </c>
      <c r="H26" s="125" t="s">
        <v>352</v>
      </c>
      <c r="I26" s="126" t="s">
        <v>317</v>
      </c>
      <c r="J26" s="126" t="s">
        <v>354</v>
      </c>
    </row>
  </sheetData>
  <mergeCells count="8">
    <mergeCell ref="A2:J2"/>
    <mergeCell ref="A3:E3"/>
    <mergeCell ref="A7:A9"/>
    <mergeCell ref="A10:A23"/>
    <mergeCell ref="A24:A26"/>
    <mergeCell ref="B7:B9"/>
    <mergeCell ref="B10:B23"/>
    <mergeCell ref="B24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16.上级转移支付补助项目支出预算表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2025-01-21T02:50:00Z</dcterms:created>
  <dcterms:modified xsi:type="dcterms:W3CDTF">2025-04-21T14:53:48Z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2052-12.1.0.18276</vt:lpwstr>
  </property>
</Properties>
</file>