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1"/>
  </bookViews>
  <sheets>
    <sheet name="第二批计划" sheetId="6" state="hidden" r:id="rId1"/>
    <sheet name="下指标" sheetId="7" r:id="rId2"/>
  </sheets>
  <definedNames>
    <definedName name="_xlnm._FilterDatabase" localSheetId="0" hidden="1">第二批计划!$A$5:$L$19</definedName>
    <definedName name="_xlnm._FilterDatabase" localSheetId="1" hidden="1">下指标!$A$4:$L$16</definedName>
    <definedName name="_xlnm.Print_Area" localSheetId="0">第二批计划!$A$1:$J$12</definedName>
    <definedName name="_xlnm.Print_Titles" localSheetId="0">第二批计划!$1:$4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<sst xmlns="http://schemas.openxmlformats.org/spreadsheetml/2006/main" count="193" uniqueCount="84">
  <si>
    <t>陇川县2024年第一批省级财政衔接推进乡村振兴补助资金计划表</t>
  </si>
  <si>
    <t>填报单位（公章）：陇川县农业农村局</t>
  </si>
  <si>
    <t>填报人张珂珂</t>
  </si>
  <si>
    <t>序号</t>
  </si>
  <si>
    <t>项目类型</t>
  </si>
  <si>
    <t>项目名称</t>
  </si>
  <si>
    <t>项目地点</t>
  </si>
  <si>
    <t>项目资金（万元）</t>
  </si>
  <si>
    <t>项目内容</t>
  </si>
  <si>
    <t>项目实施单位</t>
  </si>
  <si>
    <t>项目主管部门</t>
  </si>
  <si>
    <t>备注</t>
  </si>
  <si>
    <t>乡镇</t>
  </si>
  <si>
    <t>村</t>
  </si>
  <si>
    <t>合计</t>
  </si>
  <si>
    <t>个</t>
  </si>
  <si>
    <t>一、产业发展</t>
  </si>
  <si>
    <t>产业发展</t>
  </si>
  <si>
    <t>景罕镇2023-2024年度新植桑园建设项目</t>
  </si>
  <si>
    <t>景罕镇</t>
  </si>
  <si>
    <t>广帕村等8个村</t>
  </si>
  <si>
    <r>
      <rPr>
        <sz val="12"/>
        <rFont val="方正楷体_GBK"/>
        <charset val="134"/>
      </rPr>
      <t>新植桑园面积550亩。建设内容：1.新建蚕桑产业道路3.3公里（包含宽4米砂砾石路面，C20混凝土单边排水沟），投入项目资金100万元。；2.建设养蚕棚110个共11000㎡，计划投入66万元；3.安装太阳能电板110个，计划投入10万元；4.新建灌溉水池50m</t>
    </r>
    <r>
      <rPr>
        <sz val="12"/>
        <rFont val="宋体"/>
        <charset val="134"/>
      </rPr>
      <t>³</t>
    </r>
    <r>
      <rPr>
        <sz val="12"/>
        <rFont val="方正楷体_GBK"/>
        <charset val="134"/>
      </rPr>
      <t>7座，架设灌溉管道22公里，计划投入59万元；5.土壤改良（底肥）550亩，采购桑树专用肥和滤泥等，计划投入30万元；6.土地整备550亩，计划投入30万元。</t>
    </r>
  </si>
  <si>
    <t>景罕镇人民政府</t>
  </si>
  <si>
    <t>县农业农村局</t>
  </si>
  <si>
    <t>王子树乡林下经济产业项目</t>
  </si>
  <si>
    <t>王子树乡</t>
  </si>
  <si>
    <t>岗巴村、盆都村、那邦村、曼亚河村、邦东村等</t>
  </si>
  <si>
    <t xml:space="preserve">计划在王子树乡发展林下经济产业，种植香椿500亩；绿子300000株；棕包20亩。
</t>
  </si>
  <si>
    <t>王子树乡人民政府</t>
  </si>
  <si>
    <t>县林业和草原局</t>
  </si>
  <si>
    <t>清平乡林下经济发展项目</t>
  </si>
  <si>
    <t>清平乡</t>
  </si>
  <si>
    <t>各村</t>
  </si>
  <si>
    <t>在清平乡发展林下经济产业：香椿238亩：魔芋211亩；山蒟197亩：苦凉包25亩；胭脂果6400株；八角7000株项目资产为村集体所有，发展群众参与林下经济种植，使产业发展多样化。</t>
  </si>
  <si>
    <t>清平乡人民政府</t>
  </si>
  <si>
    <t>清平乡蚕桑发展项目</t>
  </si>
  <si>
    <t>计划新建5800㎡钢架标准蚕棚，计划投入142万元；新建坡改梯450亩，计划投入56.5万元，新建生产道路1720㎡，计划投入21.5万元。</t>
  </si>
  <si>
    <t>陇川县咖啡产业发展项目</t>
  </si>
  <si>
    <t>护国乡、王子树乡、清平乡、城子镇、景罕镇、章凤镇、勐约乡、农场管委等9个乡镇。</t>
  </si>
  <si>
    <t>护国村、广外村、巴达村、曼软村、帮中村、章凤村等20个村委会</t>
  </si>
  <si>
    <t>在全县发展咖啡新植1201亩，咖啡老园改造1019亩。</t>
  </si>
  <si>
    <t>勐约乡营盘村门帕小组产业调整试验区建设项目</t>
  </si>
  <si>
    <t>勐约乡</t>
  </si>
  <si>
    <t>营盘村</t>
  </si>
  <si>
    <t>1.简易蚕棚建设5385㎡；2.蚕桑示范地灌溉用水建设，其中：新建取水坝1座，新建100㎡蓄水池2座，新建3㎡集水池1座，铺设镀锌输水主管道5公里。3.土壤改良359亩，包含土地平整、有机肥、土地深翻。</t>
  </si>
  <si>
    <t>勐约乡人民政府</t>
  </si>
  <si>
    <t>农业农村局</t>
  </si>
  <si>
    <t>勐约乡帮中村香椿产业扶持项目</t>
  </si>
  <si>
    <t>帮中村</t>
  </si>
  <si>
    <t>投入项目资金70万元，采用“村集体+农户”的模式在帮中村发展312.5亩香椿产业，项目资金投入用于采购312.5亩香椿苗，由帮中村组织种植</t>
  </si>
  <si>
    <t>陇川县农业农村局</t>
  </si>
  <si>
    <t>二、乡村建设行动</t>
  </si>
  <si>
    <t>乡村建设行动</t>
  </si>
  <si>
    <t>景罕镇曼面村老抗寨小组产业道路建设项目</t>
  </si>
  <si>
    <t>曼面村老抗寨小组</t>
  </si>
  <si>
    <t>计划新建产业道路1.6公里，宽3.5米；计划新植桑园300亩，辐射核桃产业发展1050亩、蚕桑360亩，草果520亩。资产管理：项目建设后资产移交到曼面村老抗寨小组小组管理</t>
  </si>
  <si>
    <t>县交通运输局</t>
  </si>
  <si>
    <t>陇川县章凤镇芒弄村委会南多村民小组边境新村建设项目（通电及饮水工程）</t>
  </si>
  <si>
    <t>章凤镇</t>
  </si>
  <si>
    <t>芒弄村委会</t>
  </si>
  <si>
    <t>1.建设400KVA变压器3台/套，145户低压入户电网及电表；               2.新建钢塑复合管-DN100主管网1383米，PE-DN65、PE-DN50、PE-DN40二级管网2051米，PE-DN25、PE-DN32入户管网145户3911米。</t>
  </si>
  <si>
    <t>章凤镇人民政府</t>
  </si>
  <si>
    <t>户撒乡坪山村水毁路基修复项目</t>
  </si>
  <si>
    <t>户撒乡</t>
  </si>
  <si>
    <t>坪山村</t>
  </si>
  <si>
    <t>新建混凝土挡土墙1道共30米，盖板涵1道10米，取水坝2道</t>
  </si>
  <si>
    <t>县民族宗教事务局</t>
  </si>
  <si>
    <t>少数民族发展任务资金</t>
  </si>
  <si>
    <t>三、就业项目</t>
  </si>
  <si>
    <t>就业项目</t>
  </si>
  <si>
    <t>劳动技能培训补贴</t>
  </si>
  <si>
    <t>人力资源和社会保障局</t>
  </si>
  <si>
    <t>根据云人社函〔2023〕50号文要求，全省脱贫人口中符合条件的劳动者按照云南省人力资源和社会保障厅、云南省财政厅发布的年度职业培训补贴工种目录，参加培训并取得相应证书的，按照标准给予培训补贴。组织脱贫人口参加培训期间，按 60 元/天/人的标准给予生活费补贴，所需资金从财政衔接推进乡村振兴补助资金中列支。2023 年度脱贫人口培训补贴专项资金，从财政衔接推进乡村振兴补助资金中列支。2024年陇川培训任务数2260人，预计25%的脱贫人口参加培训。即565人*60*8天（平均天数）=27.12万。</t>
  </si>
  <si>
    <t>县人社局</t>
  </si>
  <si>
    <r>
      <t>新植桑园面积550亩。建设内容：1.新建蚕桑产业道路3.3公里（包含宽4米砂砾石路面，C20混凝土单边排水沟），投入项目资金100万元；2.建设养蚕棚110个共11000㎡，计划投入66万元；3.安装太阳能电板110个，计划投入10万元；4.新建灌溉水池50m</t>
    </r>
    <r>
      <rPr>
        <sz val="12"/>
        <rFont val="宋体"/>
        <charset val="134"/>
      </rPr>
      <t>³</t>
    </r>
    <r>
      <rPr>
        <sz val="12"/>
        <rFont val="方正楷体_GBK"/>
        <charset val="134"/>
      </rPr>
      <t>7座，架设灌溉管道22公里，计划投入59万元；5.土壤改良（底肥）550亩，采购桑树专用肥和滤泥等，计划投入30万元；6.土地整备550亩，计划投入30万元。</t>
    </r>
  </si>
  <si>
    <t>陇财农(2024)71号</t>
  </si>
  <si>
    <t>计划新建产业道路1.6公里，宽3.5米；计划新植桑园300亩，辐射核桃产业发展1050亩、蚕桑360亩，草果520亩。资产管理：项目建设后资产移交到曼面村老抗寨小组管理</t>
  </si>
  <si>
    <t>陇财农(2024)72号</t>
  </si>
  <si>
    <t>陇财农(2024)73号</t>
  </si>
  <si>
    <t>陇财农(2024)74号</t>
  </si>
  <si>
    <t>陇财农(2024)75号</t>
  </si>
  <si>
    <t>陇财农(2024)76号</t>
  </si>
  <si>
    <t>陇财农(2024)77号</t>
  </si>
  <si>
    <t>陇财农(2024)78号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</si>
</sst>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4"/>
      <color theme="1"/>
      <name val="方正楷体_GBK"/>
      <charset val="134"/>
    </font>
    <font>
      <sz val="14"/>
      <color theme="1"/>
      <name val="方正黑体_GBK"/>
      <charset val="134"/>
    </font>
    <font>
      <b/>
      <sz val="14"/>
      <name val="Times New Roman"/>
      <charset val="134"/>
    </font>
    <font>
      <sz val="12"/>
      <color rgb="FFFF0000"/>
      <name val="方正楷体_GBK"/>
      <charset val="134"/>
    </font>
    <font>
      <sz val="12"/>
      <color theme="1"/>
      <name val="方正楷体_GBK"/>
      <charset val="134"/>
    </font>
    <font>
      <sz val="12"/>
      <name val="方正楷体_GBK"/>
      <charset val="134"/>
    </font>
    <font>
      <sz val="11"/>
      <name val="宋体"/>
      <charset val="134"/>
      <scheme val="minor"/>
    </font>
    <font>
      <sz val="24"/>
      <name val="方正小标宋_GBK"/>
      <charset val="134"/>
    </font>
    <font>
      <sz val="14"/>
      <name val="方正楷体_GBK"/>
      <charset val="134"/>
    </font>
    <font>
      <sz val="14"/>
      <name val="方正黑体_GBK"/>
      <charset val="134"/>
    </font>
    <font>
      <b/>
      <sz val="14"/>
      <name val="宋体"/>
      <charset val="134"/>
    </font>
    <font>
      <b/>
      <sz val="16"/>
      <name val="Times New Roman"/>
      <charset val="134"/>
    </font>
    <font>
      <b/>
      <sz val="14"/>
      <color theme="1"/>
      <name val="宋体"/>
      <charset val="134"/>
      <scheme val="minor"/>
    </font>
    <font>
      <sz val="11"/>
      <name val="Times New Roman"/>
      <charset val="134"/>
    </font>
    <font>
      <b/>
      <sz val="14"/>
      <name val="宋体"/>
      <charset val="134"/>
      <scheme val="minor"/>
    </font>
    <font>
      <sz val="14"/>
      <name val="Times New Roman"/>
      <charset val="134"/>
    </font>
    <font>
      <sz val="1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8" tint="0.6"/>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5" borderId="7" applyNumberFormat="0" applyAlignment="0" applyProtection="0">
      <alignment vertical="center"/>
    </xf>
    <xf numFmtId="0" fontId="27" fillId="6" borderId="8" applyNumberFormat="0" applyAlignment="0" applyProtection="0">
      <alignment vertical="center"/>
    </xf>
    <xf numFmtId="0" fontId="28" fillId="6" borderId="7" applyNumberFormat="0" applyAlignment="0" applyProtection="0">
      <alignment vertical="center"/>
    </xf>
    <xf numFmtId="0" fontId="29" fillId="7"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7" fillId="0" borderId="0"/>
  </cellStyleXfs>
  <cellXfs count="52">
    <xf numFmtId="0" fontId="0" fillId="0" borderId="0" xfId="0">
      <alignment vertical="center"/>
    </xf>
    <xf numFmtId="0" fontId="0" fillId="0" borderId="0" xfId="0" applyFont="1" applyFill="1" applyBorder="1" applyAlignment="1">
      <alignment vertical="center" wrapText="1"/>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3" fillId="2" borderId="0" xfId="0" applyFont="1" applyFill="1" applyBorder="1" applyAlignment="1">
      <alignment vertical="center"/>
    </xf>
    <xf numFmtId="0" fontId="4"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0" fillId="0" borderId="0" xfId="0" applyAlignment="1">
      <alignment horizontal="center" vertical="center" wrapText="1"/>
    </xf>
    <xf numFmtId="0" fontId="7" fillId="0" borderId="0" xfId="0" applyFont="1" applyFill="1" applyAlignment="1">
      <alignment horizontal="center" vertical="center" wrapText="1"/>
    </xf>
    <xf numFmtId="0" fontId="0" fillId="3" borderId="0" xfId="0" applyFill="1" applyAlignment="1">
      <alignment horizontal="center" vertical="center" wrapText="1"/>
    </xf>
    <xf numFmtId="0" fontId="8" fillId="0"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9" fillId="0" borderId="0" xfId="0" applyFont="1" applyFill="1" applyAlignment="1">
      <alignment horizontal="center" vertical="center" wrapText="1"/>
    </xf>
    <xf numFmtId="0" fontId="9" fillId="3"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49" applyFont="1" applyFill="1" applyBorder="1" applyAlignment="1">
      <alignment horizontal="center" vertical="center" wrapText="1"/>
    </xf>
    <xf numFmtId="0" fontId="5" fillId="0" borderId="1" xfId="0" applyFont="1" applyBorder="1" applyAlignment="1">
      <alignment horizontal="justify" vertical="center" indent="2"/>
    </xf>
    <xf numFmtId="0" fontId="3" fillId="2" borderId="1" xfId="0" applyFont="1" applyFill="1" applyBorder="1" applyAlignment="1">
      <alignment vertical="center"/>
    </xf>
    <xf numFmtId="0" fontId="4" fillId="0" borderId="2"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2" borderId="0" xfId="0" applyFont="1" applyFill="1" applyBorder="1" applyAlignment="1">
      <alignment vertical="center"/>
    </xf>
    <xf numFmtId="0" fontId="15"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5" fillId="0" borderId="0" xfId="0" applyFont="1" applyAlignment="1">
      <alignment horizontal="justify" vertical="center" indent="2"/>
    </xf>
    <xf numFmtId="0" fontId="13"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zoomScale="80" zoomScaleNormal="80" workbookViewId="0">
      <pane ySplit="5" topLeftCell="A6" activePane="bottomLeft" state="frozen"/>
      <selection/>
      <selection pane="bottomLeft" activeCell="A1" sqref="$A1:$XFD1048576"/>
    </sheetView>
  </sheetViews>
  <sheetFormatPr defaultColWidth="8.725" defaultRowHeight="13.5"/>
  <cols>
    <col min="1" max="1" width="6.46666666666667" style="10" customWidth="1"/>
    <col min="2" max="2" width="8.725" style="10"/>
    <col min="3" max="3" width="17.4916666666667" style="11" customWidth="1"/>
    <col min="4" max="4" width="14.525" style="10" customWidth="1"/>
    <col min="5" max="5" width="16.7166666666667" style="10" customWidth="1"/>
    <col min="6" max="6" width="12.1083333333333" style="10"/>
    <col min="7" max="7" width="59.6833333333333" style="10" customWidth="1"/>
    <col min="8" max="8" width="19.0583333333333" style="10" customWidth="1"/>
    <col min="9" max="9" width="20.625" style="10" customWidth="1"/>
    <col min="10" max="10" width="13.125" style="10" customWidth="1"/>
    <col min="11" max="16384" width="8.725" style="10"/>
  </cols>
  <sheetData>
    <row r="1" s="1" customFormat="1" ht="53" customHeight="1" spans="1:10">
      <c r="A1" s="13" t="s">
        <v>0</v>
      </c>
      <c r="B1" s="13"/>
      <c r="C1" s="13"/>
      <c r="D1" s="13"/>
      <c r="E1" s="13"/>
      <c r="F1" s="13"/>
      <c r="G1" s="15"/>
      <c r="H1" s="13"/>
      <c r="I1" s="13"/>
      <c r="J1" s="13"/>
    </row>
    <row r="2" s="2" customFormat="1" ht="38" customHeight="1" spans="1:10">
      <c r="A2" s="16" t="s">
        <v>1</v>
      </c>
      <c r="B2" s="16"/>
      <c r="C2" s="16"/>
      <c r="D2" s="16"/>
      <c r="E2" s="16" t="s">
        <v>2</v>
      </c>
      <c r="F2" s="16"/>
      <c r="G2" s="16"/>
      <c r="H2" s="18"/>
      <c r="I2" s="18"/>
      <c r="J2" s="18"/>
    </row>
    <row r="3" s="3" customFormat="1" ht="18" spans="1:10">
      <c r="A3" s="19" t="s">
        <v>3</v>
      </c>
      <c r="B3" s="19" t="s">
        <v>4</v>
      </c>
      <c r="C3" s="19" t="s">
        <v>5</v>
      </c>
      <c r="D3" s="19" t="s">
        <v>6</v>
      </c>
      <c r="E3" s="19"/>
      <c r="F3" s="19" t="s">
        <v>7</v>
      </c>
      <c r="G3" s="19" t="s">
        <v>8</v>
      </c>
      <c r="H3" s="19" t="s">
        <v>9</v>
      </c>
      <c r="I3" s="19" t="s">
        <v>10</v>
      </c>
      <c r="J3" s="19" t="s">
        <v>11</v>
      </c>
    </row>
    <row r="4" s="4" customFormat="1" ht="18" spans="1:10">
      <c r="A4" s="19"/>
      <c r="B4" s="19"/>
      <c r="C4" s="19"/>
      <c r="D4" s="19" t="s">
        <v>12</v>
      </c>
      <c r="E4" s="19" t="s">
        <v>13</v>
      </c>
      <c r="F4" s="19"/>
      <c r="G4" s="19"/>
      <c r="H4" s="19"/>
      <c r="I4" s="19"/>
      <c r="J4" s="19"/>
    </row>
    <row r="5" s="43" customFormat="1" ht="44" customHeight="1" spans="1:10">
      <c r="A5" s="45" t="s">
        <v>14</v>
      </c>
      <c r="B5" s="45"/>
      <c r="C5" s="45" t="s">
        <v>15</v>
      </c>
      <c r="D5" s="45"/>
      <c r="E5" s="45"/>
      <c r="F5" s="45">
        <f>SUM(F6+F14+F18)</f>
        <v>1849</v>
      </c>
      <c r="G5" s="45"/>
      <c r="H5" s="45"/>
      <c r="I5" s="45"/>
      <c r="J5" s="51"/>
    </row>
    <row r="6" s="5" customFormat="1" ht="40" customHeight="1" spans="1:8">
      <c r="A6" s="21" t="s">
        <v>16</v>
      </c>
      <c r="B6" s="22"/>
      <c r="C6" s="23"/>
      <c r="D6" s="22"/>
      <c r="E6" s="22"/>
      <c r="F6" s="46">
        <f>SUM(F7:F13)</f>
        <v>1311</v>
      </c>
      <c r="G6" s="22"/>
      <c r="H6" s="22"/>
    </row>
    <row r="7" s="6" customFormat="1" ht="123" customHeight="1" spans="1:10">
      <c r="A7" s="25">
        <v>1</v>
      </c>
      <c r="B7" s="26" t="s">
        <v>17</v>
      </c>
      <c r="C7" s="26" t="s">
        <v>18</v>
      </c>
      <c r="D7" s="26" t="s">
        <v>19</v>
      </c>
      <c r="E7" s="26" t="s">
        <v>20</v>
      </c>
      <c r="F7" s="26">
        <v>295</v>
      </c>
      <c r="G7" s="26" t="s">
        <v>21</v>
      </c>
      <c r="H7" s="26" t="s">
        <v>22</v>
      </c>
      <c r="I7" s="26" t="s">
        <v>23</v>
      </c>
      <c r="J7" s="40"/>
    </row>
    <row r="8" s="6" customFormat="1" ht="83" customHeight="1" spans="1:10">
      <c r="A8" s="25">
        <v>2</v>
      </c>
      <c r="B8" s="26" t="s">
        <v>17</v>
      </c>
      <c r="C8" s="26" t="s">
        <v>24</v>
      </c>
      <c r="D8" s="26" t="s">
        <v>25</v>
      </c>
      <c r="E8" s="26" t="s">
        <v>26</v>
      </c>
      <c r="F8" s="26">
        <v>195</v>
      </c>
      <c r="G8" s="26" t="s">
        <v>27</v>
      </c>
      <c r="H8" s="26" t="s">
        <v>28</v>
      </c>
      <c r="I8" s="26" t="s">
        <v>29</v>
      </c>
      <c r="J8" s="40"/>
    </row>
    <row r="9" s="6" customFormat="1" ht="63" customHeight="1" spans="1:10">
      <c r="A9" s="25">
        <v>3</v>
      </c>
      <c r="B9" s="26" t="s">
        <v>17</v>
      </c>
      <c r="C9" s="26" t="s">
        <v>30</v>
      </c>
      <c r="D9" s="26" t="s">
        <v>31</v>
      </c>
      <c r="E9" s="26" t="s">
        <v>32</v>
      </c>
      <c r="F9" s="26">
        <v>146</v>
      </c>
      <c r="G9" s="26" t="s">
        <v>33</v>
      </c>
      <c r="H9" s="26" t="s">
        <v>34</v>
      </c>
      <c r="I9" s="26" t="s">
        <v>29</v>
      </c>
      <c r="J9" s="40"/>
    </row>
    <row r="10" s="8" customFormat="1" ht="72" customHeight="1" spans="1:10">
      <c r="A10" s="25">
        <v>4</v>
      </c>
      <c r="B10" s="26" t="s">
        <v>17</v>
      </c>
      <c r="C10" s="26" t="s">
        <v>35</v>
      </c>
      <c r="D10" s="26" t="s">
        <v>31</v>
      </c>
      <c r="E10" s="26" t="s">
        <v>32</v>
      </c>
      <c r="F10" s="26">
        <v>220</v>
      </c>
      <c r="G10" s="26" t="s">
        <v>36</v>
      </c>
      <c r="H10" s="26" t="s">
        <v>34</v>
      </c>
      <c r="I10" s="26" t="s">
        <v>23</v>
      </c>
      <c r="J10" s="26"/>
    </row>
    <row r="11" s="7" customFormat="1" ht="113" customHeight="1" spans="1:10">
      <c r="A11" s="25">
        <v>5</v>
      </c>
      <c r="B11" s="26" t="s">
        <v>17</v>
      </c>
      <c r="C11" s="26" t="s">
        <v>37</v>
      </c>
      <c r="D11" s="26" t="s">
        <v>38</v>
      </c>
      <c r="E11" s="26" t="s">
        <v>39</v>
      </c>
      <c r="F11" s="26">
        <v>100</v>
      </c>
      <c r="G11" s="26" t="s">
        <v>40</v>
      </c>
      <c r="H11" s="31" t="s">
        <v>23</v>
      </c>
      <c r="I11" s="26" t="s">
        <v>23</v>
      </c>
      <c r="J11" s="31"/>
    </row>
    <row r="12" s="7" customFormat="1" ht="89" customHeight="1" spans="1:10">
      <c r="A12" s="25">
        <v>6</v>
      </c>
      <c r="B12" s="26" t="s">
        <v>17</v>
      </c>
      <c r="C12" s="26" t="s">
        <v>41</v>
      </c>
      <c r="D12" s="26" t="s">
        <v>42</v>
      </c>
      <c r="E12" s="26" t="s">
        <v>43</v>
      </c>
      <c r="F12" s="26">
        <v>285</v>
      </c>
      <c r="G12" s="26" t="s">
        <v>44</v>
      </c>
      <c r="H12" s="26" t="s">
        <v>45</v>
      </c>
      <c r="I12" s="37" t="s">
        <v>46</v>
      </c>
      <c r="J12" s="26"/>
    </row>
    <row r="13" s="9" customFormat="1" ht="74" customHeight="1" spans="1:10">
      <c r="A13" s="25">
        <v>7</v>
      </c>
      <c r="B13" s="31" t="s">
        <v>17</v>
      </c>
      <c r="C13" s="26" t="s">
        <v>47</v>
      </c>
      <c r="D13" s="31" t="s">
        <v>42</v>
      </c>
      <c r="E13" s="31" t="s">
        <v>48</v>
      </c>
      <c r="F13" s="31">
        <v>70</v>
      </c>
      <c r="G13" s="31" t="s">
        <v>49</v>
      </c>
      <c r="H13" s="31" t="s">
        <v>45</v>
      </c>
      <c r="I13" s="31" t="s">
        <v>50</v>
      </c>
      <c r="J13" s="31"/>
    </row>
    <row r="14" s="44" customFormat="1" ht="40" customHeight="1" spans="1:8">
      <c r="A14" s="21" t="s">
        <v>51</v>
      </c>
      <c r="B14" s="22"/>
      <c r="C14" s="23"/>
      <c r="D14" s="47"/>
      <c r="E14" s="47"/>
      <c r="F14" s="48">
        <f>SUM(F15:F17)</f>
        <v>511</v>
      </c>
      <c r="G14" s="47"/>
      <c r="H14" s="49"/>
    </row>
    <row r="15" s="7" customFormat="1" ht="67" customHeight="1" spans="1:12">
      <c r="A15" s="25">
        <v>8</v>
      </c>
      <c r="B15" s="26" t="s">
        <v>52</v>
      </c>
      <c r="C15" s="26" t="s">
        <v>53</v>
      </c>
      <c r="D15" s="26" t="s">
        <v>19</v>
      </c>
      <c r="E15" s="26" t="s">
        <v>54</v>
      </c>
      <c r="F15" s="26">
        <v>120</v>
      </c>
      <c r="G15" s="26" t="s">
        <v>55</v>
      </c>
      <c r="H15" s="26" t="s">
        <v>22</v>
      </c>
      <c r="I15" s="37" t="s">
        <v>56</v>
      </c>
      <c r="J15" s="26"/>
      <c r="K15" s="39"/>
      <c r="L15" s="39"/>
    </row>
    <row r="16" s="7" customFormat="1" ht="98" customHeight="1" spans="1:12">
      <c r="A16" s="25">
        <v>9</v>
      </c>
      <c r="B16" s="26" t="s">
        <v>52</v>
      </c>
      <c r="C16" s="26" t="s">
        <v>57</v>
      </c>
      <c r="D16" s="26" t="s">
        <v>58</v>
      </c>
      <c r="E16" s="26" t="s">
        <v>59</v>
      </c>
      <c r="F16" s="26">
        <v>351</v>
      </c>
      <c r="G16" s="26" t="s">
        <v>60</v>
      </c>
      <c r="H16" s="26" t="s">
        <v>61</v>
      </c>
      <c r="I16" s="26" t="s">
        <v>23</v>
      </c>
      <c r="J16" s="26"/>
      <c r="K16" s="8"/>
      <c r="L16" s="8"/>
    </row>
    <row r="17" s="7" customFormat="1" ht="43" customHeight="1" spans="1:10">
      <c r="A17" s="25">
        <v>10</v>
      </c>
      <c r="B17" s="25" t="s">
        <v>52</v>
      </c>
      <c r="C17" s="25" t="s">
        <v>62</v>
      </c>
      <c r="D17" s="25" t="s">
        <v>63</v>
      </c>
      <c r="E17" s="25" t="s">
        <v>64</v>
      </c>
      <c r="F17" s="25">
        <v>40</v>
      </c>
      <c r="G17" s="25" t="s">
        <v>65</v>
      </c>
      <c r="H17" s="26" t="s">
        <v>66</v>
      </c>
      <c r="I17" s="26" t="s">
        <v>56</v>
      </c>
      <c r="J17" s="26" t="s">
        <v>67</v>
      </c>
    </row>
    <row r="18" s="44" customFormat="1" ht="40" customHeight="1" spans="1:8">
      <c r="A18" s="21" t="s">
        <v>68</v>
      </c>
      <c r="B18" s="22"/>
      <c r="C18" s="23"/>
      <c r="D18" s="47"/>
      <c r="E18" s="47"/>
      <c r="F18" s="48">
        <f>SUM(F19)</f>
        <v>27</v>
      </c>
      <c r="G18" s="47"/>
      <c r="H18" s="47"/>
    </row>
    <row r="19" s="7" customFormat="1" ht="166" customHeight="1" spans="1:10">
      <c r="A19" s="25">
        <v>11</v>
      </c>
      <c r="B19" s="26" t="s">
        <v>69</v>
      </c>
      <c r="C19" s="26" t="s">
        <v>70</v>
      </c>
      <c r="D19" s="26" t="s">
        <v>71</v>
      </c>
      <c r="E19" s="26"/>
      <c r="F19" s="26">
        <v>27</v>
      </c>
      <c r="G19" s="50" t="s">
        <v>72</v>
      </c>
      <c r="H19" s="26" t="s">
        <v>73</v>
      </c>
      <c r="I19" s="26" t="s">
        <v>73</v>
      </c>
      <c r="J19" s="31"/>
    </row>
  </sheetData>
  <autoFilter xmlns:etc="http://www.wps.cn/officeDocument/2017/etCustomData" ref="A5:L19" etc:filterBottomFollowUsedRange="0">
    <extLst/>
  </autoFilter>
  <mergeCells count="15">
    <mergeCell ref="A1:J1"/>
    <mergeCell ref="A2:D2"/>
    <mergeCell ref="E2:G2"/>
    <mergeCell ref="D3:E3"/>
    <mergeCell ref="A6:C6"/>
    <mergeCell ref="A14:C14"/>
    <mergeCell ref="A18:C18"/>
    <mergeCell ref="A3:A4"/>
    <mergeCell ref="B3:B4"/>
    <mergeCell ref="C3:C4"/>
    <mergeCell ref="F3:F4"/>
    <mergeCell ref="G3:G4"/>
    <mergeCell ref="H3:H4"/>
    <mergeCell ref="I3:I4"/>
    <mergeCell ref="J3:J4"/>
  </mergeCells>
  <pageMargins left="0.751388888888889" right="0.751388888888889" top="1" bottom="1" header="0.5" footer="0.5"/>
  <pageSetup paperSize="9" scale="4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workbookViewId="0">
      <selection activeCell="K6" sqref="K6"/>
    </sheetView>
  </sheetViews>
  <sheetFormatPr defaultColWidth="8.725" defaultRowHeight="13.5"/>
  <cols>
    <col min="1" max="1" width="6.46666666666667" style="10" customWidth="1"/>
    <col min="2" max="2" width="8.725" style="10"/>
    <col min="3" max="3" width="17.4916666666667" style="11" customWidth="1"/>
    <col min="4" max="4" width="14.525" style="10" customWidth="1"/>
    <col min="5" max="5" width="16.7166666666667" style="10" customWidth="1"/>
    <col min="6" max="6" width="12.1083333333333" style="12"/>
    <col min="7" max="7" width="59.6833333333333" style="10" customWidth="1"/>
    <col min="8" max="8" width="19.0583333333333" style="10" customWidth="1"/>
    <col min="9" max="9" width="20.625" style="10" customWidth="1"/>
    <col min="10" max="10" width="13.125" style="10" customWidth="1"/>
    <col min="11" max="16384" width="8.725" style="10"/>
  </cols>
  <sheetData>
    <row r="1" s="1" customFormat="1" ht="53" customHeight="1" spans="1:10">
      <c r="A1" s="13" t="s">
        <v>0</v>
      </c>
      <c r="B1" s="13"/>
      <c r="C1" s="13"/>
      <c r="D1" s="13"/>
      <c r="E1" s="13"/>
      <c r="F1" s="14"/>
      <c r="G1" s="15"/>
      <c r="H1" s="13"/>
      <c r="I1" s="13"/>
      <c r="J1" s="13"/>
    </row>
    <row r="2" s="2" customFormat="1" ht="38" customHeight="1" spans="1:10">
      <c r="A2" s="16" t="s">
        <v>1</v>
      </c>
      <c r="B2" s="16"/>
      <c r="C2" s="16"/>
      <c r="D2" s="16"/>
      <c r="E2" s="16" t="s">
        <v>2</v>
      </c>
      <c r="F2" s="17"/>
      <c r="G2" s="16"/>
      <c r="H2" s="18"/>
      <c r="I2" s="18"/>
      <c r="J2" s="18"/>
    </row>
    <row r="3" s="3" customFormat="1" ht="18" spans="1:10">
      <c r="A3" s="19" t="s">
        <v>3</v>
      </c>
      <c r="B3" s="19" t="s">
        <v>4</v>
      </c>
      <c r="C3" s="19" t="s">
        <v>5</v>
      </c>
      <c r="D3" s="19" t="s">
        <v>6</v>
      </c>
      <c r="E3" s="19"/>
      <c r="F3" s="20" t="s">
        <v>7</v>
      </c>
      <c r="G3" s="19" t="s">
        <v>8</v>
      </c>
      <c r="H3" s="19" t="s">
        <v>9</v>
      </c>
      <c r="I3" s="19" t="s">
        <v>10</v>
      </c>
      <c r="J3" s="19" t="s">
        <v>11</v>
      </c>
    </row>
    <row r="4" s="4" customFormat="1" ht="18" spans="1:10">
      <c r="A4" s="19"/>
      <c r="B4" s="19"/>
      <c r="C4" s="19"/>
      <c r="D4" s="19" t="s">
        <v>12</v>
      </c>
      <c r="E4" s="19" t="s">
        <v>13</v>
      </c>
      <c r="F4" s="20"/>
      <c r="G4" s="19"/>
      <c r="H4" s="19"/>
      <c r="I4" s="19"/>
      <c r="J4" s="19"/>
    </row>
    <row r="5" s="5" customFormat="1" ht="40" customHeight="1" spans="1:10">
      <c r="A5" s="21" t="s">
        <v>14</v>
      </c>
      <c r="B5" s="22"/>
      <c r="C5" s="23"/>
      <c r="D5" s="22"/>
      <c r="E5" s="22"/>
      <c r="F5" s="24">
        <f>SUM(F6:F16)</f>
        <v>1849</v>
      </c>
      <c r="G5" s="22"/>
      <c r="H5" s="22"/>
      <c r="J5" s="35"/>
    </row>
    <row r="6" s="6" customFormat="1" ht="123" customHeight="1" spans="1:10">
      <c r="A6" s="25">
        <v>1</v>
      </c>
      <c r="B6" s="26" t="s">
        <v>17</v>
      </c>
      <c r="C6" s="26" t="s">
        <v>18</v>
      </c>
      <c r="D6" s="26" t="s">
        <v>19</v>
      </c>
      <c r="E6" s="26" t="s">
        <v>20</v>
      </c>
      <c r="F6" s="27">
        <v>295</v>
      </c>
      <c r="G6" s="26" t="s">
        <v>74</v>
      </c>
      <c r="H6" s="28" t="s">
        <v>22</v>
      </c>
      <c r="I6" s="26" t="s">
        <v>23</v>
      </c>
      <c r="J6" s="36" t="s">
        <v>75</v>
      </c>
    </row>
    <row r="7" s="7" customFormat="1" ht="67" customHeight="1" spans="1:12">
      <c r="A7" s="25">
        <v>8</v>
      </c>
      <c r="B7" s="26" t="s">
        <v>52</v>
      </c>
      <c r="C7" s="26" t="s">
        <v>53</v>
      </c>
      <c r="D7" s="26" t="s">
        <v>19</v>
      </c>
      <c r="E7" s="26" t="s">
        <v>54</v>
      </c>
      <c r="F7" s="27">
        <v>120</v>
      </c>
      <c r="G7" s="26" t="s">
        <v>76</v>
      </c>
      <c r="H7" s="29"/>
      <c r="I7" s="37" t="s">
        <v>56</v>
      </c>
      <c r="J7" s="38"/>
      <c r="K7" s="39"/>
      <c r="L7" s="39"/>
    </row>
    <row r="8" s="6" customFormat="1" ht="83" customHeight="1" spans="1:10">
      <c r="A8" s="25">
        <v>2</v>
      </c>
      <c r="B8" s="26" t="s">
        <v>17</v>
      </c>
      <c r="C8" s="26" t="s">
        <v>24</v>
      </c>
      <c r="D8" s="26" t="s">
        <v>25</v>
      </c>
      <c r="E8" s="26" t="s">
        <v>26</v>
      </c>
      <c r="F8" s="27">
        <v>195</v>
      </c>
      <c r="G8" s="26" t="s">
        <v>27</v>
      </c>
      <c r="H8" s="26" t="s">
        <v>28</v>
      </c>
      <c r="I8" s="26" t="s">
        <v>29</v>
      </c>
      <c r="J8" s="40" t="s">
        <v>77</v>
      </c>
    </row>
    <row r="9" s="6" customFormat="1" ht="63" customHeight="1" spans="1:10">
      <c r="A9" s="25">
        <v>3</v>
      </c>
      <c r="B9" s="26" t="s">
        <v>17</v>
      </c>
      <c r="C9" s="26" t="s">
        <v>30</v>
      </c>
      <c r="D9" s="26" t="s">
        <v>31</v>
      </c>
      <c r="E9" s="26" t="s">
        <v>32</v>
      </c>
      <c r="F9" s="30">
        <v>146</v>
      </c>
      <c r="G9" s="26" t="s">
        <v>33</v>
      </c>
      <c r="H9" s="28" t="s">
        <v>34</v>
      </c>
      <c r="I9" s="26" t="s">
        <v>29</v>
      </c>
      <c r="J9" s="36" t="s">
        <v>78</v>
      </c>
    </row>
    <row r="10" s="8" customFormat="1" ht="72" customHeight="1" spans="1:10">
      <c r="A10" s="25">
        <v>4</v>
      </c>
      <c r="B10" s="26" t="s">
        <v>17</v>
      </c>
      <c r="C10" s="26" t="s">
        <v>35</v>
      </c>
      <c r="D10" s="26" t="s">
        <v>31</v>
      </c>
      <c r="E10" s="26" t="s">
        <v>32</v>
      </c>
      <c r="F10" s="30">
        <v>220</v>
      </c>
      <c r="G10" s="26" t="s">
        <v>36</v>
      </c>
      <c r="H10" s="29"/>
      <c r="I10" s="26" t="s">
        <v>23</v>
      </c>
      <c r="J10" s="38"/>
    </row>
    <row r="11" s="7" customFormat="1" ht="113" customHeight="1" spans="1:10">
      <c r="A11" s="25">
        <v>5</v>
      </c>
      <c r="B11" s="26" t="s">
        <v>17</v>
      </c>
      <c r="C11" s="26" t="s">
        <v>37</v>
      </c>
      <c r="D11" s="26" t="s">
        <v>38</v>
      </c>
      <c r="E11" s="26" t="s">
        <v>39</v>
      </c>
      <c r="F11" s="27">
        <v>100</v>
      </c>
      <c r="G11" s="26" t="s">
        <v>40</v>
      </c>
      <c r="H11" s="31" t="s">
        <v>23</v>
      </c>
      <c r="I11" s="26" t="s">
        <v>23</v>
      </c>
      <c r="J11" s="31" t="s">
        <v>79</v>
      </c>
    </row>
    <row r="12" s="7" customFormat="1" ht="89" customHeight="1" spans="1:10">
      <c r="A12" s="25">
        <v>6</v>
      </c>
      <c r="B12" s="26" t="s">
        <v>17</v>
      </c>
      <c r="C12" s="26" t="s">
        <v>41</v>
      </c>
      <c r="D12" s="26" t="s">
        <v>42</v>
      </c>
      <c r="E12" s="26" t="s">
        <v>43</v>
      </c>
      <c r="F12" s="27">
        <v>285</v>
      </c>
      <c r="G12" s="26" t="s">
        <v>44</v>
      </c>
      <c r="H12" s="28" t="s">
        <v>45</v>
      </c>
      <c r="I12" s="37" t="s">
        <v>46</v>
      </c>
      <c r="J12" s="41" t="s">
        <v>80</v>
      </c>
    </row>
    <row r="13" s="9" customFormat="1" ht="74" customHeight="1" spans="1:10">
      <c r="A13" s="25">
        <v>7</v>
      </c>
      <c r="B13" s="31" t="s">
        <v>17</v>
      </c>
      <c r="C13" s="26" t="s">
        <v>47</v>
      </c>
      <c r="D13" s="31" t="s">
        <v>42</v>
      </c>
      <c r="E13" s="31" t="s">
        <v>48</v>
      </c>
      <c r="F13" s="32">
        <v>70</v>
      </c>
      <c r="G13" s="31" t="s">
        <v>49</v>
      </c>
      <c r="H13" s="29"/>
      <c r="I13" s="31" t="s">
        <v>50</v>
      </c>
      <c r="J13" s="42"/>
    </row>
    <row r="14" s="7" customFormat="1" ht="98" customHeight="1" spans="1:12">
      <c r="A14" s="25">
        <v>9</v>
      </c>
      <c r="B14" s="26" t="s">
        <v>52</v>
      </c>
      <c r="C14" s="26" t="s">
        <v>57</v>
      </c>
      <c r="D14" s="26" t="s">
        <v>58</v>
      </c>
      <c r="E14" s="26" t="s">
        <v>59</v>
      </c>
      <c r="F14" s="27">
        <v>351</v>
      </c>
      <c r="G14" s="26" t="s">
        <v>60</v>
      </c>
      <c r="H14" s="26" t="s">
        <v>61</v>
      </c>
      <c r="I14" s="26" t="s">
        <v>23</v>
      </c>
      <c r="J14" s="26" t="s">
        <v>81</v>
      </c>
      <c r="K14" s="8"/>
      <c r="L14" s="8"/>
    </row>
    <row r="15" s="7" customFormat="1" ht="43" customHeight="1" spans="1:11">
      <c r="A15" s="25">
        <v>10</v>
      </c>
      <c r="B15" s="25" t="s">
        <v>52</v>
      </c>
      <c r="C15" s="25" t="s">
        <v>62</v>
      </c>
      <c r="D15" s="25" t="s">
        <v>63</v>
      </c>
      <c r="E15" s="25" t="s">
        <v>64</v>
      </c>
      <c r="F15" s="33">
        <v>40</v>
      </c>
      <c r="G15" s="25" t="s">
        <v>65</v>
      </c>
      <c r="H15" s="26" t="s">
        <v>66</v>
      </c>
      <c r="I15" s="26" t="s">
        <v>56</v>
      </c>
      <c r="J15" s="26" t="s">
        <v>82</v>
      </c>
      <c r="K15" s="26" t="s">
        <v>67</v>
      </c>
    </row>
    <row r="16" s="7" customFormat="1" ht="166" customHeight="1" spans="1:10">
      <c r="A16" s="25">
        <v>11</v>
      </c>
      <c r="B16" s="26" t="s">
        <v>69</v>
      </c>
      <c r="C16" s="26" t="s">
        <v>70</v>
      </c>
      <c r="D16" s="26" t="s">
        <v>71</v>
      </c>
      <c r="E16" s="26"/>
      <c r="F16" s="27">
        <v>27</v>
      </c>
      <c r="G16" s="34" t="s">
        <v>72</v>
      </c>
      <c r="H16" s="26" t="s">
        <v>73</v>
      </c>
      <c r="I16" s="26" t="s">
        <v>73</v>
      </c>
      <c r="J16" s="26" t="s">
        <v>83</v>
      </c>
    </row>
  </sheetData>
  <autoFilter xmlns:etc="http://www.wps.cn/officeDocument/2017/etCustomData" ref="A4:L16" etc:filterBottomFollowUsedRange="0">
    <extLst/>
  </autoFilter>
  <mergeCells count="19">
    <mergeCell ref="A1:J1"/>
    <mergeCell ref="A2:D2"/>
    <mergeCell ref="E2:G2"/>
    <mergeCell ref="D3:E3"/>
    <mergeCell ref="A5:C5"/>
    <mergeCell ref="A3:A4"/>
    <mergeCell ref="B3:B4"/>
    <mergeCell ref="C3:C4"/>
    <mergeCell ref="F3:F4"/>
    <mergeCell ref="G3:G4"/>
    <mergeCell ref="H3:H4"/>
    <mergeCell ref="H6:H7"/>
    <mergeCell ref="H9:H10"/>
    <mergeCell ref="H12:H13"/>
    <mergeCell ref="I3:I4"/>
    <mergeCell ref="J3:J4"/>
    <mergeCell ref="J6:J7"/>
    <mergeCell ref="J9:J10"/>
    <mergeCell ref="J12:J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第二批计划</vt:lpstr>
      <vt:lpstr>下指标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2023-11-24T12:17:00Z</dcterms:created>
  <dcterms:modified xsi:type="dcterms:W3CDTF">2024-11-06T07:52:45Z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2F4D62DEE9DE4C04A8767E7B3BE3AE40_13</vt:lpwstr>
  </property>
</Properties>
</file>