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1000" firstSheet="1" activeTab="5"/>
  </bookViews>
  <sheets>
    <sheet name="GK13 2023年度部门整体支出绩效自评情况" sheetId="1" r:id="rId1"/>
    <sheet name="GK14 2023年度部门整体支出绩效自评表" sheetId="2" r:id="rId2"/>
    <sheet name="GK15-1 项目支出绩效自评表 " sheetId="3" r:id="rId3"/>
    <sheet name="GK15-2 项目支出绩效自评表 " sheetId="4" r:id="rId4"/>
    <sheet name="GK15-3 项目支出绩效自评表 " sheetId="5" r:id="rId5"/>
    <sheet name="GK15-4 项目支出绩效自评表 " sheetId="1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<sst xmlns="http://schemas.openxmlformats.org/spreadsheetml/2006/main" count="495" uniqueCount="180">
  <si>
    <t>2023年度部门整体支出绩效自评情况</t>
  </si>
  <si>
    <t>编制单位：中国共产党陇川县委员会政法委员会</t>
  </si>
  <si>
    <t>公开13表</t>
  </si>
  <si>
    <t>一、部门基本情况</t>
  </si>
  <si>
    <t>（一）部门概况</t>
  </si>
  <si>
    <t>根据有关要求，中国共产党陇川县委员会政法委员会机构设置情况、人员编制情况不宜公开。2023年在职在编实有行政人员16人（含行政工勤人员2人），参照公务员法管理事业人员0人，非参公管理事业人员0人。</t>
  </si>
  <si>
    <t>（二）部门绩效目标的设立情况</t>
  </si>
  <si>
    <t>1.加强思想政治建设，全面筑牢政治忠诚。
2.坚定不移维护国家安全，全力确保社会大局持续稳定。
3.筑牢边境安全坚固屏障。
4.夯实普法基层基础，增强全民法治意识。
5.深化平安建设，努力建设更高水平的平安陇川。
6.纵深推进第五轮禁毒人民战争。
7.全面深化政法改革，持续增强陇川政法工作现代化新动能。
8.全面从严管党治警，着力打造堪当重任的陇川政法铁军。</t>
  </si>
  <si>
    <t>（三）部门整体收支情况</t>
  </si>
  <si>
    <t>（一）收入支出预算安排情况。2023年县委政法委预算收入预算安排616.52万元，支出预算安排616.52万元，与上年收入预算安排611.15万元，支出预算安排611.15万元，收入、支出均比上年增加5.37万元，增长0.88%。
（二）收入支出预算执行情况。2023年收入决算数540.48万元，支出决算数535.43万元，预算支出完成率99.07%。与上年收入决算数607.7万元、支出决算数600.9万元对比，收入减少67.22万元，下降11.6%、支出减少65.47万元，下降10.9%，收入减少的原因：本年减少禁毒重点整治项目50万元；支出比上年减少的原因：一是本年减少春节慰问边境一线及司法救助经费30万元，二是本年减少1人。</t>
  </si>
  <si>
    <t>（四）部门预算管理制度建设情况</t>
  </si>
  <si>
    <t>我单位严格按照预算编制的相关制度和要求，根据县级预算方案按时编制2022年度部门预算，并于财政局下达部门预算、决算批复20日内将预算、决算信息在陇川县财政局门户网站进行公开。
我单位为县级一级预算单位，会计基础信息合法，在费用报账支付时，严格按照预算规定的用途进行资金使用审核，专款专用，确保资金使用合法合规。</t>
  </si>
  <si>
    <t>（五）严控“三公经费”支出情况</t>
  </si>
  <si>
    <t>县委政法委2023年度财政拨款“三公”经费支出决算中，财政拨款“三公”经费支出年初预算为22.00万元，决算为5.00万元，完成年初预算的22.73%。其中：因公出国（境）费支出年初预算为0.00万元，决算为0.00万元；公务用车购置费支出年初预算为0.00万元，决算为0.00万元；公务用车运行维护费支出年初预算为5.00万元，决算为4.86万元，占财政拨款“三公”经费总支出决算的97.20%，完成年初预算的97.20%；公务接待费支出年初预算为17.00万元，决算为0.14万元，占财政拨款“三公”经费总支出决算的2.80%，完成年初预算的0.82%，具体是国内接待费支出决算0.14万元（其中：外事接待费支出决算0.00万元），国（境）外接待费支出决算0.00万元。</t>
  </si>
  <si>
    <t>二、绩效自评工作情况</t>
  </si>
  <si>
    <t>（一）绩效自评的目的</t>
  </si>
  <si>
    <t>通过开展绩效自评，进一步了解资金使用是否达到了预期目标，了解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</si>
  <si>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</si>
  <si>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</si>
  <si>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高度重视预算绩效管理工作，成立预算绩效管理工作领导小组，认真开展绩效自评。</t>
  </si>
  <si>
    <t>2.组织实施</t>
  </si>
  <si>
    <t>预算绩效管理工作小组按照预先确定的绩效目标，对照2023年度工作开展、资金使用、财务管理、产生效益等情况，认真开展自查自评。</t>
  </si>
  <si>
    <t>三、评价情况分析及综合评价结论</t>
  </si>
  <si>
    <t>2023年我委从本部门职能出发，对应关键指标和本年度部门预算资金相匹配，绩效目标编制符合指向明确、合理可行、相应匹配的要求，指标计算依据客观、清晰可衡量通过整体支出绩效自评，综合评价为：能完成既定绩效目标，职责履行良好，预算配置科学，执行有效，2023年项目绩效评价为优。</t>
  </si>
  <si>
    <t>四、存在的问题和整改情况</t>
  </si>
  <si>
    <t>从全年的整体支出情况来看，我委预算支出效益良好，但仍存在一定的问题，主要表现为：1.项目绩效目标设定的科学性、合理性有待加强。部分绩效指标值设立与年度计划不相匹配，存在差异，三级绩效指标名称设置不够规范，绩效指标类型设定不够规范、准确，设定的绩效指标指向不够明确，无法突出部门职责职能和工作重点方向。
2.部门整体支出部分绩效信息的收集和汇总分析不充分，缺少项目决策、过程管理和具体效果等资料，致使整体绩效评价依据不足。
3.项目支出绩效目标量化、细化不够，项目支出绩效目标跟踪管理相关工作落实有待加强。针对上述存在问题我委将提高对预算绩效管理的认识，充分理解财政绩效评价指标体系，注重绩效目标、评价指标的关联性，突出部门职责职能和工作重点，更好地确定部门绩效目标和评价目标。</t>
  </si>
  <si>
    <t>五、绩效自评结果应用</t>
  </si>
  <si>
    <t>将绩效自评作为改进预算管理和安排下一年度预算的重要依据。</t>
  </si>
  <si>
    <t>六、主要经验及做法</t>
  </si>
  <si>
    <t>1.领导重视。及时成立绩效管理工作小组，认真开展绩效自评。
2.细化预算编制工作，认真做好预算的编制。进一步加强预算绩效管理意识，严格按照预算编制的相关制度和要求进行预算编制。
3.加强财务管理，严格财务审核。在支付费用报账时，按照预算编制时的金额和用途进行资金使用审核、列报支付、财务核算，杜绝超支现象的发生。
4.加强绩效评价结果的应用，促进预算项目规范有序开展。将绩效评价结果及时通报承担工作任务的办公室，对于评价结果较好的项目予以支持，激励其更好地开展工作；对评价发现问题、达不到绩效目标或评价结果较差的项目予以纠正，充分发挥财政资金使用效益。</t>
  </si>
  <si>
    <t>七、其他需说明的情况</t>
  </si>
  <si>
    <t>无</t>
  </si>
  <si>
    <t>备注：涉密部门和涉密信息按保密规定不公开。</t>
  </si>
  <si>
    <t>2023年度部门整体支出绩效自评表</t>
  </si>
  <si>
    <t>公开14表
金额单位：万元</t>
  </si>
  <si>
    <t>部门名称</t>
  </si>
  <si>
    <t>中国共产党陇川县委员会政法委员会</t>
  </si>
  <si>
    <t>部门预算资金（万元）</t>
  </si>
  <si>
    <t>项目年度支出</t>
  </si>
  <si>
    <t>年初预算数</t>
  </si>
  <si>
    <t>预算调整数（调增为“+”；调减为“-”</t>
  </si>
  <si>
    <t>预算确定数</t>
  </si>
  <si>
    <t>执行数（系统提取）</t>
  </si>
  <si>
    <t>执行率（%）</t>
  </si>
  <si>
    <t>情况说明</t>
  </si>
  <si>
    <t>年度资金总额</t>
  </si>
  <si>
    <t xml:space="preserve">执行率低的原因是因工作需要，乡镇向政法委申请资金，政法委将年初预算安排的部分项目经费请财政直接拨付到乡镇。
</t>
  </si>
  <si>
    <t>基本支出</t>
  </si>
  <si>
    <t>项目支出</t>
  </si>
  <si>
    <t>其中：财政拨款</t>
  </si>
  <si>
    <t>其他资金</t>
  </si>
  <si>
    <t>上年结转</t>
  </si>
  <si>
    <t>部门年度目标</t>
  </si>
  <si>
    <t>以习近平新时代中国特色社会主义思想为指导，深入贯彻习近平法治思想，全面贯彻落实党的二十大精神，立足新时代新征程陇川经济社会发展的阶段性特征和政法工作新任务新要求，以推进政法工作现代化为目标，着力在维护国家政治安全、边境稳定、普法强基、禁毒斗争、政法改革、扫黑除恶、队伍建设等重点工作持续用力，扎实推进政法工作现代化打基础补短板强弱项三年行动，奋力开创陇川政法工作现代化新征程，为谱写中国式现代化的陇川篇章贡献更大政法力量。</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</si>
  <si>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</si>
  <si>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</si>
  <si>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</si>
  <si>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</si>
  <si>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</si>
  <si>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</si>
  <si>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</si>
  <si>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</si>
  <si>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</si>
  <si>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</si>
  <si>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</si>
  <si>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开展宣传活动次数</t>
  </si>
  <si>
    <t>≥</t>
  </si>
  <si>
    <t>次</t>
  </si>
  <si>
    <t>200次</t>
  </si>
  <si>
    <t>网格区划分和编码工作</t>
  </si>
  <si>
    <t>个</t>
  </si>
  <si>
    <t>1358个网格</t>
  </si>
  <si>
    <t>质量指标</t>
  </si>
  <si>
    <t>矛盾纠纷排查化解率</t>
  </si>
  <si>
    <t>%</t>
  </si>
  <si>
    <t>化解全县影响社会稳定的矛盾和风险</t>
  </si>
  <si>
    <t>涉黑案件立案查处率</t>
  </si>
  <si>
    <t>进度指标</t>
  </si>
  <si>
    <t>下达乡镇资金数</t>
  </si>
  <si>
    <t>=</t>
  </si>
  <si>
    <t>万元</t>
  </si>
  <si>
    <t>50万元</t>
  </si>
  <si>
    <t>效益指标</t>
  </si>
  <si>
    <t>社会效益
指标</t>
  </si>
  <si>
    <t>群众对其所在地社会治安状况，保障社会安全稳定，及时处理突发事件，对政法队伍的执法工作公信力</t>
  </si>
  <si>
    <t>满意度指标</t>
  </si>
  <si>
    <t>服务对象满意度指标等</t>
  </si>
  <si>
    <t>群众对所地社会治安满意率</t>
  </si>
  <si>
    <t>群众安全感综合满意率</t>
  </si>
  <si>
    <t>群众对政法机关或政法队伍的执法工作综合满意率</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</si>
  <si>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</si>
  <si>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</si>
  <si>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</si>
  <si>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</si>
  <si>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</si>
  <si>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全县禁毒防艾工作专项资金</t>
  </si>
  <si>
    <t>主管部门</t>
  </si>
  <si>
    <t>实施单位</t>
  </si>
  <si>
    <t>项目资金
（万元）</t>
  </si>
  <si>
    <t>全年预算数</t>
  </si>
  <si>
    <t>全年执行数</t>
  </si>
  <si>
    <t>分值</t>
  </si>
  <si>
    <t>执行率</t>
  </si>
  <si>
    <t>得分</t>
  </si>
  <si>
    <t>备注</t>
  </si>
  <si>
    <t>执行率低的原因是因工作需要，乡镇向政法委申请资金，政法委将年初预算安排的项目经费请财政直接拨付到乡镇。</t>
  </si>
  <si>
    <t>其中：当年财政拨款</t>
  </si>
  <si>
    <t xml:space="preserve">     上年结转资金</t>
  </si>
  <si>
    <t xml:space="preserve">     其他资金</t>
  </si>
  <si>
    <t>年度
总体
目标</t>
  </si>
  <si>
    <t>预期目标</t>
  </si>
  <si>
    <t>实际完成情况</t>
  </si>
  <si>
    <t>加大禁毒防艾社康社戒工作，努力减少和消除毒品艾滋病对我县各族人民的直接危害，确保以村民自治为主体的村民理事会建设工作深入持久开展，切实加强和创新社会治理工作，确保禁毒防艾社康社戒工作深入持久开展，全力维护全县经济社会的平安和谐。</t>
  </si>
  <si>
    <t>坚决打好禁毒防艾人民战争，深入开展“禁毒双百”行动，创建“无毒乡镇”1个，“无毒村寨、社区”353个，加强群防群治工作，组建护村禁毒联防队683支，4167人，全力维护全县经济社会的平安和谐。</t>
  </si>
  <si>
    <t>项目支出绩效指标表</t>
  </si>
  <si>
    <t>绩效指标</t>
  </si>
  <si>
    <t>年度指标值</t>
  </si>
  <si>
    <t>开展禁毒防艾宣传场次</t>
  </si>
  <si>
    <t>376次</t>
  </si>
  <si>
    <t>禁毒防艾知晓率</t>
  </si>
  <si>
    <t>禁毒防艾等各项工作任务如期完成</t>
  </si>
  <si>
    <t>如期完成工作任务</t>
  </si>
  <si>
    <t>工作质量达到各项工作要求</t>
  </si>
  <si>
    <t>确保全县党员领导干部队伍的纯洁性，强化对青少年学生毒品预防教育</t>
  </si>
  <si>
    <t>党员干部进行禁毒专题培训，巩固深化青少毒品预防教育</t>
  </si>
  <si>
    <t>“法治进校园”系列宣传活动深入全县62所中小学宣讲62场次，覆盖教师2463人次，学生31217人次。</t>
  </si>
  <si>
    <t>生态效益
指标</t>
  </si>
  <si>
    <t>维护社会和谐稳定、促进社会公平正义、保障人民安居乐业。</t>
  </si>
  <si>
    <t>持续提升</t>
  </si>
  <si>
    <t>可持续影响
指标</t>
  </si>
  <si>
    <t>项目后续运行及成效发挥的可持续影响情况</t>
  </si>
  <si>
    <t>其他需要说明事项</t>
  </si>
  <si>
    <t>总分</t>
  </si>
  <si>
    <t>总分值</t>
  </si>
  <si>
    <t>总得分</t>
  </si>
  <si>
    <t>自评等级</t>
  </si>
  <si>
    <t>优</t>
  </si>
  <si>
    <t xml:space="preserve">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
</t>
  </si>
  <si>
    <t>全县综治维稳工作专项经费</t>
  </si>
  <si>
    <t>全力维护社会稳定，及时做好维稳信息收集和研判，切实做好重点群体和重点人员包保稳控，确保把矛盾化解在萌芽状态，扎实开展社会治安综合治理工作，确保我县社会和谐稳定。</t>
  </si>
  <si>
    <t>充分发挥财政政法资金使用效益，支持政法部门更好地履职尽责，维护全省社会大局稳定、促进社会公平正义、保障人民安居乐业，着眼维稳能力建设，创新社会治理体制机制，推动全县建设“平安陇川”，为实现跨越式发展、全面建成小康社会创造安全稳定的社会环境的目标。</t>
  </si>
  <si>
    <t>政法综治维稳干部培训</t>
  </si>
  <si>
    <t>2次</t>
  </si>
  <si>
    <t>1000个网格</t>
  </si>
  <si>
    <t>创建省级基层治理创新示范乡镇、村</t>
  </si>
  <si>
    <t>2个</t>
  </si>
  <si>
    <t>监督政法各部门依法行使职权</t>
  </si>
  <si>
    <t>监督有效</t>
  </si>
  <si>
    <t>达到要求</t>
  </si>
  <si>
    <t>时效指标</t>
  </si>
  <si>
    <t>重大社会安全事件应急处置工作完成率</t>
  </si>
  <si>
    <t>社会效益
指标</t>
  </si>
  <si>
    <t>平安创建工作专项经费</t>
  </si>
  <si>
    <t>深化平安建设，努力建设更高水平的平安陇川。</t>
  </si>
  <si>
    <t>深化平安建设，建设更高水平的平安陇川，突出违法犯罪得到有效遏制，全县未发生现行命案，打击治理电信网络诈骗取得“两降两升”阶段性成效；1279起矛盾纠纷有效化解，9类重点人员有效管控；整合统筹基层政法力量和资源，深入推进县、乡、村三级综治中心规范化建设实体化运行。</t>
  </si>
  <si>
    <t>矛盾纠纷调解率</t>
  </si>
  <si>
    <t>平安建设宣传知晓率</t>
  </si>
  <si>
    <t>县未发生影响国家政治安全的重大案事件</t>
  </si>
  <si>
    <t>件</t>
  </si>
  <si>
    <t>0件</t>
  </si>
  <si>
    <t>项目实施与支出进度的匹配程度</t>
  </si>
  <si>
    <t>根据工作安排及各项工作时效性，按时完成了各项工作任务</t>
  </si>
  <si>
    <t>规定时限内</t>
  </si>
  <si>
    <t>经济效益
指标</t>
  </si>
  <si>
    <t>提高财政资金使用效率</t>
  </si>
  <si>
    <t>按预算执行</t>
  </si>
  <si>
    <t>履行好政法工作职责，以提升群众安全感和执法满意度为目标，努力建设更高水平的平安陇川、法制陇川。</t>
  </si>
  <si>
    <t>中长期</t>
  </si>
  <si>
    <t>2023年州级禁毒工作经费</t>
  </si>
  <si>
    <t xml:space="preserve">  </t>
  </si>
  <si>
    <t>聚焦有效遏制境外毒品渗透和州内毒品滥用危害两大重点，着力落实禁毒工作责任、着力整治突出毒品问题，着力提升毒品问题治理效能，不断完善毒品治理体系，全力打造具有德宏特色、符合时代特征、人民群众满意的边疆毒品治理现代化标杆，筑牢祖国西南边境禁毒屏障。</t>
  </si>
  <si>
    <t>切实巩固重点整治成效，开展禁毒重点整治工作“回头看”，坚决杜绝了全州毒情形式势反弹，不再被纳入国家、省禁毒重点整治范围。利用春节、各种民族节目、6.26禁毒宣传月等活动开展禁毒宣传活动及培训，积极开展无毒示范创建活动，新创建1个无毒乡镇，发挥示范引领作用，县域毒品治理能力得到提升。</t>
  </si>
  <si>
    <t>开展禁毒重点整治回头看</t>
  </si>
  <si>
    <t>10次</t>
  </si>
  <si>
    <t>创建“无毒乡镇”</t>
  </si>
  <si>
    <t>1个</t>
  </si>
  <si>
    <t>经费专款专用，资金使用率达标</t>
  </si>
  <si>
    <t>维护社会和谐稳定、保障人民安居乐业。</t>
  </si>
  <si>
    <t>其他专项工作经费74.69 万元 ，不易公开项目表。</t>
  </si>
  <si>
    <t xml:space="preserve">总分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</si>
</sst>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
  </numFmts>
  <fonts count="40">
    <font>
      <sz val="11"/>
      <color theme="1"/>
      <name val="宋体"/>
      <charset val="134"/>
      <scheme val="minor"/>
    </font>
    <font>
      <sz val="10"/>
      <color indexed="8"/>
      <name val="Arial"/>
      <charset val="0"/>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10"/>
      <color indexed="8"/>
      <name val="宋体"/>
      <charset val="134"/>
    </font>
    <font>
      <sz val="10"/>
      <color rgb="FF000000"/>
      <name val="宋体"/>
      <charset val="134"/>
    </font>
    <font>
      <strike/>
      <sz val="10"/>
      <color rgb="FF000000"/>
      <name val="宋体"/>
      <charset val="134"/>
    </font>
    <font>
      <sz val="10"/>
      <color rgb="FF000000"/>
      <name val="方正仿宋_GBK"/>
      <charset val="134"/>
    </font>
    <font>
      <b/>
      <sz val="18"/>
      <color theme="1"/>
      <name val="宋体"/>
      <charset val="134"/>
      <scheme val="minor"/>
    </font>
    <font>
      <sz val="9"/>
      <color theme="1"/>
      <name val="宋体"/>
      <charset val="134"/>
      <scheme val="minor"/>
    </font>
    <font>
      <sz val="10"/>
      <color rgb="FF000000"/>
      <name val="Arial"/>
      <charset val="0"/>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bottom style="thin">
        <color indexed="8"/>
      </bottom>
      <diagonal/>
    </border>
    <border>
      <left style="thin">
        <color auto="1"/>
      </left>
      <right style="thin">
        <color auto="1"/>
      </right>
      <top style="thin">
        <color indexed="8"/>
      </top>
      <bottom style="thin">
        <color auto="1"/>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2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5" applyNumberFormat="0" applyFill="0" applyAlignment="0" applyProtection="0">
      <alignment vertical="center"/>
    </xf>
    <xf numFmtId="0" fontId="26" fillId="0" borderId="25" applyNumberFormat="0" applyFill="0" applyAlignment="0" applyProtection="0">
      <alignment vertical="center"/>
    </xf>
    <xf numFmtId="0" fontId="27" fillId="0" borderId="26" applyNumberFormat="0" applyFill="0" applyAlignment="0" applyProtection="0">
      <alignment vertical="center"/>
    </xf>
    <xf numFmtId="0" fontId="27" fillId="0" borderId="0" applyNumberFormat="0" applyFill="0" applyBorder="0" applyAlignment="0" applyProtection="0">
      <alignment vertical="center"/>
    </xf>
    <xf numFmtId="0" fontId="28" fillId="3" borderId="27" applyNumberFormat="0" applyAlignment="0" applyProtection="0">
      <alignment vertical="center"/>
    </xf>
    <xf numFmtId="0" fontId="29" fillId="4" borderId="28" applyNumberFormat="0" applyAlignment="0" applyProtection="0">
      <alignment vertical="center"/>
    </xf>
    <xf numFmtId="0" fontId="30" fillId="4" borderId="27" applyNumberFormat="0" applyAlignment="0" applyProtection="0">
      <alignment vertical="center"/>
    </xf>
    <xf numFmtId="0" fontId="31" fillId="5" borderId="29" applyNumberFormat="0" applyAlignment="0" applyProtection="0">
      <alignment vertical="center"/>
    </xf>
    <xf numFmtId="0" fontId="32" fillId="0" borderId="30" applyNumberFormat="0" applyFill="0" applyAlignment="0" applyProtection="0">
      <alignment vertical="center"/>
    </xf>
    <xf numFmtId="0" fontId="33" fillId="0" borderId="31"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cellStyleXfs>
  <cellXfs count="125">
    <xf numFmtId="0" fontId="0" fillId="0" borderId="0" xfId="0">
      <alignment vertical="center"/>
    </xf>
    <xf numFmtId="0" fontId="1" fillId="0" borderId="0" xfId="0" applyFont="1" applyFill="1" applyBorder="1" applyAlignment="1"/>
    <xf numFmtId="0" fontId="2" fillId="0" borderId="0" xfId="49" applyFont="1" applyFill="1" applyAlignment="1">
      <alignment horizontal="center" vertical="center" wrapText="1"/>
    </xf>
    <xf numFmtId="0" fontId="3" fillId="0" borderId="0" xfId="49" applyNumberFormat="1" applyFont="1" applyFill="1" applyAlignment="1">
      <alignment horizontal="left" vertical="center"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right" vertical="center" wrapText="1"/>
    </xf>
    <xf numFmtId="9"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177" fontId="5" fillId="0" borderId="1" xfId="49" applyNumberFormat="1" applyFont="1" applyFill="1" applyBorder="1" applyAlignment="1">
      <alignment horizontal="right" vertical="center" wrapText="1"/>
    </xf>
    <xf numFmtId="177"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177" fontId="5" fillId="0" borderId="1" xfId="49" applyNumberFormat="1" applyFont="1" applyFill="1" applyBorder="1" applyAlignment="1">
      <alignment horizontal="left" vertical="center" wrapText="1"/>
    </xf>
    <xf numFmtId="0" fontId="7"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wrapText="1"/>
    </xf>
    <xf numFmtId="9" fontId="8" fillId="0" borderId="6" xfId="0" applyNumberFormat="1"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6" xfId="0" applyNumberFormat="1" applyFont="1" applyFill="1" applyBorder="1" applyAlignment="1" applyProtection="1">
      <alignment horizontal="center" vertical="center" wrapText="1"/>
    </xf>
    <xf numFmtId="9" fontId="8" fillId="0" borderId="6" xfId="0" applyNumberFormat="1" applyFont="1" applyFill="1" applyBorder="1" applyAlignment="1" applyProtection="1">
      <alignment horizontal="center" vertical="center" wrapText="1"/>
    </xf>
    <xf numFmtId="0" fontId="8" fillId="0" borderId="7"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5" fillId="0" borderId="14"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0" xfId="49"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5" fillId="0" borderId="15"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4" xfId="0" applyFont="1" applyFill="1" applyBorder="1" applyAlignment="1">
      <alignment horizontal="center" vertical="center"/>
    </xf>
    <xf numFmtId="0" fontId="5" fillId="0" borderId="18" xfId="49" applyFont="1" applyFill="1" applyBorder="1" applyAlignment="1">
      <alignment horizontal="center" vertical="center" wrapText="1"/>
    </xf>
    <xf numFmtId="0" fontId="5" fillId="0" borderId="19" xfId="49" applyFont="1" applyFill="1" applyBorder="1" applyAlignment="1">
      <alignment horizontal="center" vertical="center" wrapText="1"/>
    </xf>
    <xf numFmtId="0" fontId="8" fillId="0" borderId="20"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5" xfId="49" applyFont="1" applyFill="1" applyBorder="1" applyAlignment="1">
      <alignment horizontal="center" vertical="center" wrapText="1"/>
    </xf>
    <xf numFmtId="0" fontId="11" fillId="0" borderId="6" xfId="0" applyFont="1" applyFill="1" applyBorder="1" applyAlignment="1">
      <alignment horizontal="right" vertical="center" wrapText="1"/>
    </xf>
    <xf numFmtId="10"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wrapText="1"/>
    </xf>
    <xf numFmtId="9" fontId="11" fillId="0" borderId="6" xfId="0" applyNumberFormat="1" applyFont="1" applyFill="1" applyBorder="1" applyAlignment="1">
      <alignment horizontal="center" vertical="center" wrapText="1"/>
    </xf>
    <xf numFmtId="0" fontId="11" fillId="0" borderId="8" xfId="0" applyNumberFormat="1" applyFont="1" applyFill="1" applyBorder="1" applyAlignment="1" applyProtection="1">
      <alignment horizontal="center" vertical="center" wrapText="1"/>
    </xf>
    <xf numFmtId="0" fontId="11" fillId="0" borderId="8"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xf>
    <xf numFmtId="9" fontId="11" fillId="0" borderId="6" xfId="0" applyNumberFormat="1" applyFont="1" applyFill="1" applyBorder="1" applyAlignment="1">
      <alignment horizontal="center" vertical="center"/>
    </xf>
    <xf numFmtId="9" fontId="11" fillId="0" borderId="20"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1" xfId="0" applyFont="1" applyFill="1" applyBorder="1" applyAlignment="1">
      <alignment horizontal="center" vertical="center"/>
    </xf>
    <xf numFmtId="0" fontId="11" fillId="0" borderId="21" xfId="0" applyFont="1" applyFill="1" applyBorder="1" applyAlignment="1">
      <alignment horizontal="center" vertical="center" wrapText="1"/>
    </xf>
    <xf numFmtId="9" fontId="11" fillId="0" borderId="21" xfId="0" applyNumberFormat="1" applyFont="1" applyFill="1" applyBorder="1" applyAlignment="1">
      <alignment horizontal="center" vertical="center" wrapText="1"/>
    </xf>
    <xf numFmtId="0" fontId="11" fillId="0" borderId="20" xfId="0" applyFont="1" applyFill="1" applyBorder="1" applyAlignment="1">
      <alignment horizontal="center" vertical="center"/>
    </xf>
    <xf numFmtId="0" fontId="11" fillId="0" borderId="1" xfId="0"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9" fontId="12" fillId="0" borderId="6" xfId="0" applyNumberFormat="1" applyFont="1" applyFill="1" applyBorder="1" applyAlignment="1">
      <alignment horizontal="center" vertical="center" wrapText="1"/>
    </xf>
    <xf numFmtId="0" fontId="11" fillId="0" borderId="6" xfId="0" applyNumberFormat="1" applyFont="1" applyFill="1" applyBorder="1" applyAlignment="1" applyProtection="1">
      <alignment horizontal="center" vertical="center" wrapText="1"/>
    </xf>
    <xf numFmtId="0" fontId="13" fillId="0" borderId="6" xfId="0" applyFont="1" applyFill="1" applyBorder="1" applyAlignment="1">
      <alignment horizontal="center" vertical="center"/>
    </xf>
    <xf numFmtId="9" fontId="14"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4" xfId="0" applyFont="1" applyFill="1" applyBorder="1" applyAlignment="1">
      <alignment horizontal="center" vertical="center" wrapText="1"/>
    </xf>
    <xf numFmtId="177" fontId="11" fillId="0" borderId="6" xfId="0" applyNumberFormat="1" applyFont="1" applyFill="1" applyBorder="1" applyAlignment="1">
      <alignment horizontal="right" vertical="center" wrapText="1"/>
    </xf>
    <xf numFmtId="9" fontId="11" fillId="0" borderId="6" xfId="0" applyNumberFormat="1" applyFont="1" applyFill="1" applyBorder="1" applyAlignment="1">
      <alignment horizontal="right" vertical="center"/>
    </xf>
    <xf numFmtId="0" fontId="11" fillId="0" borderId="7" xfId="0" applyFont="1" applyFill="1" applyBorder="1" applyAlignment="1">
      <alignment horizontal="center" vertical="center"/>
    </xf>
    <xf numFmtId="0" fontId="0" fillId="0" borderId="0" xfId="0" applyAlignment="1">
      <alignment horizontal="center" vertical="center"/>
    </xf>
    <xf numFmtId="0" fontId="15" fillId="0" borderId="0" xfId="0" applyFont="1" applyBorder="1" applyAlignment="1">
      <alignment horizontal="center" vertical="center"/>
    </xf>
    <xf numFmtId="0" fontId="16" fillId="0" borderId="0" xfId="0" applyNumberFormat="1" applyFont="1" applyAlignment="1">
      <alignment vertical="center"/>
    </xf>
    <xf numFmtId="0" fontId="0" fillId="0" borderId="0" xfId="0" applyBorder="1">
      <alignment vertical="center"/>
    </xf>
    <xf numFmtId="0" fontId="10" fillId="0" borderId="1" xfId="0" applyFont="1" applyBorder="1">
      <alignmen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78" fontId="10" fillId="0" borderId="1" xfId="0" applyNumberFormat="1" applyFont="1" applyBorder="1" applyAlignment="1">
      <alignment horizontal="center" vertical="center"/>
    </xf>
    <xf numFmtId="10" fontId="10" fillId="0" borderId="1" xfId="0" applyNumberFormat="1" applyFont="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1" fillId="0" borderId="22" xfId="0" applyFont="1" applyFill="1" applyBorder="1" applyAlignment="1">
      <alignment horizontal="center" vertical="center" wrapText="1" shrinkToFit="1"/>
    </xf>
    <xf numFmtId="0" fontId="11" fillId="0" borderId="2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1" fillId="0" borderId="5" xfId="0" applyFont="1" applyFill="1" applyBorder="1" applyAlignment="1">
      <alignment horizontal="center" vertical="center" wrapText="1" shrinkToFit="1"/>
    </xf>
    <xf numFmtId="0" fontId="11" fillId="0" borderId="7" xfId="0" applyFont="1" applyFill="1" applyBorder="1" applyAlignment="1">
      <alignment horizontal="center" vertical="center" wrapText="1" shrinkToFit="1"/>
    </xf>
    <xf numFmtId="0" fontId="11" fillId="0" borderId="1" xfId="0" applyFont="1" applyFill="1" applyBorder="1" applyAlignment="1">
      <alignment horizontal="center" vertical="center" wrapText="1" shrinkToFit="1"/>
    </xf>
    <xf numFmtId="0" fontId="11" fillId="0" borderId="1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5" xfId="0" applyNumberFormat="1" applyFont="1" applyFill="1" applyBorder="1" applyAlignment="1" applyProtection="1">
      <alignment horizontal="center" vertical="center" wrapText="1"/>
    </xf>
    <xf numFmtId="0" fontId="16" fillId="0" borderId="0" xfId="0" applyFont="1" applyBorder="1" applyAlignment="1">
      <alignment horizontal="right" vertical="center" wrapText="1"/>
    </xf>
    <xf numFmtId="0" fontId="10" fillId="0" borderId="15" xfId="0" applyFont="1" applyBorder="1" applyAlignment="1">
      <alignment horizontal="left" vertical="center"/>
    </xf>
    <xf numFmtId="0" fontId="10" fillId="0" borderId="16" xfId="0" applyFont="1" applyBorder="1" applyAlignment="1">
      <alignment horizontal="center" vertical="center" wrapText="1"/>
    </xf>
    <xf numFmtId="0" fontId="10" fillId="0" borderId="17" xfId="0" applyFont="1" applyBorder="1" applyAlignment="1">
      <alignment horizontal="center" vertical="center"/>
    </xf>
    <xf numFmtId="0" fontId="10" fillId="0" borderId="4" xfId="0" applyFont="1" applyBorder="1" applyAlignment="1">
      <alignment horizontal="center" vertical="center"/>
    </xf>
    <xf numFmtId="0" fontId="10" fillId="0" borderId="15" xfId="0" applyFont="1" applyBorder="1" applyAlignment="1">
      <alignment horizontal="left" vertical="center" wrapText="1"/>
    </xf>
    <xf numFmtId="0" fontId="18" fillId="0" borderId="0" xfId="0" applyFont="1" applyFill="1" applyBorder="1" applyAlignment="1">
      <alignment horizontal="center" vertical="center"/>
    </xf>
    <xf numFmtId="0" fontId="11" fillId="0" borderId="13" xfId="0" applyFont="1" applyFill="1" applyBorder="1" applyAlignment="1">
      <alignment horizontal="left" vertical="center"/>
    </xf>
    <xf numFmtId="0" fontId="19"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11" fillId="0" borderId="16"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23" xfId="0" applyFont="1" applyFill="1" applyBorder="1" applyAlignment="1">
      <alignment horizontal="left" vertical="center" wrapText="1"/>
    </xf>
    <xf numFmtId="0" fontId="11" fillId="0" borderId="17" xfId="0" applyFont="1" applyFill="1" applyBorder="1" applyAlignment="1">
      <alignment horizontal="center" vertical="center"/>
    </xf>
    <xf numFmtId="49" fontId="11"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11" fillId="0" borderId="4"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6" xfId="0" applyFont="1" applyFill="1" applyBorder="1" applyAlignment="1">
      <alignment horizontal="left" vertical="center" wrapText="1"/>
    </xf>
    <xf numFmtId="0" fontId="8"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D20"/>
  <sheetViews>
    <sheetView topLeftCell="A11" workbookViewId="0">
      <selection activeCell="D3" sqref="D3:D14"/>
    </sheetView>
  </sheetViews>
  <sheetFormatPr defaultColWidth="9" defaultRowHeight="13.5" outlineLevelCol="3"/>
  <cols>
    <col min="1" max="1" width="17.125" customWidth="1"/>
    <col min="2" max="2" width="23.25" customWidth="1"/>
    <col min="3" max="3" width="15.5" customWidth="1"/>
    <col min="4" max="4" width="44" customWidth="1"/>
  </cols>
  <sheetData>
    <row r="1" ht="22.5" spans="1:4">
      <c r="A1" s="110" t="s">
        <v>0</v>
      </c>
      <c r="B1" s="110"/>
      <c r="C1" s="110"/>
      <c r="D1" s="110"/>
    </row>
    <row r="2" ht="20" customHeight="1" spans="1:4">
      <c r="A2" s="111" t="s">
        <v>1</v>
      </c>
      <c r="B2" s="111"/>
      <c r="C2" s="112"/>
      <c r="D2" s="113" t="s">
        <v>2</v>
      </c>
    </row>
    <row r="3" ht="69" customHeight="1" spans="1:4">
      <c r="A3" s="114" t="s">
        <v>3</v>
      </c>
      <c r="B3" s="115" t="s">
        <v>4</v>
      </c>
      <c r="C3" s="116"/>
      <c r="D3" s="117" t="s">
        <v>5</v>
      </c>
    </row>
    <row r="4" ht="108" spans="1:4">
      <c r="A4" s="118"/>
      <c r="B4" s="115" t="s">
        <v>6</v>
      </c>
      <c r="C4" s="116"/>
      <c r="D4" s="119" t="s">
        <v>7</v>
      </c>
    </row>
    <row r="5" ht="165" customHeight="1" spans="1:4">
      <c r="A5" s="118"/>
      <c r="B5" s="115" t="s">
        <v>8</v>
      </c>
      <c r="C5" s="116"/>
      <c r="D5" s="120" t="s">
        <v>9</v>
      </c>
    </row>
    <row r="6" ht="102" customHeight="1" spans="1:4">
      <c r="A6" s="118"/>
      <c r="B6" s="115" t="s">
        <v>10</v>
      </c>
      <c r="C6" s="116"/>
      <c r="D6" s="120" t="s">
        <v>11</v>
      </c>
    </row>
    <row r="7" ht="168" customHeight="1" spans="1:4">
      <c r="A7" s="121"/>
      <c r="B7" s="115" t="s">
        <v>12</v>
      </c>
      <c r="C7" s="116"/>
      <c r="D7" s="120" t="s">
        <v>13</v>
      </c>
    </row>
    <row r="8" ht="80" customHeight="1" spans="1:4">
      <c r="A8" s="114" t="s">
        <v>14</v>
      </c>
      <c r="B8" s="115" t="s">
        <v>15</v>
      </c>
      <c r="C8" s="116"/>
      <c r="D8" s="119" t="s">
        <v>16</v>
      </c>
    </row>
    <row r="9" ht="42" customHeight="1" spans="1:4">
      <c r="A9" s="118"/>
      <c r="B9" s="114" t="s">
        <v>17</v>
      </c>
      <c r="C9" s="61" t="s">
        <v>18</v>
      </c>
      <c r="D9" s="119" t="s">
        <v>19</v>
      </c>
    </row>
    <row r="10" ht="55" customHeight="1" spans="1:4">
      <c r="A10" s="121"/>
      <c r="B10" s="121"/>
      <c r="C10" s="61" t="s">
        <v>20</v>
      </c>
      <c r="D10" s="119" t="s">
        <v>21</v>
      </c>
    </row>
    <row r="11" ht="101" customHeight="1" spans="1:4">
      <c r="A11" s="115" t="s">
        <v>22</v>
      </c>
      <c r="B11" s="122"/>
      <c r="C11" s="116"/>
      <c r="D11" s="123" t="s">
        <v>23</v>
      </c>
    </row>
    <row r="12" ht="180" customHeight="1" spans="1:4">
      <c r="A12" s="115" t="s">
        <v>24</v>
      </c>
      <c r="B12" s="122"/>
      <c r="C12" s="116"/>
      <c r="D12" s="123" t="s">
        <v>25</v>
      </c>
    </row>
    <row r="13" ht="54" customHeight="1" spans="1:4">
      <c r="A13" s="115" t="s">
        <v>26</v>
      </c>
      <c r="B13" s="122"/>
      <c r="C13" s="116"/>
      <c r="D13" s="123" t="s">
        <v>27</v>
      </c>
    </row>
    <row r="14" ht="156" spans="1:4">
      <c r="A14" s="115" t="s">
        <v>28</v>
      </c>
      <c r="B14" s="122"/>
      <c r="C14" s="116"/>
      <c r="D14" s="123" t="s">
        <v>29</v>
      </c>
    </row>
    <row r="15" ht="42" customHeight="1" spans="1:4">
      <c r="A15" s="115" t="s">
        <v>30</v>
      </c>
      <c r="B15" s="122"/>
      <c r="C15" s="116"/>
      <c r="D15" s="123" t="s">
        <v>31</v>
      </c>
    </row>
    <row r="16" ht="25" customHeight="1" spans="1:4">
      <c r="A16" s="124" t="s">
        <v>32</v>
      </c>
      <c r="B16" s="124"/>
      <c r="C16" s="124"/>
      <c r="D16" s="124"/>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I25"/>
  <sheetViews>
    <sheetView topLeftCell="A16" workbookViewId="0">
      <selection activeCell="C20" sqref="C20"/>
    </sheetView>
  </sheetViews>
  <sheetFormatPr defaultColWidth="9" defaultRowHeight="13.5"/>
  <cols>
    <col min="1" max="1" width="18.875" customWidth="1"/>
    <col min="2" max="2" width="13.25" customWidth="1"/>
    <col min="3" max="3" width="15.375" style="82"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83" t="s">
        <v>33</v>
      </c>
      <c r="B1" s="83"/>
      <c r="C1" s="83"/>
      <c r="D1" s="83"/>
      <c r="E1" s="83"/>
      <c r="F1" s="83"/>
      <c r="G1" s="83"/>
      <c r="H1" s="83"/>
      <c r="I1" s="83"/>
    </row>
    <row r="2" ht="24" customHeight="1" spans="1:9">
      <c r="A2" s="84" t="s">
        <v>1</v>
      </c>
      <c r="B2" s="84"/>
      <c r="C2" s="84"/>
      <c r="D2" s="85"/>
      <c r="E2" s="85"/>
      <c r="F2" s="85"/>
      <c r="G2" s="85"/>
      <c r="H2" s="85"/>
      <c r="I2" s="104" t="s">
        <v>34</v>
      </c>
    </row>
    <row r="3" ht="20" customHeight="1" spans="1:9">
      <c r="A3" s="86" t="s">
        <v>35</v>
      </c>
      <c r="B3" s="87" t="s">
        <v>36</v>
      </c>
      <c r="C3" s="88"/>
      <c r="D3" s="88"/>
      <c r="E3" s="88"/>
      <c r="F3" s="88"/>
      <c r="G3" s="88"/>
      <c r="H3" s="88"/>
      <c r="I3" s="105"/>
    </row>
    <row r="4" ht="32" customHeight="1" spans="1:9">
      <c r="A4" s="89" t="s">
        <v>37</v>
      </c>
      <c r="B4" s="90" t="s">
        <v>38</v>
      </c>
      <c r="C4" s="90"/>
      <c r="D4" s="89" t="s">
        <v>39</v>
      </c>
      <c r="E4" s="90" t="s">
        <v>40</v>
      </c>
      <c r="F4" s="89" t="s">
        <v>41</v>
      </c>
      <c r="G4" s="89" t="s">
        <v>42</v>
      </c>
      <c r="H4" s="89" t="s">
        <v>43</v>
      </c>
      <c r="I4" s="89" t="s">
        <v>44</v>
      </c>
    </row>
    <row r="5" ht="25" customHeight="1" spans="1:9">
      <c r="A5" s="89"/>
      <c r="B5" s="89" t="s">
        <v>45</v>
      </c>
      <c r="C5" s="89"/>
      <c r="D5" s="89">
        <v>616.52</v>
      </c>
      <c r="E5" s="91">
        <v>53.73</v>
      </c>
      <c r="F5" s="89">
        <f>D5+E5</f>
        <v>670.25</v>
      </c>
      <c r="G5" s="89">
        <f>G6+G8</f>
        <v>535.43</v>
      </c>
      <c r="H5" s="92">
        <f>G5/F5</f>
        <v>0.798851174934726</v>
      </c>
      <c r="I5" s="106" t="s">
        <v>46</v>
      </c>
    </row>
    <row r="6" ht="25" customHeight="1" spans="1:9">
      <c r="A6" s="89"/>
      <c r="B6" s="89" t="s">
        <v>47</v>
      </c>
      <c r="C6" s="89" t="s">
        <v>45</v>
      </c>
      <c r="D6" s="89">
        <v>382.02</v>
      </c>
      <c r="E6" s="91">
        <v>0</v>
      </c>
      <c r="F6" s="89">
        <f>D6+E6</f>
        <v>382.02</v>
      </c>
      <c r="G6" s="89">
        <v>366.72</v>
      </c>
      <c r="H6" s="92">
        <f>G6/F6</f>
        <v>0.959949740851264</v>
      </c>
      <c r="I6" s="107"/>
    </row>
    <row r="7" ht="25" customHeight="1" spans="1:9">
      <c r="A7" s="89"/>
      <c r="B7" s="89" t="s">
        <v>48</v>
      </c>
      <c r="C7" s="89" t="s">
        <v>45</v>
      </c>
      <c r="D7" s="89">
        <f>D8+D9</f>
        <v>234.5</v>
      </c>
      <c r="E7" s="91">
        <v>53.73</v>
      </c>
      <c r="F7" s="89">
        <f>D7+E7</f>
        <v>288.23</v>
      </c>
      <c r="G7" s="89">
        <f>G8+G9</f>
        <v>168.71</v>
      </c>
      <c r="H7" s="92">
        <f>G7/F7</f>
        <v>0.585331159143739</v>
      </c>
      <c r="I7" s="107"/>
    </row>
    <row r="8" ht="25" customHeight="1" spans="1:9">
      <c r="A8" s="89"/>
      <c r="B8" s="89"/>
      <c r="C8" s="89" t="s">
        <v>49</v>
      </c>
      <c r="D8" s="89">
        <v>227.2</v>
      </c>
      <c r="E8" s="91">
        <v>53.73</v>
      </c>
      <c r="F8" s="89">
        <f>D8+E8</f>
        <v>280.93</v>
      </c>
      <c r="G8" s="89">
        <v>168.71</v>
      </c>
      <c r="H8" s="92">
        <f>G8/F8</f>
        <v>0.600541060050546</v>
      </c>
      <c r="I8" s="107"/>
    </row>
    <row r="9" ht="25" customHeight="1" spans="1:9">
      <c r="A9" s="89"/>
      <c r="B9" s="89"/>
      <c r="C9" s="89" t="s">
        <v>50</v>
      </c>
      <c r="D9" s="89">
        <v>7.3</v>
      </c>
      <c r="E9" s="91">
        <v>0</v>
      </c>
      <c r="F9" s="89">
        <f>D9+E9</f>
        <v>7.3</v>
      </c>
      <c r="G9" s="89">
        <v>0</v>
      </c>
      <c r="H9" s="92">
        <f>G9/F9</f>
        <v>0</v>
      </c>
      <c r="I9" s="107"/>
    </row>
    <row r="10" ht="25" customHeight="1" spans="1:9">
      <c r="A10" s="89"/>
      <c r="B10" s="89"/>
      <c r="C10" s="89" t="s">
        <v>51</v>
      </c>
      <c r="D10" s="89"/>
      <c r="E10" s="89"/>
      <c r="F10" s="89"/>
      <c r="G10" s="89"/>
      <c r="H10" s="89"/>
      <c r="I10" s="108"/>
    </row>
    <row r="11" ht="67" customHeight="1" spans="1:9">
      <c r="A11" s="89" t="s">
        <v>52</v>
      </c>
      <c r="B11" s="93" t="s">
        <v>53</v>
      </c>
      <c r="C11" s="94"/>
      <c r="D11" s="94"/>
      <c r="E11" s="94"/>
      <c r="F11" s="94"/>
      <c r="G11" s="94"/>
      <c r="H11" s="94"/>
      <c r="I11" s="109"/>
    </row>
    <row r="12" ht="25" customHeight="1" spans="1:9">
      <c r="A12" s="89" t="s">
        <v>54</v>
      </c>
      <c r="B12" s="89"/>
      <c r="C12" s="89"/>
      <c r="D12" s="89"/>
      <c r="E12" s="89"/>
      <c r="F12" s="89"/>
      <c r="G12" s="89"/>
      <c r="H12" s="89"/>
      <c r="I12" s="89"/>
    </row>
    <row r="13" s="82" customFormat="1" ht="25" customHeight="1" spans="1:9">
      <c r="A13" s="89" t="s">
        <v>55</v>
      </c>
      <c r="B13" s="89" t="s">
        <v>56</v>
      </c>
      <c r="C13" s="89" t="s">
        <v>57</v>
      </c>
      <c r="D13" s="89" t="s">
        <v>58</v>
      </c>
      <c r="E13" s="89" t="s">
        <v>59</v>
      </c>
      <c r="F13" s="89" t="s">
        <v>60</v>
      </c>
      <c r="G13" s="89" t="s">
        <v>61</v>
      </c>
      <c r="H13" s="90" t="s">
        <v>62</v>
      </c>
      <c r="I13" s="90"/>
    </row>
    <row r="14" ht="33" customHeight="1" spans="1:9">
      <c r="A14" s="95" t="s">
        <v>63</v>
      </c>
      <c r="B14" s="69" t="s">
        <v>64</v>
      </c>
      <c r="C14" s="96" t="s">
        <v>65</v>
      </c>
      <c r="D14" s="69" t="s">
        <v>66</v>
      </c>
      <c r="E14" s="97">
        <v>200</v>
      </c>
      <c r="F14" s="55" t="s">
        <v>67</v>
      </c>
      <c r="G14" s="56" t="s">
        <v>68</v>
      </c>
      <c r="H14" s="55" t="s">
        <v>31</v>
      </c>
      <c r="I14" s="55"/>
    </row>
    <row r="15" ht="35" customHeight="1" spans="1:9">
      <c r="A15" s="95"/>
      <c r="B15" s="69"/>
      <c r="C15" s="96" t="s">
        <v>69</v>
      </c>
      <c r="D15" s="69" t="s">
        <v>66</v>
      </c>
      <c r="E15" s="72">
        <v>1000</v>
      </c>
      <c r="F15" s="55" t="s">
        <v>70</v>
      </c>
      <c r="G15" s="56" t="s">
        <v>71</v>
      </c>
      <c r="H15" s="55" t="s">
        <v>31</v>
      </c>
      <c r="I15" s="55"/>
    </row>
    <row r="16" ht="36" customHeight="1" spans="1:9">
      <c r="A16" s="98"/>
      <c r="B16" s="64" t="s">
        <v>72</v>
      </c>
      <c r="C16" s="96" t="s">
        <v>73</v>
      </c>
      <c r="D16" s="69" t="s">
        <v>66</v>
      </c>
      <c r="E16" s="72">
        <v>80</v>
      </c>
      <c r="F16" s="55" t="s">
        <v>74</v>
      </c>
      <c r="G16" s="56">
        <v>0.95</v>
      </c>
      <c r="H16" s="55" t="s">
        <v>31</v>
      </c>
      <c r="I16" s="55"/>
    </row>
    <row r="17" ht="31" customHeight="1" spans="1:9">
      <c r="A17" s="98"/>
      <c r="B17" s="64"/>
      <c r="C17" s="96" t="s">
        <v>75</v>
      </c>
      <c r="D17" s="69" t="s">
        <v>66</v>
      </c>
      <c r="E17" s="72">
        <v>80</v>
      </c>
      <c r="F17" s="55" t="s">
        <v>74</v>
      </c>
      <c r="G17" s="56">
        <v>0.85</v>
      </c>
      <c r="H17" s="55" t="s">
        <v>31</v>
      </c>
      <c r="I17" s="55"/>
    </row>
    <row r="18" ht="31" customHeight="1" spans="1:9">
      <c r="A18" s="98"/>
      <c r="B18" s="55"/>
      <c r="C18" s="96" t="s">
        <v>76</v>
      </c>
      <c r="D18" s="69" t="s">
        <v>66</v>
      </c>
      <c r="E18" s="72">
        <v>100</v>
      </c>
      <c r="F18" s="55" t="s">
        <v>74</v>
      </c>
      <c r="G18" s="56">
        <v>1</v>
      </c>
      <c r="H18" s="55" t="s">
        <v>31</v>
      </c>
      <c r="I18" s="55"/>
    </row>
    <row r="19" ht="39" customHeight="1" spans="1:9">
      <c r="A19" s="99"/>
      <c r="B19" s="55" t="s">
        <v>77</v>
      </c>
      <c r="C19" s="96" t="s">
        <v>78</v>
      </c>
      <c r="D19" s="69" t="s">
        <v>79</v>
      </c>
      <c r="E19" s="55">
        <v>50</v>
      </c>
      <c r="F19" s="55" t="s">
        <v>80</v>
      </c>
      <c r="G19" s="56" t="s">
        <v>81</v>
      </c>
      <c r="H19" s="55" t="s">
        <v>31</v>
      </c>
      <c r="I19" s="55"/>
    </row>
    <row r="20" ht="90" customHeight="1" spans="1:9">
      <c r="A20" s="100" t="s">
        <v>82</v>
      </c>
      <c r="B20" s="101" t="s">
        <v>83</v>
      </c>
      <c r="C20" s="102" t="s">
        <v>84</v>
      </c>
      <c r="D20" s="69" t="s">
        <v>66</v>
      </c>
      <c r="E20" s="103">
        <v>90</v>
      </c>
      <c r="F20" s="69" t="s">
        <v>74</v>
      </c>
      <c r="G20" s="70">
        <v>1</v>
      </c>
      <c r="H20" s="55" t="s">
        <v>31</v>
      </c>
      <c r="I20" s="55"/>
    </row>
    <row r="21" ht="35" customHeight="1" spans="1:9">
      <c r="A21" s="100" t="s">
        <v>85</v>
      </c>
      <c r="B21" s="64" t="s">
        <v>86</v>
      </c>
      <c r="C21" s="96" t="s">
        <v>87</v>
      </c>
      <c r="D21" s="69" t="s">
        <v>66</v>
      </c>
      <c r="E21" s="72">
        <v>90</v>
      </c>
      <c r="F21" s="55" t="s">
        <v>74</v>
      </c>
      <c r="G21" s="56">
        <v>0.95</v>
      </c>
      <c r="H21" s="55" t="s">
        <v>31</v>
      </c>
      <c r="I21" s="55"/>
    </row>
    <row r="22" ht="33" customHeight="1" spans="1:9">
      <c r="A22" s="100"/>
      <c r="B22" s="64"/>
      <c r="C22" s="55" t="s">
        <v>88</v>
      </c>
      <c r="D22" s="69" t="s">
        <v>66</v>
      </c>
      <c r="E22" s="72">
        <v>90</v>
      </c>
      <c r="F22" s="55" t="s">
        <v>74</v>
      </c>
      <c r="G22" s="56">
        <v>0.9593</v>
      </c>
      <c r="H22" s="55" t="s">
        <v>31</v>
      </c>
      <c r="I22" s="55"/>
    </row>
    <row r="23" ht="46" customHeight="1" spans="1:9">
      <c r="A23" s="100"/>
      <c r="B23" s="55"/>
      <c r="C23" s="56" t="s">
        <v>89</v>
      </c>
      <c r="D23" s="69" t="s">
        <v>66</v>
      </c>
      <c r="E23" s="72">
        <v>90</v>
      </c>
      <c r="F23" s="55" t="s">
        <v>74</v>
      </c>
      <c r="G23" s="56">
        <v>0.949</v>
      </c>
      <c r="H23" s="55" t="s">
        <v>31</v>
      </c>
      <c r="I23" s="55"/>
    </row>
    <row r="24" ht="20" customHeight="1" spans="1:9">
      <c r="A24" s="87" t="s">
        <v>90</v>
      </c>
      <c r="B24" s="88"/>
      <c r="C24" s="88"/>
      <c r="D24" s="88"/>
      <c r="E24" s="88"/>
      <c r="F24" s="88"/>
      <c r="G24" s="88"/>
      <c r="H24" s="88"/>
      <c r="I24" s="105"/>
    </row>
    <row r="25" ht="20" customHeight="1" spans="1:9">
      <c r="A25" s="87" t="s">
        <v>91</v>
      </c>
      <c r="B25" s="88"/>
      <c r="C25" s="88"/>
      <c r="D25" s="88"/>
      <c r="E25" s="88"/>
      <c r="F25" s="88"/>
      <c r="G25" s="88"/>
      <c r="H25" s="88"/>
      <c r="I25" s="105"/>
    </row>
  </sheetData>
  <mergeCells count="27">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A24:I24"/>
    <mergeCell ref="A25:I25"/>
    <mergeCell ref="A4:A10"/>
    <mergeCell ref="A14:A19"/>
    <mergeCell ref="A21:A23"/>
    <mergeCell ref="B7:B10"/>
    <mergeCell ref="B14:B15"/>
    <mergeCell ref="B16:B18"/>
    <mergeCell ref="B21:B23"/>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K29"/>
  <sheetViews>
    <sheetView topLeftCell="A7" workbookViewId="0">
      <selection activeCell="B21" sqref="B21:B22"/>
    </sheetView>
  </sheetViews>
  <sheetFormatPr defaultColWidth="9" defaultRowHeight="13.5"/>
  <cols>
    <col min="1" max="1" width="9.25" customWidth="1"/>
    <col min="3" max="3" width="16.625" customWidth="1"/>
    <col min="4" max="6" width="10" customWidth="1"/>
    <col min="10" max="10" width="8.375" customWidth="1"/>
    <col min="11" max="11" width="22.125" customWidth="1"/>
  </cols>
  <sheetData>
    <row r="1" ht="18" customHeight="1" spans="1:11">
      <c r="A1" s="2" t="s">
        <v>92</v>
      </c>
      <c r="B1" s="2"/>
      <c r="C1" s="2"/>
      <c r="D1" s="2"/>
      <c r="E1" s="2"/>
      <c r="F1" s="2"/>
      <c r="G1" s="2"/>
      <c r="H1" s="2"/>
      <c r="I1" s="2"/>
      <c r="J1" s="2"/>
      <c r="K1" s="2"/>
    </row>
    <row r="2" ht="22.5" spans="1:11">
      <c r="A2" s="3" t="s">
        <v>1</v>
      </c>
      <c r="B2" s="3"/>
      <c r="C2" s="3"/>
      <c r="D2" s="4"/>
      <c r="E2" s="4"/>
      <c r="F2" s="4"/>
      <c r="G2" s="4"/>
      <c r="H2" s="4"/>
      <c r="I2" s="4"/>
      <c r="J2" s="39"/>
      <c r="K2" s="40" t="s">
        <v>93</v>
      </c>
    </row>
    <row r="3" ht="25" customHeight="1" spans="1:11">
      <c r="A3" s="5" t="s">
        <v>94</v>
      </c>
      <c r="B3" s="5"/>
      <c r="C3" s="6" t="s">
        <v>95</v>
      </c>
      <c r="D3" s="7"/>
      <c r="E3" s="7"/>
      <c r="F3" s="7"/>
      <c r="G3" s="7"/>
      <c r="H3" s="7"/>
      <c r="I3" s="7"/>
      <c r="J3" s="7"/>
      <c r="K3" s="41"/>
    </row>
    <row r="4" ht="25" customHeight="1" spans="1:11">
      <c r="A4" s="5" t="s">
        <v>96</v>
      </c>
      <c r="B4" s="5"/>
      <c r="C4" s="8" t="s">
        <v>36</v>
      </c>
      <c r="D4" s="8"/>
      <c r="E4" s="8"/>
      <c r="F4" s="5" t="s">
        <v>97</v>
      </c>
      <c r="G4" s="6" t="s">
        <v>36</v>
      </c>
      <c r="H4" s="7"/>
      <c r="I4" s="7"/>
      <c r="J4" s="7"/>
      <c r="K4" s="41"/>
    </row>
    <row r="5" ht="25" customHeight="1" spans="1:11">
      <c r="A5" s="5" t="s">
        <v>98</v>
      </c>
      <c r="B5" s="5"/>
      <c r="C5" s="5"/>
      <c r="D5" s="5" t="s">
        <v>39</v>
      </c>
      <c r="E5" s="5" t="s">
        <v>99</v>
      </c>
      <c r="F5" s="5" t="s">
        <v>100</v>
      </c>
      <c r="G5" s="5" t="s">
        <v>101</v>
      </c>
      <c r="H5" s="5" t="s">
        <v>102</v>
      </c>
      <c r="I5" s="5" t="s">
        <v>103</v>
      </c>
      <c r="J5" s="5"/>
      <c r="K5" s="42" t="s">
        <v>104</v>
      </c>
    </row>
    <row r="6" ht="25" customHeight="1" spans="1:11">
      <c r="A6" s="5"/>
      <c r="B6" s="5"/>
      <c r="C6" s="9" t="s">
        <v>45</v>
      </c>
      <c r="D6" s="51">
        <v>55.86</v>
      </c>
      <c r="E6" s="51">
        <v>55.86</v>
      </c>
      <c r="F6" s="79">
        <v>35</v>
      </c>
      <c r="G6" s="59">
        <v>10</v>
      </c>
      <c r="H6" s="80">
        <v>0.63</v>
      </c>
      <c r="I6" s="16">
        <v>6.3</v>
      </c>
      <c r="J6" s="16"/>
      <c r="K6" s="76" t="s">
        <v>105</v>
      </c>
    </row>
    <row r="7" ht="25" customHeight="1" spans="1:11">
      <c r="A7" s="5"/>
      <c r="B7" s="5"/>
      <c r="C7" s="9" t="s">
        <v>106</v>
      </c>
      <c r="D7" s="51">
        <v>55.86</v>
      </c>
      <c r="E7" s="51">
        <v>55.86</v>
      </c>
      <c r="F7" s="79">
        <v>35</v>
      </c>
      <c r="G7" s="59">
        <v>10</v>
      </c>
      <c r="H7" s="80">
        <v>0.63</v>
      </c>
      <c r="I7" s="16">
        <v>6.3</v>
      </c>
      <c r="J7" s="16"/>
      <c r="K7" s="77"/>
    </row>
    <row r="8" ht="25" customHeight="1" spans="1:11">
      <c r="A8" s="5"/>
      <c r="B8" s="5"/>
      <c r="C8" s="12" t="s">
        <v>107</v>
      </c>
      <c r="D8" s="13"/>
      <c r="E8" s="13"/>
      <c r="F8" s="13"/>
      <c r="G8" s="5"/>
      <c r="H8" s="13"/>
      <c r="I8" s="16"/>
      <c r="J8" s="16"/>
      <c r="K8" s="77"/>
    </row>
    <row r="9" ht="39" customHeight="1" spans="1:11">
      <c r="A9" s="5"/>
      <c r="B9" s="5"/>
      <c r="C9" s="12" t="s">
        <v>108</v>
      </c>
      <c r="D9" s="14"/>
      <c r="E9" s="14"/>
      <c r="F9" s="14"/>
      <c r="G9" s="15"/>
      <c r="H9" s="13"/>
      <c r="I9" s="16"/>
      <c r="J9" s="16"/>
      <c r="K9" s="78"/>
    </row>
    <row r="10" ht="25" customHeight="1" spans="1:11">
      <c r="A10" s="5" t="s">
        <v>109</v>
      </c>
      <c r="B10" s="5" t="s">
        <v>110</v>
      </c>
      <c r="C10" s="5"/>
      <c r="D10" s="5"/>
      <c r="E10" s="5"/>
      <c r="F10" s="5"/>
      <c r="G10" s="16" t="s">
        <v>111</v>
      </c>
      <c r="H10" s="16"/>
      <c r="I10" s="16"/>
      <c r="J10" s="16"/>
      <c r="K10" s="16"/>
    </row>
    <row r="11" ht="63" customHeight="1" spans="1:11">
      <c r="A11" s="5"/>
      <c r="B11" s="8" t="s">
        <v>112</v>
      </c>
      <c r="C11" s="8"/>
      <c r="D11" s="8"/>
      <c r="E11" s="8"/>
      <c r="F11" s="8"/>
      <c r="G11" s="17" t="s">
        <v>113</v>
      </c>
      <c r="H11" s="17"/>
      <c r="I11" s="17"/>
      <c r="J11" s="17"/>
      <c r="K11" s="17"/>
    </row>
    <row r="12" ht="25" customHeight="1" spans="1:11">
      <c r="A12" s="18" t="s">
        <v>114</v>
      </c>
      <c r="B12" s="18"/>
      <c r="C12" s="18"/>
      <c r="D12" s="18"/>
      <c r="E12" s="18"/>
      <c r="F12" s="18"/>
      <c r="G12" s="18"/>
      <c r="H12" s="18"/>
      <c r="I12" s="18"/>
      <c r="J12" s="18"/>
      <c r="K12" s="18"/>
    </row>
    <row r="13" ht="25" customHeight="1" spans="1:11">
      <c r="A13" s="19" t="s">
        <v>115</v>
      </c>
      <c r="B13" s="19"/>
      <c r="C13" s="19"/>
      <c r="D13" s="19" t="s">
        <v>116</v>
      </c>
      <c r="E13" s="19"/>
      <c r="F13" s="19"/>
      <c r="G13" s="19" t="s">
        <v>61</v>
      </c>
      <c r="H13" s="19" t="s">
        <v>101</v>
      </c>
      <c r="I13" s="19" t="s">
        <v>103</v>
      </c>
      <c r="J13" s="46" t="s">
        <v>62</v>
      </c>
      <c r="K13" s="47"/>
    </row>
    <row r="14" ht="25" customHeight="1" spans="1:11">
      <c r="A14" s="5" t="s">
        <v>55</v>
      </c>
      <c r="B14" s="5" t="s">
        <v>56</v>
      </c>
      <c r="C14" s="5" t="s">
        <v>57</v>
      </c>
      <c r="D14" s="5" t="s">
        <v>58</v>
      </c>
      <c r="E14" s="5" t="s">
        <v>59</v>
      </c>
      <c r="F14" s="5" t="s">
        <v>60</v>
      </c>
      <c r="G14" s="5"/>
      <c r="H14" s="5"/>
      <c r="I14" s="5"/>
      <c r="J14" s="34"/>
      <c r="K14" s="36"/>
    </row>
    <row r="15" s="1" customFormat="1" ht="34" customHeight="1" spans="1:11">
      <c r="A15" s="54" t="s">
        <v>63</v>
      </c>
      <c r="B15" s="55" t="s">
        <v>64</v>
      </c>
      <c r="C15" s="56" t="s">
        <v>117</v>
      </c>
      <c r="D15" s="55" t="s">
        <v>66</v>
      </c>
      <c r="E15" s="55">
        <v>200</v>
      </c>
      <c r="F15" s="59" t="s">
        <v>67</v>
      </c>
      <c r="G15" s="55" t="s">
        <v>118</v>
      </c>
      <c r="H15" s="59">
        <v>20</v>
      </c>
      <c r="I15" s="68">
        <v>20</v>
      </c>
      <c r="J15" s="69" t="s">
        <v>31</v>
      </c>
      <c r="K15" s="69"/>
    </row>
    <row r="16" s="1" customFormat="1" ht="19" customHeight="1" spans="1:11">
      <c r="A16" s="54"/>
      <c r="B16" s="55" t="s">
        <v>64</v>
      </c>
      <c r="C16" s="56" t="s">
        <v>119</v>
      </c>
      <c r="D16" s="55" t="s">
        <v>79</v>
      </c>
      <c r="E16" s="72">
        <v>100</v>
      </c>
      <c r="F16" s="59" t="s">
        <v>74</v>
      </c>
      <c r="G16" s="62">
        <v>1</v>
      </c>
      <c r="H16" s="59">
        <v>10</v>
      </c>
      <c r="I16" s="68">
        <v>10</v>
      </c>
      <c r="J16" s="69" t="s">
        <v>31</v>
      </c>
      <c r="K16" s="69"/>
    </row>
    <row r="17" s="1" customFormat="1" ht="42" customHeight="1" spans="1:11">
      <c r="A17" s="54"/>
      <c r="B17" s="55" t="s">
        <v>72</v>
      </c>
      <c r="C17" s="56" t="s">
        <v>120</v>
      </c>
      <c r="D17" s="55"/>
      <c r="E17" s="56" t="s">
        <v>121</v>
      </c>
      <c r="F17" s="59"/>
      <c r="G17" s="55" t="s">
        <v>122</v>
      </c>
      <c r="H17" s="59">
        <v>20</v>
      </c>
      <c r="I17" s="68">
        <v>20</v>
      </c>
      <c r="J17" s="69" t="s">
        <v>31</v>
      </c>
      <c r="K17" s="69"/>
    </row>
    <row r="18" s="1" customFormat="1" ht="120" spans="1:11">
      <c r="A18" s="81" t="s">
        <v>82</v>
      </c>
      <c r="B18" s="55" t="s">
        <v>83</v>
      </c>
      <c r="C18" s="56" t="s">
        <v>123</v>
      </c>
      <c r="D18" s="55"/>
      <c r="E18" s="56" t="s">
        <v>124</v>
      </c>
      <c r="F18" s="59"/>
      <c r="G18" s="56" t="s">
        <v>125</v>
      </c>
      <c r="H18" s="59">
        <v>10</v>
      </c>
      <c r="I18" s="68">
        <v>10</v>
      </c>
      <c r="J18" s="69" t="s">
        <v>31</v>
      </c>
      <c r="K18" s="69"/>
    </row>
    <row r="19" s="1" customFormat="1" ht="51" customHeight="1" spans="1:11">
      <c r="A19" s="81"/>
      <c r="B19" s="55" t="s">
        <v>126</v>
      </c>
      <c r="C19" s="56" t="s">
        <v>127</v>
      </c>
      <c r="D19" s="55"/>
      <c r="E19" s="56" t="s">
        <v>128</v>
      </c>
      <c r="F19" s="59"/>
      <c r="G19" s="56" t="s">
        <v>128</v>
      </c>
      <c r="H19" s="59">
        <v>10</v>
      </c>
      <c r="I19" s="68">
        <v>10</v>
      </c>
      <c r="J19" s="69" t="s">
        <v>31</v>
      </c>
      <c r="K19" s="69"/>
    </row>
    <row r="20" s="1" customFormat="1" ht="52" customHeight="1" spans="1:11">
      <c r="A20" s="54"/>
      <c r="B20" s="55" t="s">
        <v>129</v>
      </c>
      <c r="C20" s="56" t="s">
        <v>130</v>
      </c>
      <c r="D20" s="55"/>
      <c r="E20" s="56" t="s">
        <v>128</v>
      </c>
      <c r="F20" s="59"/>
      <c r="G20" s="56" t="s">
        <v>128</v>
      </c>
      <c r="H20" s="59">
        <v>10</v>
      </c>
      <c r="I20" s="68">
        <v>9.5</v>
      </c>
      <c r="J20" s="69" t="s">
        <v>31</v>
      </c>
      <c r="K20" s="69"/>
    </row>
    <row r="21" s="1" customFormat="1" ht="33" customHeight="1" spans="1:11">
      <c r="A21" s="75" t="s">
        <v>85</v>
      </c>
      <c r="B21" s="64" t="s">
        <v>86</v>
      </c>
      <c r="C21" s="55" t="s">
        <v>87</v>
      </c>
      <c r="D21" s="55" t="s">
        <v>66</v>
      </c>
      <c r="E21" s="72">
        <v>90</v>
      </c>
      <c r="F21" s="59" t="s">
        <v>74</v>
      </c>
      <c r="G21" s="56">
        <v>0.95</v>
      </c>
      <c r="H21" s="59">
        <v>5</v>
      </c>
      <c r="I21" s="68">
        <v>5</v>
      </c>
      <c r="J21" s="69" t="s">
        <v>31</v>
      </c>
      <c r="K21" s="69"/>
    </row>
    <row r="22" s="1" customFormat="1" ht="33" customHeight="1" spans="1:11">
      <c r="A22" s="75"/>
      <c r="B22" s="64"/>
      <c r="C22" s="55" t="s">
        <v>88</v>
      </c>
      <c r="D22" s="55" t="s">
        <v>66</v>
      </c>
      <c r="E22" s="72">
        <v>90</v>
      </c>
      <c r="F22" s="59" t="s">
        <v>74</v>
      </c>
      <c r="G22" s="56">
        <v>0.95</v>
      </c>
      <c r="H22" s="59">
        <v>5</v>
      </c>
      <c r="I22" s="68">
        <v>5</v>
      </c>
      <c r="J22" s="69" t="s">
        <v>31</v>
      </c>
      <c r="K22" s="69"/>
    </row>
    <row r="23" ht="25" customHeight="1" spans="1:11">
      <c r="A23" s="5" t="s">
        <v>131</v>
      </c>
      <c r="B23" s="5"/>
      <c r="C23" s="5"/>
      <c r="D23" s="29" t="s">
        <v>31</v>
      </c>
      <c r="E23" s="30"/>
      <c r="F23" s="30"/>
      <c r="G23" s="30"/>
      <c r="H23" s="30"/>
      <c r="I23" s="30"/>
      <c r="J23" s="30"/>
      <c r="K23" s="50"/>
    </row>
    <row r="24" ht="25" customHeight="1" spans="1:11">
      <c r="A24" s="31" t="s">
        <v>132</v>
      </c>
      <c r="B24" s="32"/>
      <c r="C24" s="32"/>
      <c r="D24" s="32"/>
      <c r="E24" s="32"/>
      <c r="F24" s="32"/>
      <c r="G24" s="33"/>
      <c r="H24" s="5" t="s">
        <v>133</v>
      </c>
      <c r="I24" s="5" t="s">
        <v>134</v>
      </c>
      <c r="J24" s="29" t="s">
        <v>135</v>
      </c>
      <c r="K24" s="50"/>
    </row>
    <row r="25" ht="25" customHeight="1" spans="1:11">
      <c r="A25" s="34"/>
      <c r="B25" s="35"/>
      <c r="C25" s="35"/>
      <c r="D25" s="35"/>
      <c r="E25" s="35"/>
      <c r="F25" s="35"/>
      <c r="G25" s="36"/>
      <c r="H25" s="5">
        <f>H22+H21+H20+H19+H18+H17+H16+H15+G6</f>
        <v>100</v>
      </c>
      <c r="I25" s="5">
        <f>I6+I15+I16+I17+I18+I19+I20+I21+I22</f>
        <v>95.8</v>
      </c>
      <c r="J25" s="29" t="s">
        <v>136</v>
      </c>
      <c r="K25" s="50"/>
    </row>
    <row r="26" ht="96" customHeight="1" spans="1:11">
      <c r="A26" s="12" t="s">
        <v>137</v>
      </c>
      <c r="B26" s="12"/>
      <c r="C26" s="12"/>
      <c r="D26" s="12"/>
      <c r="E26" s="12"/>
      <c r="F26" s="12"/>
      <c r="G26" s="12"/>
      <c r="H26" s="12"/>
      <c r="I26" s="12"/>
      <c r="J26" s="12"/>
      <c r="K26" s="12"/>
    </row>
    <row r="27" spans="1:11">
      <c r="A27" s="37" t="s">
        <v>90</v>
      </c>
      <c r="B27" s="37"/>
      <c r="C27" s="37"/>
      <c r="D27" s="37"/>
      <c r="E27" s="37"/>
      <c r="F27" s="37"/>
      <c r="G27" s="37"/>
      <c r="H27" s="37"/>
      <c r="I27" s="37"/>
      <c r="J27" s="37"/>
      <c r="K27" s="37"/>
    </row>
    <row r="28" spans="1:11">
      <c r="A28" s="37" t="s">
        <v>91</v>
      </c>
      <c r="B28" s="37"/>
      <c r="C28" s="37"/>
      <c r="D28" s="37"/>
      <c r="E28" s="37"/>
      <c r="F28" s="37"/>
      <c r="G28" s="37"/>
      <c r="H28" s="37"/>
      <c r="I28" s="37"/>
      <c r="J28" s="37"/>
      <c r="K28" s="37"/>
    </row>
    <row r="29" spans="1:10">
      <c r="A29" s="38"/>
      <c r="B29" s="38"/>
      <c r="C29" s="38"/>
      <c r="D29" s="38"/>
      <c r="E29" s="38"/>
      <c r="F29" s="38"/>
      <c r="G29" s="38"/>
      <c r="H29" s="38"/>
      <c r="I29" s="38"/>
      <c r="J29" s="38"/>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7"/>
    <mergeCell ref="A18:A20"/>
    <mergeCell ref="A21:A22"/>
    <mergeCell ref="B21:B22"/>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K29"/>
  <sheetViews>
    <sheetView topLeftCell="A7" workbookViewId="0">
      <selection activeCell="B21" sqref="B21:B22"/>
    </sheetView>
  </sheetViews>
  <sheetFormatPr defaultColWidth="9" defaultRowHeight="13.5"/>
  <cols>
    <col min="1" max="1" width="9.25" customWidth="1"/>
    <col min="3" max="3" width="16.625" customWidth="1"/>
    <col min="4" max="6" width="10" customWidth="1"/>
    <col min="10" max="10" width="8.375" customWidth="1"/>
    <col min="11" max="11" width="27.375" customWidth="1"/>
  </cols>
  <sheetData>
    <row r="1" ht="18" customHeight="1" spans="1:11">
      <c r="A1" s="2" t="s">
        <v>92</v>
      </c>
      <c r="B1" s="2"/>
      <c r="C1" s="2"/>
      <c r="D1" s="2"/>
      <c r="E1" s="2"/>
      <c r="F1" s="2"/>
      <c r="G1" s="2"/>
      <c r="H1" s="2"/>
      <c r="I1" s="2"/>
      <c r="J1" s="2"/>
      <c r="K1" s="2"/>
    </row>
    <row r="2" ht="22.5" spans="1:11">
      <c r="A2" s="3" t="s">
        <v>1</v>
      </c>
      <c r="B2" s="3"/>
      <c r="C2" s="3"/>
      <c r="D2" s="4"/>
      <c r="E2" s="4"/>
      <c r="F2" s="4"/>
      <c r="G2" s="4"/>
      <c r="H2" s="4"/>
      <c r="I2" s="4"/>
      <c r="J2" s="39"/>
      <c r="K2" s="40" t="s">
        <v>93</v>
      </c>
    </row>
    <row r="3" ht="25" customHeight="1" spans="1:11">
      <c r="A3" s="5" t="s">
        <v>94</v>
      </c>
      <c r="B3" s="5"/>
      <c r="C3" s="6" t="s">
        <v>138</v>
      </c>
      <c r="D3" s="7"/>
      <c r="E3" s="7"/>
      <c r="F3" s="7"/>
      <c r="G3" s="7"/>
      <c r="H3" s="7"/>
      <c r="I3" s="7"/>
      <c r="J3" s="7"/>
      <c r="K3" s="41"/>
    </row>
    <row r="4" ht="25" customHeight="1" spans="1:11">
      <c r="A4" s="5" t="s">
        <v>96</v>
      </c>
      <c r="B4" s="5"/>
      <c r="C4" s="8" t="s">
        <v>36</v>
      </c>
      <c r="D4" s="8"/>
      <c r="E4" s="8"/>
      <c r="F4" s="5" t="s">
        <v>97</v>
      </c>
      <c r="G4" s="6" t="s">
        <v>36</v>
      </c>
      <c r="H4" s="7"/>
      <c r="I4" s="7"/>
      <c r="J4" s="7"/>
      <c r="K4" s="41"/>
    </row>
    <row r="5" ht="25" customHeight="1" spans="1:11">
      <c r="A5" s="5" t="s">
        <v>98</v>
      </c>
      <c r="B5" s="5"/>
      <c r="C5" s="5"/>
      <c r="D5" s="5" t="s">
        <v>39</v>
      </c>
      <c r="E5" s="5" t="s">
        <v>99</v>
      </c>
      <c r="F5" s="5" t="s">
        <v>100</v>
      </c>
      <c r="G5" s="5" t="s">
        <v>101</v>
      </c>
      <c r="H5" s="5" t="s">
        <v>102</v>
      </c>
      <c r="I5" s="5" t="s">
        <v>103</v>
      </c>
      <c r="J5" s="5"/>
      <c r="K5" s="42" t="s">
        <v>104</v>
      </c>
    </row>
    <row r="6" ht="25" customHeight="1" spans="1:11">
      <c r="A6" s="5"/>
      <c r="B6" s="5"/>
      <c r="C6" s="9" t="s">
        <v>45</v>
      </c>
      <c r="D6" s="51">
        <v>55.86</v>
      </c>
      <c r="E6" s="51">
        <v>55.86</v>
      </c>
      <c r="F6" s="10">
        <v>38.39</v>
      </c>
      <c r="G6" s="5">
        <v>10</v>
      </c>
      <c r="H6" s="52">
        <v>0.6873</v>
      </c>
      <c r="I6" s="16">
        <v>7</v>
      </c>
      <c r="J6" s="16"/>
      <c r="K6" s="76" t="s">
        <v>105</v>
      </c>
    </row>
    <row r="7" ht="25" customHeight="1" spans="1:11">
      <c r="A7" s="5"/>
      <c r="B7" s="5"/>
      <c r="C7" s="9" t="s">
        <v>106</v>
      </c>
      <c r="D7" s="51">
        <v>55.86</v>
      </c>
      <c r="E7" s="51">
        <v>55.86</v>
      </c>
      <c r="F7" s="10">
        <v>38.39</v>
      </c>
      <c r="G7" s="5">
        <v>10</v>
      </c>
      <c r="H7" s="52">
        <v>0.6873</v>
      </c>
      <c r="I7" s="16">
        <v>7</v>
      </c>
      <c r="J7" s="16"/>
      <c r="K7" s="77"/>
    </row>
    <row r="8" ht="25" customHeight="1" spans="1:11">
      <c r="A8" s="5"/>
      <c r="B8" s="5"/>
      <c r="C8" s="12" t="s">
        <v>107</v>
      </c>
      <c r="D8" s="13"/>
      <c r="E8" s="13"/>
      <c r="F8" s="13"/>
      <c r="G8" s="5"/>
      <c r="H8" s="13"/>
      <c r="I8" s="16"/>
      <c r="J8" s="16"/>
      <c r="K8" s="77"/>
    </row>
    <row r="9" ht="25" customHeight="1" spans="1:11">
      <c r="A9" s="5"/>
      <c r="B9" s="5"/>
      <c r="C9" s="12" t="s">
        <v>108</v>
      </c>
      <c r="D9" s="14"/>
      <c r="E9" s="14"/>
      <c r="F9" s="14"/>
      <c r="G9" s="15"/>
      <c r="H9" s="13"/>
      <c r="I9" s="16"/>
      <c r="J9" s="16"/>
      <c r="K9" s="78"/>
    </row>
    <row r="10" ht="25" customHeight="1" spans="1:11">
      <c r="A10" s="5" t="s">
        <v>109</v>
      </c>
      <c r="B10" s="5" t="s">
        <v>110</v>
      </c>
      <c r="C10" s="5"/>
      <c r="D10" s="5"/>
      <c r="E10" s="5"/>
      <c r="F10" s="5"/>
      <c r="G10" s="16" t="s">
        <v>111</v>
      </c>
      <c r="H10" s="16"/>
      <c r="I10" s="16"/>
      <c r="J10" s="16"/>
      <c r="K10" s="16"/>
    </row>
    <row r="11" ht="63" customHeight="1" spans="1:11">
      <c r="A11" s="5"/>
      <c r="B11" s="53" t="s">
        <v>139</v>
      </c>
      <c r="C11" s="53"/>
      <c r="D11" s="53"/>
      <c r="E11" s="53"/>
      <c r="F11" s="53"/>
      <c r="G11" s="16" t="s">
        <v>140</v>
      </c>
      <c r="H11" s="16"/>
      <c r="I11" s="16"/>
      <c r="J11" s="16"/>
      <c r="K11" s="16"/>
    </row>
    <row r="12" ht="25" customHeight="1" spans="1:11">
      <c r="A12" s="18" t="s">
        <v>114</v>
      </c>
      <c r="B12" s="18"/>
      <c r="C12" s="18"/>
      <c r="D12" s="18"/>
      <c r="E12" s="18"/>
      <c r="F12" s="18"/>
      <c r="G12" s="18"/>
      <c r="H12" s="18"/>
      <c r="I12" s="18"/>
      <c r="J12" s="18"/>
      <c r="K12" s="18"/>
    </row>
    <row r="13" ht="25" customHeight="1" spans="1:11">
      <c r="A13" s="19" t="s">
        <v>115</v>
      </c>
      <c r="B13" s="19"/>
      <c r="C13" s="19"/>
      <c r="D13" s="19" t="s">
        <v>116</v>
      </c>
      <c r="E13" s="19"/>
      <c r="F13" s="19"/>
      <c r="G13" s="19" t="s">
        <v>61</v>
      </c>
      <c r="H13" s="19" t="s">
        <v>101</v>
      </c>
      <c r="I13" s="19" t="s">
        <v>103</v>
      </c>
      <c r="J13" s="46" t="s">
        <v>62</v>
      </c>
      <c r="K13" s="47"/>
    </row>
    <row r="14" ht="25" customHeight="1" spans="1:11">
      <c r="A14" s="5" t="s">
        <v>55</v>
      </c>
      <c r="B14" s="5" t="s">
        <v>56</v>
      </c>
      <c r="C14" s="5" t="s">
        <v>57</v>
      </c>
      <c r="D14" s="5" t="s">
        <v>58</v>
      </c>
      <c r="E14" s="5" t="s">
        <v>59</v>
      </c>
      <c r="F14" s="5" t="s">
        <v>60</v>
      </c>
      <c r="G14" s="5"/>
      <c r="H14" s="5"/>
      <c r="I14" s="5"/>
      <c r="J14" s="34"/>
      <c r="K14" s="36"/>
    </row>
    <row r="15" s="1" customFormat="1" ht="29" customHeight="1" spans="1:11">
      <c r="A15" s="54" t="s">
        <v>63</v>
      </c>
      <c r="B15" s="55" t="s">
        <v>64</v>
      </c>
      <c r="C15" s="56" t="s">
        <v>141</v>
      </c>
      <c r="D15" s="55" t="s">
        <v>66</v>
      </c>
      <c r="E15" s="72">
        <v>1</v>
      </c>
      <c r="F15" s="59" t="s">
        <v>67</v>
      </c>
      <c r="G15" s="55" t="s">
        <v>142</v>
      </c>
      <c r="H15" s="59">
        <v>10</v>
      </c>
      <c r="I15" s="68">
        <v>10</v>
      </c>
      <c r="J15" s="69" t="s">
        <v>31</v>
      </c>
      <c r="K15" s="69"/>
    </row>
    <row r="16" s="1" customFormat="1" ht="36" customHeight="1" spans="1:11">
      <c r="A16" s="54"/>
      <c r="B16" s="55" t="s">
        <v>64</v>
      </c>
      <c r="C16" s="56" t="s">
        <v>69</v>
      </c>
      <c r="D16" s="61" t="s">
        <v>66</v>
      </c>
      <c r="E16" s="56" t="s">
        <v>143</v>
      </c>
      <c r="F16" s="55" t="s">
        <v>70</v>
      </c>
      <c r="G16" s="56" t="s">
        <v>71</v>
      </c>
      <c r="H16" s="59">
        <v>10</v>
      </c>
      <c r="I16" s="68">
        <v>10</v>
      </c>
      <c r="J16" s="69" t="s">
        <v>31</v>
      </c>
      <c r="K16" s="69"/>
    </row>
    <row r="17" s="1" customFormat="1" ht="36" customHeight="1" spans="1:11">
      <c r="A17" s="54"/>
      <c r="B17" s="55" t="s">
        <v>64</v>
      </c>
      <c r="C17" s="56" t="s">
        <v>144</v>
      </c>
      <c r="D17" s="55" t="s">
        <v>79</v>
      </c>
      <c r="E17" s="72">
        <v>2</v>
      </c>
      <c r="F17" s="59" t="s">
        <v>70</v>
      </c>
      <c r="G17" s="72" t="s">
        <v>145</v>
      </c>
      <c r="H17" s="59">
        <v>10</v>
      </c>
      <c r="I17" s="68">
        <v>10</v>
      </c>
      <c r="J17" s="69" t="s">
        <v>31</v>
      </c>
      <c r="K17" s="69"/>
    </row>
    <row r="18" s="1" customFormat="1" ht="32" customHeight="1" spans="1:11">
      <c r="A18" s="54"/>
      <c r="B18" s="55" t="s">
        <v>72</v>
      </c>
      <c r="C18" s="56" t="s">
        <v>146</v>
      </c>
      <c r="D18" s="55"/>
      <c r="E18" s="56" t="s">
        <v>147</v>
      </c>
      <c r="F18" s="68"/>
      <c r="G18" s="70" t="s">
        <v>148</v>
      </c>
      <c r="H18" s="59">
        <v>10</v>
      </c>
      <c r="I18" s="68">
        <v>10</v>
      </c>
      <c r="J18" s="69" t="s">
        <v>31</v>
      </c>
      <c r="K18" s="69"/>
    </row>
    <row r="19" s="1" customFormat="1" ht="38" customHeight="1" spans="1:11">
      <c r="A19" s="54"/>
      <c r="B19" s="55" t="s">
        <v>149</v>
      </c>
      <c r="C19" s="56" t="s">
        <v>150</v>
      </c>
      <c r="D19" s="55" t="s">
        <v>79</v>
      </c>
      <c r="E19" s="72">
        <v>100</v>
      </c>
      <c r="F19" s="68" t="s">
        <v>74</v>
      </c>
      <c r="G19" s="74">
        <v>1</v>
      </c>
      <c r="H19" s="59">
        <v>10</v>
      </c>
      <c r="I19" s="68">
        <v>10</v>
      </c>
      <c r="J19" s="69" t="s">
        <v>31</v>
      </c>
      <c r="K19" s="69"/>
    </row>
    <row r="20" s="1" customFormat="1" ht="54" customHeight="1" spans="1:11">
      <c r="A20" s="54" t="s">
        <v>82</v>
      </c>
      <c r="B20" s="55" t="s">
        <v>151</v>
      </c>
      <c r="C20" s="56" t="s">
        <v>127</v>
      </c>
      <c r="D20" s="55"/>
      <c r="E20" s="56" t="s">
        <v>128</v>
      </c>
      <c r="F20" s="59"/>
      <c r="G20" s="56" t="s">
        <v>128</v>
      </c>
      <c r="H20" s="59">
        <v>30</v>
      </c>
      <c r="I20" s="68">
        <v>29</v>
      </c>
      <c r="J20" s="69" t="s">
        <v>31</v>
      </c>
      <c r="K20" s="69"/>
    </row>
    <row r="21" s="1" customFormat="1" ht="36" customHeight="1" spans="1:11">
      <c r="A21" s="75" t="s">
        <v>85</v>
      </c>
      <c r="B21" s="64" t="s">
        <v>86</v>
      </c>
      <c r="C21" s="55" t="s">
        <v>87</v>
      </c>
      <c r="D21" s="55" t="s">
        <v>66</v>
      </c>
      <c r="E21" s="72">
        <v>90</v>
      </c>
      <c r="F21" s="59" t="s">
        <v>74</v>
      </c>
      <c r="G21" s="56">
        <v>0.95</v>
      </c>
      <c r="H21" s="59">
        <v>5</v>
      </c>
      <c r="I21" s="68">
        <v>5</v>
      </c>
      <c r="J21" s="69" t="s">
        <v>31</v>
      </c>
      <c r="K21" s="69"/>
    </row>
    <row r="22" s="1" customFormat="1" ht="41" customHeight="1" spans="1:11">
      <c r="A22" s="75"/>
      <c r="B22" s="64"/>
      <c r="C22" s="55" t="s">
        <v>88</v>
      </c>
      <c r="D22" s="55" t="s">
        <v>66</v>
      </c>
      <c r="E22" s="72">
        <v>90</v>
      </c>
      <c r="F22" s="59" t="s">
        <v>74</v>
      </c>
      <c r="G22" s="56">
        <v>0.95</v>
      </c>
      <c r="H22" s="59">
        <v>5</v>
      </c>
      <c r="I22" s="68">
        <v>5</v>
      </c>
      <c r="J22" s="69" t="s">
        <v>31</v>
      </c>
      <c r="K22" s="69"/>
    </row>
    <row r="23" ht="25" customHeight="1" spans="1:11">
      <c r="A23" s="5" t="s">
        <v>131</v>
      </c>
      <c r="B23" s="5"/>
      <c r="C23" s="5"/>
      <c r="D23" s="29" t="s">
        <v>31</v>
      </c>
      <c r="E23" s="30"/>
      <c r="F23" s="30"/>
      <c r="G23" s="30"/>
      <c r="H23" s="30"/>
      <c r="I23" s="30"/>
      <c r="J23" s="30"/>
      <c r="K23" s="50"/>
    </row>
    <row r="24" ht="25" customHeight="1" spans="1:11">
      <c r="A24" s="31" t="s">
        <v>132</v>
      </c>
      <c r="B24" s="32"/>
      <c r="C24" s="32"/>
      <c r="D24" s="32"/>
      <c r="E24" s="32"/>
      <c r="F24" s="32"/>
      <c r="G24" s="33"/>
      <c r="H24" s="5" t="s">
        <v>133</v>
      </c>
      <c r="I24" s="5" t="s">
        <v>134</v>
      </c>
      <c r="J24" s="29" t="s">
        <v>135</v>
      </c>
      <c r="K24" s="50"/>
    </row>
    <row r="25" ht="25" customHeight="1" spans="1:11">
      <c r="A25" s="34"/>
      <c r="B25" s="35"/>
      <c r="C25" s="35"/>
      <c r="D25" s="35"/>
      <c r="E25" s="35"/>
      <c r="F25" s="35"/>
      <c r="G25" s="36"/>
      <c r="H25" s="5">
        <f>H22+H21+H20+H19+H18+H17+H16+H15+G6</f>
        <v>100</v>
      </c>
      <c r="I25" s="5">
        <f>I6+I15+I16+I17+I18+I19+I20+I21+I22</f>
        <v>96</v>
      </c>
      <c r="J25" s="29" t="s">
        <v>136</v>
      </c>
      <c r="K25" s="50"/>
    </row>
    <row r="26" ht="88" customHeight="1" spans="1:11">
      <c r="A26" s="12" t="s">
        <v>137</v>
      </c>
      <c r="B26" s="12"/>
      <c r="C26" s="12"/>
      <c r="D26" s="12"/>
      <c r="E26" s="12"/>
      <c r="F26" s="12"/>
      <c r="G26" s="12"/>
      <c r="H26" s="12"/>
      <c r="I26" s="12"/>
      <c r="J26" s="12"/>
      <c r="K26" s="12"/>
    </row>
    <row r="27" spans="1:11">
      <c r="A27" s="37" t="s">
        <v>90</v>
      </c>
      <c r="B27" s="37"/>
      <c r="C27" s="37"/>
      <c r="D27" s="37"/>
      <c r="E27" s="37"/>
      <c r="F27" s="37"/>
      <c r="G27" s="37"/>
      <c r="H27" s="37"/>
      <c r="I27" s="37"/>
      <c r="J27" s="37"/>
      <c r="K27" s="37"/>
    </row>
    <row r="28" spans="1:11">
      <c r="A28" s="37" t="s">
        <v>91</v>
      </c>
      <c r="B28" s="37"/>
      <c r="C28" s="37"/>
      <c r="D28" s="37"/>
      <c r="E28" s="37"/>
      <c r="F28" s="37"/>
      <c r="G28" s="37"/>
      <c r="H28" s="37"/>
      <c r="I28" s="37"/>
      <c r="J28" s="37"/>
      <c r="K28" s="37"/>
    </row>
    <row r="29" spans="1:10">
      <c r="A29" s="38"/>
      <c r="B29" s="38"/>
      <c r="C29" s="38"/>
      <c r="D29" s="38"/>
      <c r="E29" s="38"/>
      <c r="F29" s="38"/>
      <c r="G29" s="38"/>
      <c r="H29" s="38"/>
      <c r="I29" s="38"/>
      <c r="J29" s="38"/>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1:A22"/>
    <mergeCell ref="B21:B22"/>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K30"/>
  <sheetViews>
    <sheetView topLeftCell="A13" workbookViewId="0">
      <selection activeCell="A19" sqref="A19:C23"/>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2" t="s">
        <v>92</v>
      </c>
      <c r="B1" s="2"/>
      <c r="C1" s="2"/>
      <c r="D1" s="2"/>
      <c r="E1" s="2"/>
      <c r="F1" s="2"/>
      <c r="G1" s="2"/>
      <c r="H1" s="2"/>
      <c r="I1" s="2"/>
      <c r="J1" s="2"/>
      <c r="K1" s="2"/>
    </row>
    <row r="2" ht="22.5" spans="1:11">
      <c r="A2" s="3" t="s">
        <v>1</v>
      </c>
      <c r="B2" s="3"/>
      <c r="C2" s="3"/>
      <c r="D2" s="4"/>
      <c r="E2" s="4"/>
      <c r="F2" s="4"/>
      <c r="G2" s="4"/>
      <c r="H2" s="4"/>
      <c r="I2" s="4"/>
      <c r="J2" s="39"/>
      <c r="K2" s="40" t="s">
        <v>93</v>
      </c>
    </row>
    <row r="3" ht="25" customHeight="1" spans="1:11">
      <c r="A3" s="5" t="s">
        <v>94</v>
      </c>
      <c r="B3" s="5"/>
      <c r="C3" s="6" t="s">
        <v>152</v>
      </c>
      <c r="D3" s="7"/>
      <c r="E3" s="7"/>
      <c r="F3" s="7"/>
      <c r="G3" s="7"/>
      <c r="H3" s="7"/>
      <c r="I3" s="7"/>
      <c r="J3" s="7"/>
      <c r="K3" s="41"/>
    </row>
    <row r="4" ht="25" customHeight="1" spans="1:11">
      <c r="A4" s="5" t="s">
        <v>96</v>
      </c>
      <c r="B4" s="5"/>
      <c r="C4" s="8" t="s">
        <v>36</v>
      </c>
      <c r="D4" s="8"/>
      <c r="E4" s="8"/>
      <c r="F4" s="5" t="s">
        <v>97</v>
      </c>
      <c r="G4" s="6" t="s">
        <v>36</v>
      </c>
      <c r="H4" s="7"/>
      <c r="I4" s="7"/>
      <c r="J4" s="7"/>
      <c r="K4" s="41"/>
    </row>
    <row r="5" ht="25" customHeight="1" spans="1:11">
      <c r="A5" s="5" t="s">
        <v>98</v>
      </c>
      <c r="B5" s="5"/>
      <c r="C5" s="5"/>
      <c r="D5" s="5" t="s">
        <v>39</v>
      </c>
      <c r="E5" s="5" t="s">
        <v>99</v>
      </c>
      <c r="F5" s="5" t="s">
        <v>100</v>
      </c>
      <c r="G5" s="5" t="s">
        <v>101</v>
      </c>
      <c r="H5" s="5" t="s">
        <v>102</v>
      </c>
      <c r="I5" s="5" t="s">
        <v>103</v>
      </c>
      <c r="J5" s="5"/>
      <c r="K5" s="42" t="s">
        <v>104</v>
      </c>
    </row>
    <row r="6" ht="25" customHeight="1" spans="1:11">
      <c r="A6" s="5"/>
      <c r="B6" s="5"/>
      <c r="C6" s="9" t="s">
        <v>45</v>
      </c>
      <c r="D6" s="51">
        <v>11.7</v>
      </c>
      <c r="E6" s="51">
        <v>11.7</v>
      </c>
      <c r="F6" s="10">
        <v>11.13</v>
      </c>
      <c r="G6" s="5">
        <v>10</v>
      </c>
      <c r="H6" s="52">
        <v>0.9513</v>
      </c>
      <c r="I6" s="16">
        <v>9.5</v>
      </c>
      <c r="J6" s="16"/>
      <c r="K6" s="43" t="s">
        <v>31</v>
      </c>
    </row>
    <row r="7" ht="25" customHeight="1" spans="1:11">
      <c r="A7" s="5"/>
      <c r="B7" s="5"/>
      <c r="C7" s="9" t="s">
        <v>106</v>
      </c>
      <c r="D7" s="51">
        <v>11.7</v>
      </c>
      <c r="E7" s="51">
        <v>11.7</v>
      </c>
      <c r="F7" s="10">
        <v>11.13</v>
      </c>
      <c r="G7" s="5">
        <v>10</v>
      </c>
      <c r="H7" s="52">
        <v>0.9513</v>
      </c>
      <c r="I7" s="16">
        <v>9.5</v>
      </c>
      <c r="J7" s="16"/>
      <c r="K7" s="44"/>
    </row>
    <row r="8" ht="25" customHeight="1" spans="1:11">
      <c r="A8" s="5"/>
      <c r="B8" s="5"/>
      <c r="C8" s="12" t="s">
        <v>107</v>
      </c>
      <c r="D8" s="13"/>
      <c r="E8" s="13"/>
      <c r="F8" s="13"/>
      <c r="G8" s="5"/>
      <c r="H8" s="13"/>
      <c r="I8" s="16"/>
      <c r="J8" s="16"/>
      <c r="K8" s="44"/>
    </row>
    <row r="9" ht="25" customHeight="1" spans="1:11">
      <c r="A9" s="5"/>
      <c r="B9" s="5"/>
      <c r="C9" s="12" t="s">
        <v>108</v>
      </c>
      <c r="D9" s="14"/>
      <c r="E9" s="14"/>
      <c r="F9" s="14"/>
      <c r="G9" s="15"/>
      <c r="H9" s="13"/>
      <c r="I9" s="16"/>
      <c r="J9" s="16"/>
      <c r="K9" s="45"/>
    </row>
    <row r="10" ht="25" customHeight="1" spans="1:11">
      <c r="A10" s="5" t="s">
        <v>109</v>
      </c>
      <c r="B10" s="5" t="s">
        <v>110</v>
      </c>
      <c r="C10" s="5"/>
      <c r="D10" s="5"/>
      <c r="E10" s="5"/>
      <c r="F10" s="5"/>
      <c r="G10" s="16" t="s">
        <v>111</v>
      </c>
      <c r="H10" s="16"/>
      <c r="I10" s="16"/>
      <c r="J10" s="16"/>
      <c r="K10" s="16"/>
    </row>
    <row r="11" ht="81" customHeight="1" spans="1:11">
      <c r="A11" s="5"/>
      <c r="B11" s="53" t="s">
        <v>153</v>
      </c>
      <c r="C11" s="53"/>
      <c r="D11" s="53"/>
      <c r="E11" s="53"/>
      <c r="F11" s="53"/>
      <c r="G11" s="16" t="s">
        <v>154</v>
      </c>
      <c r="H11" s="16"/>
      <c r="I11" s="16"/>
      <c r="J11" s="16"/>
      <c r="K11" s="16"/>
    </row>
    <row r="12" ht="25" customHeight="1" spans="1:11">
      <c r="A12" s="18" t="s">
        <v>114</v>
      </c>
      <c r="B12" s="18"/>
      <c r="C12" s="18"/>
      <c r="D12" s="18"/>
      <c r="E12" s="18"/>
      <c r="F12" s="18"/>
      <c r="G12" s="18"/>
      <c r="H12" s="18"/>
      <c r="I12" s="18"/>
      <c r="J12" s="18"/>
      <c r="K12" s="18"/>
    </row>
    <row r="13" ht="25" customHeight="1" spans="1:11">
      <c r="A13" s="19" t="s">
        <v>115</v>
      </c>
      <c r="B13" s="19"/>
      <c r="C13" s="19"/>
      <c r="D13" s="19" t="s">
        <v>116</v>
      </c>
      <c r="E13" s="19"/>
      <c r="F13" s="19"/>
      <c r="G13" s="19" t="s">
        <v>61</v>
      </c>
      <c r="H13" s="19" t="s">
        <v>101</v>
      </c>
      <c r="I13" s="19" t="s">
        <v>103</v>
      </c>
      <c r="J13" s="46" t="s">
        <v>62</v>
      </c>
      <c r="K13" s="47"/>
    </row>
    <row r="14" ht="25" customHeight="1" spans="1:11">
      <c r="A14" s="5" t="s">
        <v>55</v>
      </c>
      <c r="B14" s="5" t="s">
        <v>56</v>
      </c>
      <c r="C14" s="5" t="s">
        <v>57</v>
      </c>
      <c r="D14" s="5" t="s">
        <v>58</v>
      </c>
      <c r="E14" s="5" t="s">
        <v>59</v>
      </c>
      <c r="F14" s="5" t="s">
        <v>60</v>
      </c>
      <c r="G14" s="5"/>
      <c r="H14" s="5"/>
      <c r="I14" s="5"/>
      <c r="J14" s="34"/>
      <c r="K14" s="36"/>
    </row>
    <row r="15" s="1" customFormat="1" ht="27" customHeight="1" spans="1:11">
      <c r="A15" s="54" t="s">
        <v>63</v>
      </c>
      <c r="B15" s="55" t="s">
        <v>64</v>
      </c>
      <c r="C15" s="56" t="s">
        <v>155</v>
      </c>
      <c r="D15" s="55" t="s">
        <v>79</v>
      </c>
      <c r="E15" s="57">
        <v>100</v>
      </c>
      <c r="F15" s="58" t="s">
        <v>74</v>
      </c>
      <c r="G15" s="56">
        <v>1</v>
      </c>
      <c r="H15" s="59">
        <v>10</v>
      </c>
      <c r="I15" s="68">
        <v>10</v>
      </c>
      <c r="J15" s="69" t="s">
        <v>31</v>
      </c>
      <c r="K15" s="69"/>
    </row>
    <row r="16" s="1" customFormat="1" ht="26" customHeight="1" spans="1:11">
      <c r="A16" s="54"/>
      <c r="B16" s="55" t="s">
        <v>64</v>
      </c>
      <c r="C16" s="56" t="s">
        <v>156</v>
      </c>
      <c r="D16" s="55" t="s">
        <v>66</v>
      </c>
      <c r="E16" s="60">
        <v>95</v>
      </c>
      <c r="F16" s="61" t="s">
        <v>74</v>
      </c>
      <c r="G16" s="62">
        <v>0.98</v>
      </c>
      <c r="H16" s="59">
        <v>10</v>
      </c>
      <c r="I16" s="68">
        <v>10</v>
      </c>
      <c r="J16" s="69" t="s">
        <v>31</v>
      </c>
      <c r="K16" s="69"/>
    </row>
    <row r="17" s="1" customFormat="1" ht="42" customHeight="1" spans="1:11">
      <c r="A17" s="54"/>
      <c r="B17" s="55" t="s">
        <v>72</v>
      </c>
      <c r="C17" s="56" t="s">
        <v>157</v>
      </c>
      <c r="D17" s="55" t="s">
        <v>79</v>
      </c>
      <c r="E17" s="60">
        <v>0</v>
      </c>
      <c r="F17" s="61" t="s">
        <v>158</v>
      </c>
      <c r="G17" s="60" t="s">
        <v>159</v>
      </c>
      <c r="H17" s="59">
        <v>20</v>
      </c>
      <c r="I17" s="48">
        <v>20</v>
      </c>
      <c r="J17" s="69" t="s">
        <v>31</v>
      </c>
      <c r="K17" s="69"/>
    </row>
    <row r="18" s="1" customFormat="1" ht="84" customHeight="1" spans="1:11">
      <c r="A18" s="54"/>
      <c r="B18" s="55" t="s">
        <v>149</v>
      </c>
      <c r="C18" s="56" t="s">
        <v>160</v>
      </c>
      <c r="D18" s="55"/>
      <c r="E18" s="63" t="s">
        <v>161</v>
      </c>
      <c r="F18" s="61"/>
      <c r="G18" s="64" t="s">
        <v>162</v>
      </c>
      <c r="H18" s="59">
        <v>10</v>
      </c>
      <c r="I18" s="48">
        <v>10</v>
      </c>
      <c r="J18" s="69" t="s">
        <v>31</v>
      </c>
      <c r="K18" s="69"/>
    </row>
    <row r="19" s="1" customFormat="1" ht="30" customHeight="1" spans="1:11">
      <c r="A19" s="65" t="s">
        <v>82</v>
      </c>
      <c r="B19" s="66" t="s">
        <v>163</v>
      </c>
      <c r="C19" s="67" t="s">
        <v>164</v>
      </c>
      <c r="D19" s="55"/>
      <c r="E19" s="56" t="s">
        <v>165</v>
      </c>
      <c r="F19" s="68"/>
      <c r="G19" s="69" t="s">
        <v>148</v>
      </c>
      <c r="H19" s="59">
        <v>10</v>
      </c>
      <c r="I19" s="48">
        <v>10</v>
      </c>
      <c r="J19" s="69" t="s">
        <v>31</v>
      </c>
      <c r="K19" s="69"/>
    </row>
    <row r="20" s="1" customFormat="1" ht="42" customHeight="1" spans="1:11">
      <c r="A20" s="61"/>
      <c r="B20" s="69" t="s">
        <v>83</v>
      </c>
      <c r="C20" s="70" t="s">
        <v>127</v>
      </c>
      <c r="D20" s="55"/>
      <c r="E20" s="56" t="s">
        <v>128</v>
      </c>
      <c r="F20" s="59"/>
      <c r="G20" s="56" t="s">
        <v>128</v>
      </c>
      <c r="H20" s="59">
        <v>10</v>
      </c>
      <c r="I20" s="48">
        <v>10</v>
      </c>
      <c r="J20" s="69" t="s">
        <v>31</v>
      </c>
      <c r="K20" s="69"/>
    </row>
    <row r="21" s="1" customFormat="1" ht="120" spans="1:11">
      <c r="A21" s="61"/>
      <c r="B21" s="69" t="s">
        <v>129</v>
      </c>
      <c r="C21" s="70" t="s">
        <v>130</v>
      </c>
      <c r="D21" s="55"/>
      <c r="E21" s="56" t="s">
        <v>166</v>
      </c>
      <c r="F21" s="59"/>
      <c r="G21" s="71" t="s">
        <v>167</v>
      </c>
      <c r="H21" s="59">
        <v>10</v>
      </c>
      <c r="I21" s="68">
        <v>9.5</v>
      </c>
      <c r="J21" s="69" t="s">
        <v>31</v>
      </c>
      <c r="K21" s="69"/>
    </row>
    <row r="22" s="1" customFormat="1" ht="27" customHeight="1" spans="1:11">
      <c r="A22" s="69" t="s">
        <v>85</v>
      </c>
      <c r="B22" s="69" t="s">
        <v>86</v>
      </c>
      <c r="C22" s="69" t="s">
        <v>87</v>
      </c>
      <c r="D22" s="55" t="s">
        <v>66</v>
      </c>
      <c r="E22" s="72">
        <v>90</v>
      </c>
      <c r="F22" s="73" t="s">
        <v>74</v>
      </c>
      <c r="G22" s="56">
        <v>0.95</v>
      </c>
      <c r="H22" s="59">
        <v>5</v>
      </c>
      <c r="I22" s="68">
        <v>5</v>
      </c>
      <c r="J22" s="69" t="s">
        <v>31</v>
      </c>
      <c r="K22" s="69"/>
    </row>
    <row r="23" s="1" customFormat="1" ht="33" customHeight="1" spans="1:11">
      <c r="A23" s="69"/>
      <c r="B23" s="69"/>
      <c r="C23" s="69" t="s">
        <v>88</v>
      </c>
      <c r="D23" s="55" t="s">
        <v>66</v>
      </c>
      <c r="E23" s="72">
        <v>90</v>
      </c>
      <c r="F23" s="73" t="s">
        <v>74</v>
      </c>
      <c r="G23" s="56">
        <v>0.9593</v>
      </c>
      <c r="H23" s="59">
        <v>5</v>
      </c>
      <c r="I23" s="68">
        <v>5</v>
      </c>
      <c r="J23" s="69" t="s">
        <v>31</v>
      </c>
      <c r="K23" s="69"/>
    </row>
    <row r="24" ht="25" customHeight="1" spans="1:11">
      <c r="A24" s="5" t="s">
        <v>131</v>
      </c>
      <c r="B24" s="5"/>
      <c r="C24" s="5"/>
      <c r="D24" s="29" t="s">
        <v>31</v>
      </c>
      <c r="E24" s="30"/>
      <c r="F24" s="30"/>
      <c r="G24" s="30"/>
      <c r="H24" s="30"/>
      <c r="I24" s="30"/>
      <c r="J24" s="30"/>
      <c r="K24" s="50"/>
    </row>
    <row r="25" ht="25" customHeight="1" spans="1:11">
      <c r="A25" s="31" t="s">
        <v>132</v>
      </c>
      <c r="B25" s="32"/>
      <c r="C25" s="32"/>
      <c r="D25" s="32"/>
      <c r="E25" s="32"/>
      <c r="F25" s="32"/>
      <c r="G25" s="33"/>
      <c r="H25" s="5" t="s">
        <v>133</v>
      </c>
      <c r="I25" s="5" t="s">
        <v>134</v>
      </c>
      <c r="J25" s="29" t="s">
        <v>135</v>
      </c>
      <c r="K25" s="50"/>
    </row>
    <row r="26" ht="25" customHeight="1" spans="1:11">
      <c r="A26" s="34"/>
      <c r="B26" s="35"/>
      <c r="C26" s="35"/>
      <c r="D26" s="35"/>
      <c r="E26" s="35"/>
      <c r="F26" s="35"/>
      <c r="G26" s="36"/>
      <c r="H26" s="5">
        <f>H23+H15+G6+H22+H21+H20+H19+H18+H17+H16</f>
        <v>100</v>
      </c>
      <c r="I26" s="5">
        <f>I15+I6++I16+I17+I18+I19+I20+I21+I22+I23</f>
        <v>99</v>
      </c>
      <c r="J26" s="29" t="s">
        <v>136</v>
      </c>
      <c r="K26" s="50"/>
    </row>
    <row r="27" ht="83" customHeight="1" spans="1:11">
      <c r="A27" s="12" t="s">
        <v>137</v>
      </c>
      <c r="B27" s="12"/>
      <c r="C27" s="12"/>
      <c r="D27" s="12"/>
      <c r="E27" s="12"/>
      <c r="F27" s="12"/>
      <c r="G27" s="12"/>
      <c r="H27" s="12"/>
      <c r="I27" s="12"/>
      <c r="J27" s="12"/>
      <c r="K27" s="12"/>
    </row>
    <row r="28" spans="1:11">
      <c r="A28" s="37" t="s">
        <v>90</v>
      </c>
      <c r="B28" s="37"/>
      <c r="C28" s="37"/>
      <c r="D28" s="37"/>
      <c r="E28" s="37"/>
      <c r="F28" s="37"/>
      <c r="G28" s="37"/>
      <c r="H28" s="37"/>
      <c r="I28" s="37"/>
      <c r="J28" s="37"/>
      <c r="K28" s="37"/>
    </row>
    <row r="29" spans="1:11">
      <c r="A29" s="37" t="s">
        <v>91</v>
      </c>
      <c r="B29" s="37"/>
      <c r="C29" s="37"/>
      <c r="D29" s="37"/>
      <c r="E29" s="37"/>
      <c r="F29" s="37"/>
      <c r="G29" s="37"/>
      <c r="H29" s="37"/>
      <c r="I29" s="37"/>
      <c r="J29" s="37"/>
      <c r="K29" s="37"/>
    </row>
    <row r="30" spans="1:10">
      <c r="A30" s="38"/>
      <c r="B30" s="38"/>
      <c r="C30" s="38"/>
      <c r="D30" s="38"/>
      <c r="E30" s="38"/>
      <c r="F30" s="38"/>
      <c r="G30" s="38"/>
      <c r="H30" s="38"/>
      <c r="I30" s="38"/>
      <c r="J30" s="38"/>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1"/>
    <mergeCell ref="A22:A23"/>
    <mergeCell ref="B22:B23"/>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K28"/>
  <sheetViews>
    <sheetView tabSelected="1" workbookViewId="0">
      <selection activeCell="B20" sqref="B20:B21"/>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2" t="s">
        <v>92</v>
      </c>
      <c r="B1" s="2"/>
      <c r="C1" s="2"/>
      <c r="D1" s="2"/>
      <c r="E1" s="2"/>
      <c r="F1" s="2"/>
      <c r="G1" s="2"/>
      <c r="H1" s="2"/>
      <c r="I1" s="2"/>
      <c r="J1" s="2"/>
      <c r="K1" s="2"/>
    </row>
    <row r="2" ht="22.5" spans="1:11">
      <c r="A2" s="3" t="s">
        <v>1</v>
      </c>
      <c r="B2" s="3"/>
      <c r="C2" s="3"/>
      <c r="D2" s="4"/>
      <c r="E2" s="4"/>
      <c r="F2" s="4"/>
      <c r="G2" s="4"/>
      <c r="H2" s="4"/>
      <c r="I2" s="4"/>
      <c r="J2" s="39"/>
      <c r="K2" s="40" t="s">
        <v>93</v>
      </c>
    </row>
    <row r="3" ht="25" customHeight="1" spans="1:11">
      <c r="A3" s="5" t="s">
        <v>94</v>
      </c>
      <c r="B3" s="5"/>
      <c r="C3" s="6" t="s">
        <v>168</v>
      </c>
      <c r="D3" s="7"/>
      <c r="E3" s="7"/>
      <c r="F3" s="7"/>
      <c r="G3" s="7"/>
      <c r="H3" s="7"/>
      <c r="I3" s="7"/>
      <c r="J3" s="7"/>
      <c r="K3" s="41"/>
    </row>
    <row r="4" ht="25" customHeight="1" spans="1:11">
      <c r="A4" s="5" t="s">
        <v>96</v>
      </c>
      <c r="B4" s="5"/>
      <c r="C4" s="8" t="s">
        <v>36</v>
      </c>
      <c r="D4" s="8"/>
      <c r="E4" s="8"/>
      <c r="F4" s="5" t="s">
        <v>97</v>
      </c>
      <c r="G4" s="6" t="s">
        <v>36</v>
      </c>
      <c r="H4" s="7"/>
      <c r="I4" s="7"/>
      <c r="J4" s="7"/>
      <c r="K4" s="41"/>
    </row>
    <row r="5" ht="25" customHeight="1" spans="1:11">
      <c r="A5" s="5" t="s">
        <v>169</v>
      </c>
      <c r="B5" s="5"/>
      <c r="C5" s="5"/>
      <c r="D5" s="5" t="s">
        <v>39</v>
      </c>
      <c r="E5" s="5" t="s">
        <v>99</v>
      </c>
      <c r="F5" s="5" t="s">
        <v>100</v>
      </c>
      <c r="G5" s="5" t="s">
        <v>101</v>
      </c>
      <c r="H5" s="5" t="s">
        <v>102</v>
      </c>
      <c r="I5" s="5" t="s">
        <v>103</v>
      </c>
      <c r="J5" s="5"/>
      <c r="K5" s="42" t="s">
        <v>104</v>
      </c>
    </row>
    <row r="6" ht="25" customHeight="1" spans="1:11">
      <c r="A6" s="5"/>
      <c r="B6" s="5"/>
      <c r="C6" s="9" t="s">
        <v>45</v>
      </c>
      <c r="D6" s="10">
        <v>0</v>
      </c>
      <c r="E6" s="10">
        <v>9.5</v>
      </c>
      <c r="F6" s="10">
        <v>9.5</v>
      </c>
      <c r="G6" s="5">
        <v>10</v>
      </c>
      <c r="H6" s="11">
        <v>1</v>
      </c>
      <c r="I6" s="16">
        <v>10</v>
      </c>
      <c r="J6" s="16"/>
      <c r="K6" s="43" t="s">
        <v>31</v>
      </c>
    </row>
    <row r="7" ht="25" customHeight="1" spans="1:11">
      <c r="A7" s="5"/>
      <c r="B7" s="5"/>
      <c r="C7" s="9" t="s">
        <v>106</v>
      </c>
      <c r="D7" s="10">
        <v>0</v>
      </c>
      <c r="E7" s="10">
        <v>9.5</v>
      </c>
      <c r="F7" s="10">
        <v>9.5</v>
      </c>
      <c r="G7" s="5">
        <v>10</v>
      </c>
      <c r="H7" s="11">
        <v>1</v>
      </c>
      <c r="I7" s="16">
        <v>10</v>
      </c>
      <c r="J7" s="16"/>
      <c r="K7" s="44"/>
    </row>
    <row r="8" ht="25" customHeight="1" spans="1:11">
      <c r="A8" s="5"/>
      <c r="B8" s="5"/>
      <c r="C8" s="12" t="s">
        <v>107</v>
      </c>
      <c r="D8" s="13"/>
      <c r="E8" s="13"/>
      <c r="F8" s="13"/>
      <c r="G8" s="5"/>
      <c r="H8" s="13"/>
      <c r="I8" s="16"/>
      <c r="J8" s="16"/>
      <c r="K8" s="44"/>
    </row>
    <row r="9" ht="25" customHeight="1" spans="1:11">
      <c r="A9" s="5"/>
      <c r="B9" s="5"/>
      <c r="C9" s="12" t="s">
        <v>108</v>
      </c>
      <c r="D9" s="14"/>
      <c r="E9" s="14"/>
      <c r="F9" s="14"/>
      <c r="G9" s="15"/>
      <c r="H9" s="13"/>
      <c r="I9" s="16"/>
      <c r="J9" s="16"/>
      <c r="K9" s="45"/>
    </row>
    <row r="10" ht="25" customHeight="1" spans="1:11">
      <c r="A10" s="5" t="s">
        <v>109</v>
      </c>
      <c r="B10" s="5" t="s">
        <v>110</v>
      </c>
      <c r="C10" s="5"/>
      <c r="D10" s="5"/>
      <c r="E10" s="5"/>
      <c r="F10" s="5"/>
      <c r="G10" s="16" t="s">
        <v>111</v>
      </c>
      <c r="H10" s="16"/>
      <c r="I10" s="16"/>
      <c r="J10" s="16"/>
      <c r="K10" s="16"/>
    </row>
    <row r="11" ht="86" customHeight="1" spans="1:11">
      <c r="A11" s="5"/>
      <c r="B11" s="8" t="s">
        <v>170</v>
      </c>
      <c r="C11" s="8"/>
      <c r="D11" s="8"/>
      <c r="E11" s="8"/>
      <c r="F11" s="8"/>
      <c r="G11" s="17" t="s">
        <v>171</v>
      </c>
      <c r="H11" s="17"/>
      <c r="I11" s="17"/>
      <c r="J11" s="17"/>
      <c r="K11" s="17"/>
    </row>
    <row r="12" ht="25" customHeight="1" spans="1:11">
      <c r="A12" s="18" t="s">
        <v>114</v>
      </c>
      <c r="B12" s="18"/>
      <c r="C12" s="18"/>
      <c r="D12" s="18"/>
      <c r="E12" s="18"/>
      <c r="F12" s="18"/>
      <c r="G12" s="18"/>
      <c r="H12" s="18"/>
      <c r="I12" s="18"/>
      <c r="J12" s="18"/>
      <c r="K12" s="18"/>
    </row>
    <row r="13" ht="25" customHeight="1" spans="1:11">
      <c r="A13" s="19" t="s">
        <v>115</v>
      </c>
      <c r="B13" s="19"/>
      <c r="C13" s="19"/>
      <c r="D13" s="19" t="s">
        <v>116</v>
      </c>
      <c r="E13" s="19"/>
      <c r="F13" s="19"/>
      <c r="G13" s="19" t="s">
        <v>61</v>
      </c>
      <c r="H13" s="19" t="s">
        <v>101</v>
      </c>
      <c r="I13" s="19" t="s">
        <v>103</v>
      </c>
      <c r="J13" s="46" t="s">
        <v>62</v>
      </c>
      <c r="K13" s="47"/>
    </row>
    <row r="14" ht="25" customHeight="1" spans="1:11">
      <c r="A14" s="5" t="s">
        <v>55</v>
      </c>
      <c r="B14" s="5" t="s">
        <v>56</v>
      </c>
      <c r="C14" s="5" t="s">
        <v>57</v>
      </c>
      <c r="D14" s="5" t="s">
        <v>58</v>
      </c>
      <c r="E14" s="5" t="s">
        <v>59</v>
      </c>
      <c r="F14" s="5" t="s">
        <v>60</v>
      </c>
      <c r="G14" s="5"/>
      <c r="H14" s="5"/>
      <c r="I14" s="5"/>
      <c r="J14" s="34"/>
      <c r="K14" s="36"/>
    </row>
    <row r="15" s="1" customFormat="1" ht="31" customHeight="1" spans="1:11">
      <c r="A15" s="20" t="s">
        <v>63</v>
      </c>
      <c r="B15" s="21" t="s">
        <v>64</v>
      </c>
      <c r="C15" s="22" t="s">
        <v>172</v>
      </c>
      <c r="D15" s="21" t="s">
        <v>66</v>
      </c>
      <c r="E15" s="21">
        <v>10</v>
      </c>
      <c r="F15" s="23" t="s">
        <v>67</v>
      </c>
      <c r="G15" s="21" t="s">
        <v>173</v>
      </c>
      <c r="H15" s="23">
        <v>15</v>
      </c>
      <c r="I15" s="48">
        <v>15</v>
      </c>
      <c r="J15" s="49" t="s">
        <v>31</v>
      </c>
      <c r="K15" s="49"/>
    </row>
    <row r="16" s="1" customFormat="1" ht="24" customHeight="1" spans="1:11">
      <c r="A16" s="20"/>
      <c r="B16" s="21" t="s">
        <v>64</v>
      </c>
      <c r="C16" s="21" t="s">
        <v>174</v>
      </c>
      <c r="D16" s="21" t="s">
        <v>79</v>
      </c>
      <c r="E16" s="21">
        <v>1</v>
      </c>
      <c r="F16" s="23" t="s">
        <v>70</v>
      </c>
      <c r="G16" s="23" t="s">
        <v>175</v>
      </c>
      <c r="H16" s="23">
        <v>15</v>
      </c>
      <c r="I16" s="48">
        <v>15</v>
      </c>
      <c r="J16" s="49" t="s">
        <v>31</v>
      </c>
      <c r="K16" s="49"/>
    </row>
    <row r="17" s="1" customFormat="1" ht="42" customHeight="1" spans="1:11">
      <c r="A17" s="20"/>
      <c r="B17" s="21" t="s">
        <v>72</v>
      </c>
      <c r="C17" s="22" t="s">
        <v>176</v>
      </c>
      <c r="D17" s="21" t="s">
        <v>79</v>
      </c>
      <c r="E17" s="24">
        <v>100</v>
      </c>
      <c r="F17" s="23" t="s">
        <v>74</v>
      </c>
      <c r="G17" s="25">
        <v>1</v>
      </c>
      <c r="H17" s="23">
        <v>20</v>
      </c>
      <c r="I17" s="48">
        <v>20</v>
      </c>
      <c r="J17" s="49" t="s">
        <v>31</v>
      </c>
      <c r="K17" s="49"/>
    </row>
    <row r="18" s="1" customFormat="1" ht="44" customHeight="1" spans="1:11">
      <c r="A18" s="26" t="s">
        <v>82</v>
      </c>
      <c r="B18" s="21" t="s">
        <v>83</v>
      </c>
      <c r="C18" s="22" t="s">
        <v>177</v>
      </c>
      <c r="D18" s="21"/>
      <c r="E18" s="22" t="s">
        <v>128</v>
      </c>
      <c r="F18" s="23"/>
      <c r="G18" s="24" t="s">
        <v>128</v>
      </c>
      <c r="H18" s="23">
        <v>15</v>
      </c>
      <c r="I18" s="48">
        <v>15</v>
      </c>
      <c r="J18" s="49" t="s">
        <v>31</v>
      </c>
      <c r="K18" s="49"/>
    </row>
    <row r="19" s="1" customFormat="1" ht="46" customHeight="1" spans="1:11">
      <c r="A19" s="20"/>
      <c r="B19" s="21" t="s">
        <v>129</v>
      </c>
      <c r="C19" s="22" t="s">
        <v>130</v>
      </c>
      <c r="D19" s="21"/>
      <c r="E19" s="22" t="s">
        <v>128</v>
      </c>
      <c r="F19" s="23"/>
      <c r="G19" s="24" t="s">
        <v>128</v>
      </c>
      <c r="H19" s="23">
        <v>15</v>
      </c>
      <c r="I19" s="48">
        <v>13</v>
      </c>
      <c r="J19" s="49" t="s">
        <v>31</v>
      </c>
      <c r="K19" s="49"/>
    </row>
    <row r="20" s="1" customFormat="1" ht="38" customHeight="1" spans="1:11">
      <c r="A20" s="27" t="s">
        <v>85</v>
      </c>
      <c r="B20" s="28" t="s">
        <v>86</v>
      </c>
      <c r="C20" s="21" t="s">
        <v>87</v>
      </c>
      <c r="D20" s="21" t="s">
        <v>66</v>
      </c>
      <c r="E20" s="24">
        <v>90</v>
      </c>
      <c r="F20" s="23" t="s">
        <v>74</v>
      </c>
      <c r="G20" s="22">
        <v>0.95</v>
      </c>
      <c r="H20" s="23">
        <v>5</v>
      </c>
      <c r="I20" s="48">
        <v>5</v>
      </c>
      <c r="J20" s="49" t="s">
        <v>31</v>
      </c>
      <c r="K20" s="49"/>
    </row>
    <row r="21" s="1" customFormat="1" ht="41" customHeight="1" spans="1:11">
      <c r="A21" s="27"/>
      <c r="B21" s="28"/>
      <c r="C21" s="21" t="s">
        <v>88</v>
      </c>
      <c r="D21" s="21" t="s">
        <v>66</v>
      </c>
      <c r="E21" s="24">
        <v>90</v>
      </c>
      <c r="F21" s="23" t="s">
        <v>74</v>
      </c>
      <c r="G21" s="22">
        <v>0.95</v>
      </c>
      <c r="H21" s="23">
        <v>5</v>
      </c>
      <c r="I21" s="48">
        <v>5</v>
      </c>
      <c r="J21" s="49" t="s">
        <v>31</v>
      </c>
      <c r="K21" s="49"/>
    </row>
    <row r="22" ht="25" customHeight="1" spans="1:11">
      <c r="A22" s="5" t="s">
        <v>131</v>
      </c>
      <c r="B22" s="5"/>
      <c r="C22" s="5"/>
      <c r="D22" s="29" t="s">
        <v>178</v>
      </c>
      <c r="E22" s="30"/>
      <c r="F22" s="30"/>
      <c r="G22" s="30"/>
      <c r="H22" s="30"/>
      <c r="I22" s="30"/>
      <c r="J22" s="30"/>
      <c r="K22" s="50"/>
    </row>
    <row r="23" ht="24" customHeight="1" spans="1:11">
      <c r="A23" s="31" t="s">
        <v>179</v>
      </c>
      <c r="B23" s="32"/>
      <c r="C23" s="32"/>
      <c r="D23" s="32"/>
      <c r="E23" s="32"/>
      <c r="F23" s="32"/>
      <c r="G23" s="33"/>
      <c r="H23" s="5" t="s">
        <v>133</v>
      </c>
      <c r="I23" s="5" t="s">
        <v>134</v>
      </c>
      <c r="J23" s="29" t="s">
        <v>135</v>
      </c>
      <c r="K23" s="50"/>
    </row>
    <row r="24" ht="25" customHeight="1" spans="1:11">
      <c r="A24" s="34"/>
      <c r="B24" s="35"/>
      <c r="C24" s="35"/>
      <c r="D24" s="35"/>
      <c r="E24" s="35"/>
      <c r="F24" s="35"/>
      <c r="G24" s="36"/>
      <c r="H24" s="5">
        <f>H21+H20+H19+H18+H17+H16+H15+G6</f>
        <v>100</v>
      </c>
      <c r="I24" s="5">
        <f>I21+I20+I19+I18+I17+I16+I15+I6</f>
        <v>98</v>
      </c>
      <c r="J24" s="29" t="s">
        <v>136</v>
      </c>
      <c r="K24" s="50"/>
    </row>
    <row r="25" ht="81" customHeight="1" spans="1:11">
      <c r="A25" s="12" t="s">
        <v>137</v>
      </c>
      <c r="B25" s="12"/>
      <c r="C25" s="12"/>
      <c r="D25" s="12"/>
      <c r="E25" s="12"/>
      <c r="F25" s="12"/>
      <c r="G25" s="12"/>
      <c r="H25" s="12"/>
      <c r="I25" s="12"/>
      <c r="J25" s="12"/>
      <c r="K25" s="12"/>
    </row>
    <row r="26" spans="1:11">
      <c r="A26" s="37" t="s">
        <v>90</v>
      </c>
      <c r="B26" s="37"/>
      <c r="C26" s="37"/>
      <c r="D26" s="37"/>
      <c r="E26" s="37"/>
      <c r="F26" s="37"/>
      <c r="G26" s="37"/>
      <c r="H26" s="37"/>
      <c r="I26" s="37"/>
      <c r="J26" s="37"/>
      <c r="K26" s="37"/>
    </row>
    <row r="27" spans="1:11">
      <c r="A27" s="37" t="s">
        <v>91</v>
      </c>
      <c r="B27" s="37"/>
      <c r="C27" s="37"/>
      <c r="D27" s="37"/>
      <c r="E27" s="37"/>
      <c r="F27" s="37"/>
      <c r="G27" s="37"/>
      <c r="H27" s="37"/>
      <c r="I27" s="37"/>
      <c r="J27" s="37"/>
      <c r="K27" s="37"/>
    </row>
    <row r="28" spans="1:10">
      <c r="A28" s="38"/>
      <c r="B28" s="38"/>
      <c r="C28" s="38"/>
      <c r="D28" s="38"/>
      <c r="E28" s="38"/>
      <c r="F28" s="38"/>
      <c r="G28" s="38"/>
      <c r="H28" s="38"/>
      <c r="I28" s="38"/>
      <c r="J28" s="38"/>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19"/>
    <mergeCell ref="A20:A21"/>
    <mergeCell ref="B20:B21"/>
    <mergeCell ref="G13:G14"/>
    <mergeCell ref="H13:H14"/>
    <mergeCell ref="I13:I14"/>
    <mergeCell ref="K6:K9"/>
    <mergeCell ref="A5:B9"/>
    <mergeCell ref="J13:K14"/>
    <mergeCell ref="A23:G24"/>
  </mergeCells>
  <pageMargins left="0.75" right="0.75" top="1" bottom="1" header="0.511805555555556" footer="0.511805555555556"/>
  <pageSetup paperSize="9" scale="53"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GK13 2023年度部门整体支出绩效自评情况</vt:lpstr>
      <vt:lpstr>GK14 2023年度部门整体支出绩效自评表</vt:lpstr>
      <vt:lpstr>GK15-1 项目支出绩效自评表 </vt:lpstr>
      <vt:lpstr>GK15-2 项目支出绩效自评表 </vt:lpstr>
      <vt:lpstr>GK15-3 项目支出绩效自评表 </vt:lpstr>
      <vt:lpstr>GK15-4 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2024-10-15T09:58:39Z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0C8DD80AB1FD46D88410F0EA7167A8FD_13</vt:lpwstr>
  </property>
</Properties>
</file>