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activeTab="1"/>
  </bookViews>
  <sheets>
    <sheet name="财政扶贫资金情况表" sheetId="4" r:id="rId1"/>
    <sheet name="扶贫项目完成支出情况进度表" sheetId="2" r:id="rId2"/>
    <sheet name="Sheet1" sheetId="3" state="hidden" r:id="rId3"/>
  </sheets>
  <definedNames>
    <definedName name="_xlnm._FilterDatabase" localSheetId="1" hidden="1">扶贫项目完成支出情况进度表!$A$4:$I$209</definedName>
  </definedNames>
  <calcPr calcId="144525" concurrentCalc="0"/>
</workbook>
</file>

<file path=xl/sharedStrings.xml><?xml version="1.0" encoding="utf-8"?>
<sst xmlns="http://schemas.openxmlformats.org/spreadsheetml/2006/main" count="1286" uniqueCount="438">
  <si>
    <t>附件1</t>
  </si>
  <si>
    <t xml:space="preserve">财政扶贫资金支出进度情况表 </t>
  </si>
  <si>
    <t>单位：万元</t>
  </si>
  <si>
    <t>县区序号</t>
  </si>
  <si>
    <t>地区</t>
  </si>
  <si>
    <t>贫困县标示</t>
  </si>
  <si>
    <t>2020年度资金投入支出情况</t>
  </si>
  <si>
    <t>支出率</t>
  </si>
  <si>
    <t>中央补短板综合财力补助资金</t>
  </si>
  <si>
    <t>专项扶贫资金</t>
  </si>
  <si>
    <t>其他涉农整合资金（不含专项）</t>
  </si>
  <si>
    <t>备注</t>
  </si>
  <si>
    <t>资金规模</t>
  </si>
  <si>
    <t>支出总数</t>
  </si>
  <si>
    <t>实际到位数</t>
  </si>
  <si>
    <t>收回以前年度资金重新下达</t>
  </si>
  <si>
    <t>补充调整方案计划整合数</t>
  </si>
  <si>
    <t>小计</t>
  </si>
  <si>
    <t>其中：</t>
  </si>
  <si>
    <t>州级资金</t>
  </si>
  <si>
    <t>县级资金</t>
  </si>
  <si>
    <t>16个州市汇总</t>
  </si>
  <si>
    <t>昆明市合计</t>
  </si>
  <si>
    <t>昆明市本级</t>
  </si>
  <si>
    <t>盘龙区</t>
  </si>
  <si>
    <t>非贫困县</t>
  </si>
  <si>
    <t>五华区</t>
  </si>
  <si>
    <t>西山区</t>
  </si>
  <si>
    <t>官渡区</t>
  </si>
  <si>
    <t>呈贡区</t>
  </si>
  <si>
    <t>安宁市</t>
  </si>
  <si>
    <t>富民县</t>
  </si>
  <si>
    <t>晋宁区</t>
  </si>
  <si>
    <t>宜良县</t>
  </si>
  <si>
    <t>石林县</t>
  </si>
  <si>
    <t>嵩明县</t>
  </si>
  <si>
    <t>禄劝县</t>
  </si>
  <si>
    <t>贫困</t>
  </si>
  <si>
    <t>东川区</t>
  </si>
  <si>
    <t>深度贫困</t>
  </si>
  <si>
    <t>寻甸县</t>
  </si>
  <si>
    <t>昭通市合计</t>
  </si>
  <si>
    <t>昭通市本级</t>
  </si>
  <si>
    <t>昭阳区</t>
  </si>
  <si>
    <t>鲁甸县</t>
  </si>
  <si>
    <t>巧家县</t>
  </si>
  <si>
    <t>盐津县</t>
  </si>
  <si>
    <t>大关县</t>
  </si>
  <si>
    <t>永善县</t>
  </si>
  <si>
    <t>绥江县</t>
  </si>
  <si>
    <t>镇雄县</t>
  </si>
  <si>
    <t>彝良县</t>
  </si>
  <si>
    <t>威信县</t>
  </si>
  <si>
    <t>水富县</t>
  </si>
  <si>
    <t>曲靖市合计</t>
  </si>
  <si>
    <t>曲靖市本级</t>
  </si>
  <si>
    <t>麒麟区</t>
  </si>
  <si>
    <t>沾益区</t>
  </si>
  <si>
    <t>马龙县</t>
  </si>
  <si>
    <t>宣威市</t>
  </si>
  <si>
    <t>富源县</t>
  </si>
  <si>
    <t>罗平县</t>
  </si>
  <si>
    <t>师宗县</t>
  </si>
  <si>
    <t>陆良县</t>
  </si>
  <si>
    <t>会泽县</t>
  </si>
  <si>
    <t>玉溪市合计</t>
  </si>
  <si>
    <t>玉溪市本级</t>
  </si>
  <si>
    <t>红塔区</t>
  </si>
  <si>
    <t>通海县</t>
  </si>
  <si>
    <t>江川区</t>
  </si>
  <si>
    <t>澄江县</t>
  </si>
  <si>
    <t>华宁县</t>
  </si>
  <si>
    <t>易门县</t>
  </si>
  <si>
    <t>峨山县</t>
  </si>
  <si>
    <t>新平县</t>
  </si>
  <si>
    <t>元江县</t>
  </si>
  <si>
    <t>红河州合计</t>
  </si>
  <si>
    <t>红河州本级</t>
  </si>
  <si>
    <t>个旧市</t>
  </si>
  <si>
    <t>开远市</t>
  </si>
  <si>
    <t>蒙自市</t>
  </si>
  <si>
    <t>建水县</t>
  </si>
  <si>
    <t>石屏县</t>
  </si>
  <si>
    <t>弥勒市</t>
  </si>
  <si>
    <t>泸西县</t>
  </si>
  <si>
    <t>屏边县</t>
  </si>
  <si>
    <t>河口县</t>
  </si>
  <si>
    <t>金平县</t>
  </si>
  <si>
    <t>元阳县</t>
  </si>
  <si>
    <t>红河县</t>
  </si>
  <si>
    <t>绿春县</t>
  </si>
  <si>
    <t>文山州合计</t>
  </si>
  <si>
    <t>文山州本级</t>
  </si>
  <si>
    <t>文山市</t>
  </si>
  <si>
    <t>砚山县</t>
  </si>
  <si>
    <t>西畴县</t>
  </si>
  <si>
    <t>麻栗坡县</t>
  </si>
  <si>
    <t>马关县</t>
  </si>
  <si>
    <t>丘北县</t>
  </si>
  <si>
    <t>广南县</t>
  </si>
  <si>
    <t>富宁县</t>
  </si>
  <si>
    <t>普洱市合计</t>
  </si>
  <si>
    <t>普洱市本级</t>
  </si>
  <si>
    <t>思茅区</t>
  </si>
  <si>
    <t>宁洱县</t>
  </si>
  <si>
    <t>墨江县</t>
  </si>
  <si>
    <t>景谷县</t>
  </si>
  <si>
    <t>镇沅县</t>
  </si>
  <si>
    <t>景东县</t>
  </si>
  <si>
    <t>江城县</t>
  </si>
  <si>
    <t>澜沧县</t>
  </si>
  <si>
    <t>孟连县</t>
  </si>
  <si>
    <t>西盟县</t>
  </si>
  <si>
    <t>西双版纳州合计</t>
  </si>
  <si>
    <t>西双版纳州本级</t>
  </si>
  <si>
    <t>景洪市</t>
  </si>
  <si>
    <t>勐海县</t>
  </si>
  <si>
    <t>勐腊县</t>
  </si>
  <si>
    <t>楚雄州合计</t>
  </si>
  <si>
    <t>楚雄州本级</t>
  </si>
  <si>
    <t>楚雄市</t>
  </si>
  <si>
    <t>双柏县</t>
  </si>
  <si>
    <t>牟定县</t>
  </si>
  <si>
    <t>南华县</t>
  </si>
  <si>
    <t>姚安县</t>
  </si>
  <si>
    <t>大姚县</t>
  </si>
  <si>
    <t>永仁县</t>
  </si>
  <si>
    <t>元谋县</t>
  </si>
  <si>
    <t>武定县</t>
  </si>
  <si>
    <t>禄丰县</t>
  </si>
  <si>
    <t>大理州合计</t>
  </si>
  <si>
    <t>大理州本级</t>
  </si>
  <si>
    <t>大理市</t>
  </si>
  <si>
    <t>漾濞县</t>
  </si>
  <si>
    <t>祥云县</t>
  </si>
  <si>
    <t>宾川县</t>
  </si>
  <si>
    <t>弥渡县</t>
  </si>
  <si>
    <t>南涧县</t>
  </si>
  <si>
    <t>巍山县</t>
  </si>
  <si>
    <t>永平县</t>
  </si>
  <si>
    <t>云龙县</t>
  </si>
  <si>
    <t>洱源县</t>
  </si>
  <si>
    <t>剑川县</t>
  </si>
  <si>
    <t>鹤庆县</t>
  </si>
  <si>
    <t>保山市合计</t>
  </si>
  <si>
    <t>保山市本级</t>
  </si>
  <si>
    <t>隆阳区</t>
  </si>
  <si>
    <t>施甸县</t>
  </si>
  <si>
    <t>腾冲市</t>
  </si>
  <si>
    <t>昌宁县</t>
  </si>
  <si>
    <t>龙陵县</t>
  </si>
  <si>
    <t>德宏州合计</t>
  </si>
  <si>
    <t>德宏州本级</t>
  </si>
  <si>
    <t>芒市</t>
  </si>
  <si>
    <t>梁河县</t>
  </si>
  <si>
    <t>盈江县</t>
  </si>
  <si>
    <t>陇川县</t>
  </si>
  <si>
    <t>瑞丽市</t>
  </si>
  <si>
    <t>丽江市合计</t>
  </si>
  <si>
    <t>丽江市本级</t>
  </si>
  <si>
    <t>古城区</t>
  </si>
  <si>
    <t>永胜县</t>
  </si>
  <si>
    <t>华坪县</t>
  </si>
  <si>
    <t>宁蒗县</t>
  </si>
  <si>
    <t>玉龙县</t>
  </si>
  <si>
    <t>怒江州合计</t>
  </si>
  <si>
    <t>怒江州本级</t>
  </si>
  <si>
    <t>兰坪县</t>
  </si>
  <si>
    <t>福贡县</t>
  </si>
  <si>
    <t>贡山县</t>
  </si>
  <si>
    <t>泸水市</t>
  </si>
  <si>
    <t>迪庆州合计</t>
  </si>
  <si>
    <t>迪庆州本级</t>
  </si>
  <si>
    <t>香格里拉市</t>
  </si>
  <si>
    <t>维西县</t>
  </si>
  <si>
    <t>德钦县</t>
  </si>
  <si>
    <t>临沧市合计</t>
  </si>
  <si>
    <t>临沧市本级</t>
  </si>
  <si>
    <t>凤庆县</t>
  </si>
  <si>
    <t>云县</t>
  </si>
  <si>
    <t>临翔区</t>
  </si>
  <si>
    <t>永德县</t>
  </si>
  <si>
    <t>镇康县</t>
  </si>
  <si>
    <t>双江县</t>
  </si>
  <si>
    <t>耿马县</t>
  </si>
  <si>
    <t>沧源县</t>
  </si>
  <si>
    <t>注：1.州级资金填列州（市）本级财力安排资金，县级资金填列县级财力安排资金。</t>
  </si>
  <si>
    <t xml:space="preserve">    2.其他涉农整合资金（不含专项）=纳入整合资金总数-整合资金中的财政专项扶贫资金数。</t>
  </si>
  <si>
    <t xml:space="preserve">    3.支出数指预算会计核算支出数，财政局下达零余额账户用款额度、从财政局拨付到财政扶贫报账专户及已支付资金但未到财政专户报账均不纳入支出统计。</t>
  </si>
  <si>
    <t xml:space="preserve">    4.财政收回以前年度资金并在2020年重新下达的，对应填入“收回以前年度资金重新下达”；若收回后已纳入2020年整合方案，则对应填入补充调整方案计划整合数，不再填列“收回以前年度资金重新下达”。</t>
  </si>
  <si>
    <t>附件3</t>
  </si>
  <si>
    <t>扶贫项目支出完成进度情况分析表</t>
  </si>
  <si>
    <t>序号</t>
  </si>
  <si>
    <t>单位名称</t>
  </si>
  <si>
    <t>具体项目名称</t>
  </si>
  <si>
    <t>投入金额</t>
  </si>
  <si>
    <t>已支出金额</t>
  </si>
  <si>
    <t>未支出金额</t>
  </si>
  <si>
    <t>项目资金未支出原因</t>
  </si>
  <si>
    <t>未支出责任部门</t>
  </si>
  <si>
    <t>5=3-4</t>
  </si>
  <si>
    <t>-</t>
  </si>
  <si>
    <t>城子镇人民政府(4个）</t>
  </si>
  <si>
    <t>2020年第三批中央财政统筹整合涉农资金（车购税收入补助）-城子镇蚕桑基地土壤改良项目</t>
  </si>
  <si>
    <t>陇川县城子镇人民政府</t>
  </si>
  <si>
    <t>其他涉农整合资金</t>
  </si>
  <si>
    <t>2020年第二批中央财政专项扶贫资金(少数民族发展）-城子镇曼冒行恒坝、南旦坝蚕桑种植示范基地项目</t>
  </si>
  <si>
    <t>财政专项扶贫资金</t>
  </si>
  <si>
    <t>边缘户帮扶资金</t>
  </si>
  <si>
    <t>项目已实施，正在做报账材料。</t>
  </si>
  <si>
    <t>财政专项扶贫资金(县级）</t>
  </si>
  <si>
    <t>城子镇曼冒村上寨山村民小组蚕桑生产基地道路边沟建设项目</t>
  </si>
  <si>
    <t>护国乡人民政府（10个）</t>
  </si>
  <si>
    <t>2020年第三批中央财政统筹整合涉农资金（车购税收入补助）-陇护国乡麻栗脑百亩桑园示范基地项目</t>
  </si>
  <si>
    <t>项目已完工90%，缺蚕棚建设，正在做报账材料。</t>
  </si>
  <si>
    <t>陇川县护国乡人民政府</t>
  </si>
  <si>
    <t>2020年第三批中央财政统筹整合涉农资金（农村综合改革）-护国乡护国村茶叶初制加工厂项目</t>
  </si>
  <si>
    <t>项目已完工，正在做报账材料。</t>
  </si>
  <si>
    <t>020年第三批中央财政统筹整合涉农资金（农村综合改革）-护国乡杉木笼村茶叶初制加工厂项目</t>
  </si>
  <si>
    <t>2020年第三批中央财政统筹整合涉农资金（农村综合改革）-护国乡幸福村茶叶初制加工厂项目</t>
  </si>
  <si>
    <t>2020年第二批中央财政专项扶贫资金(扶贫发展）-护国乡幸福村级集体经济项目</t>
  </si>
  <si>
    <t>结余资金</t>
  </si>
  <si>
    <t>2020年第二批中央财政专项扶贫资金(扶贫发展）-护国乡护国村集体经济（发展蚕桑）项目</t>
  </si>
  <si>
    <t>2020年第二批中央财政专项扶贫资金(扶贫发展）-护国乡邦掌村级集体经济组织项目</t>
  </si>
  <si>
    <t>2020年第二批中央财政专项扶贫资金(扶贫发展）-护国农业灌溉设施建设（宝石场蚕桑地）</t>
  </si>
  <si>
    <t>2020年第二批中央财政专项扶贫资金(扶贫发展）-护国村委会农村饮水安全巩固提升工程</t>
  </si>
  <si>
    <t>景罕镇人民政府（10个）</t>
  </si>
  <si>
    <t>2020年第三批中央财政统筹整合涉农资金（车购税收入补助）-景罕镇景罕村坪子寨蚕桑种植示范基地项目</t>
  </si>
  <si>
    <t>陇川县景罕镇人民政府</t>
  </si>
  <si>
    <t>2020年第二批中央财政专项扶贫资金(扶贫发展）-景罕镇曼胆赛号蚕桑种植基地项目</t>
  </si>
  <si>
    <t>2020年第二批中央财政专项扶贫资金(扶贫发展）-景罕镇曼面村委会蚕桑基地土壤改良项目</t>
  </si>
  <si>
    <t>2020年第二批中央财政专项扶贫资金(扶贫发展）-景罕镇曼胆村新寨农村饮水安全巩固提升工程</t>
  </si>
  <si>
    <t>2020年第二批中央财政专项扶贫资金(扶贫发展）-景罕镇罕等村曼允农村饮水安全巩固提升工程</t>
  </si>
  <si>
    <t>2020年第八批中央财政统筹整合涉农资金（中央农村环境资金）-景罕镇曼软上旦戈山蚕桑基地产业道路建设</t>
  </si>
  <si>
    <t>陇川县财政局关于下达贫困县2020年第一批省级财政专项扶贫资金的通知-景罕镇曼胆村集体经济项目</t>
  </si>
  <si>
    <t>陇川县财政局关于下达贫困县2020年第五批省级统筹整合涉农资金的通知-景罕镇曼软村木瓜寨、大理寨村集体经济项目</t>
  </si>
  <si>
    <t>发展壮大村集体经济专项补助</t>
  </si>
  <si>
    <t>陇把镇人民政府（8个）</t>
  </si>
  <si>
    <t>2020年第二批中央财政专项扶贫资金（扶贫发展）-陇把镇帮湾村电商扶贫（爱心超市）项目</t>
  </si>
  <si>
    <t>陇川县陇把镇人民政府</t>
  </si>
  <si>
    <t>2020年第二批中央财政专项扶贫资金（扶贫发展）-陇把镇龙安村景二队产业基地灌溉设施项目</t>
  </si>
  <si>
    <t>2020年第二批中央财政专项扶贫资金（扶贫发展）-陇把镇龙安村迈窝产业基地灌溉设施</t>
  </si>
  <si>
    <t>2020年第二批中央财政专项扶贫资金（扶贫发展）-陇把镇帮湾村电力设施建设项目</t>
  </si>
  <si>
    <t>陇把镇吕良村千亩连片蚕桑基地建设项目（1个）</t>
  </si>
  <si>
    <t>2020年第二批中央财政专项扶贫资金（少数民族发展）-陇把镇龙安村蚕桑高产连片基地建设项目</t>
  </si>
  <si>
    <t>陇川县财政局关于下达贫困县2020年第一批省级财政专项扶贫资金的通知-陇把镇吕良村新寨中寨蚕桑示范基地项目</t>
  </si>
  <si>
    <t>户撒乡人民政府（6个）</t>
  </si>
  <si>
    <t>2020年第三批中央财政统筹整合涉农资金（农村综合改革）-户撒乡坪山村村集体经济养鱼项目</t>
  </si>
  <si>
    <t>陇川县户撒乡人民政府</t>
  </si>
  <si>
    <t>2020年第二批中央财政专项扶贫资金(扶贫发展）-户撒乡产业扶持项目-菜籽油加工</t>
  </si>
  <si>
    <t>已完工，正在准备报账材料。</t>
  </si>
  <si>
    <t>2020年第二批中央财政专项扶贫资金(扶贫发展）-户撒乡户早村那孩沟产业基地灌溉设施</t>
  </si>
  <si>
    <t>2020年第五批中央财政统筹整合涉农资金（旅游发展基金补助）-户撒乡地方头上、中、下寨公厕建设项目</t>
  </si>
  <si>
    <t>2020年第五批中央财政统筹整合涉农资金（旅游发展基金补助）-户撒乡曼捧村委会芒回村小组公厕建设项目</t>
  </si>
  <si>
    <t>勐约乡人民政府（14个）</t>
  </si>
  <si>
    <t>2020年第三批中央财政统筹整合涉农资金（车购税收入补助）-勐约乡邦瓦村邦丙广蚕桑示范基地项目</t>
  </si>
  <si>
    <t>陇川县勐约乡人民政府</t>
  </si>
  <si>
    <t>勐约乡邦瓦村伟丙河蚕桑示范基地项目</t>
  </si>
  <si>
    <t>2020年第三批中央财政统筹整合涉农资金（车购税收入补助）-勐约乡营盘村勐约洞村民小组进村道路建设项目</t>
  </si>
  <si>
    <t>2020年第三批中央财政统筹整合涉农资金（车购税收入补助）-勐约乡瓦幕村勐广小组饮水安全巩固提升工程</t>
  </si>
  <si>
    <t>2020年第三批中央财政统筹整合涉农资金（农村综合改革）-勐约乡邦瓦村农特产品展销中心项目</t>
  </si>
  <si>
    <t>2020年第三批中央财政统筹整合涉农资金（农村综合改革）-勐约乡帮中村农特产品展销中心项目</t>
  </si>
  <si>
    <t>2020年第三批中央财政统筹整合涉农资金（农村综合改革）-勐约乡广瓦村农特产品展销中心项目</t>
  </si>
  <si>
    <t>结余资金还未上税</t>
  </si>
  <si>
    <t>2020年第三批中央财政统筹整合涉农资金（农村综合改革）-勐约乡瓦幕村农特产品展销中心项目</t>
  </si>
  <si>
    <t>2020年第三批中央财政统筹整合涉农资金（农村综合改革）-勐约乡扶持种桑养蚕户木质方格簇项目</t>
  </si>
  <si>
    <t>项目尚未完成，按进度拨付</t>
  </si>
  <si>
    <t>2020年第二批中央财政专项扶贫资金（扶贫发展）-勐约乡营盘村营盘村民小组人畜饮水提升工程</t>
  </si>
  <si>
    <t>2020年第四批中央财政统筹整合涉农资金（农业生产发展）-勐约乡营盘村集体经济项目（农贸市场）</t>
  </si>
  <si>
    <t>陇川县财政局关于下达贫困县2020年第一批省级财政专项扶贫资金的通知-勐约乡邦瓦村伟丙河蚕桑示范基地项目</t>
  </si>
  <si>
    <t>邦瓦村合作社蚕桑产业发展扶持资金</t>
  </si>
  <si>
    <t>项目已实施，正在做报账材料</t>
  </si>
  <si>
    <t>清平乡人民政府（17个）</t>
  </si>
  <si>
    <t>2020年第三批中央财政统筹整合涉农资金（车购税收入补助）-清平乡广外村蚕桑基地架电工程项目</t>
  </si>
  <si>
    <t>陇川县清平乡人民政府</t>
  </si>
  <si>
    <t>2020年第三批中央财政统筹整合涉农资金（农村综合改革）-陇川县清平乡清平村2020年边疆党建长廊“四位一体”建设试点项目</t>
  </si>
  <si>
    <t>项目在实施中，进度未达到支付条件</t>
  </si>
  <si>
    <t>2020年第三批中央财政统筹整合涉农资金（农村综合改革）-清平乡新山村建设商铺项目</t>
  </si>
  <si>
    <t>2020年第三批中央财政统筹整合涉农资金（农村综合改革）-清平乡广林村建设商铺项目</t>
  </si>
  <si>
    <t>2020年第三批中央财政统筹整合涉农资金（农村综合改革）-清平乡广外村建设商铺项目</t>
  </si>
  <si>
    <t>2020年第三批中央财政统筹整合涉农资金（农村综合改革）-清平乡陆昆村建设商铺项目</t>
  </si>
  <si>
    <t>2020年第三批中央财政统筹整合涉农资金（农村综合改革）-清平乡郑家寨村建设商铺项目</t>
  </si>
  <si>
    <t>2020年第三批中央财政统筹整合涉农资金（农村综合改革）-清平乡赵家寨村建设商铺项目</t>
  </si>
  <si>
    <t>2020年第三批中央财政统筹整合涉农资金（农村综合改革）-清平乡弄龙村村建设商铺项目</t>
  </si>
  <si>
    <t>2020年第二批中央财政专项扶贫资金（扶贫发展）-清平乡清平村村集体经济发展项目</t>
  </si>
  <si>
    <t>2020年第二批中央财政专项扶贫资金（少数民族发展）-清平乡赵家村陆坤坡小组蚕桑示范基地项目</t>
  </si>
  <si>
    <t>项目已完工，未验收</t>
  </si>
  <si>
    <t>2020年第八批中央财政统筹整合涉农资金（中央农村整治环境）-清平乡弄龙村折高坝人居环境提升项目</t>
  </si>
  <si>
    <t>存量资金安排清平乡蚕桑千亩园区项目资金</t>
  </si>
  <si>
    <t>清平乡郑家寨村蚕桑基地建设项目</t>
  </si>
  <si>
    <t>已完工，完善报账手续</t>
  </si>
  <si>
    <t>清平乡清平村芒来人饮工程</t>
  </si>
  <si>
    <t>清平乡大场村、弄龙村、郑家寨村公厕建设工程</t>
  </si>
  <si>
    <t>王子树乡人民政府（12个）</t>
  </si>
  <si>
    <t>2020年第三批中央财政统筹整合涉农资金（车购税收入补助）-王子树乡帮角村大寨蚕桑产业基地灌溉建设</t>
  </si>
  <si>
    <t>陇川县王子树乡人民政府</t>
  </si>
  <si>
    <t>2020年第三批中央财政统筹整合涉农资金（车购税收入补助）-王子树村河头产业基地灌溉建设</t>
  </si>
  <si>
    <t>2020年第三批中央财政统筹整合涉农资金（车购税收入补助）-王子树乡那邦村电商扶贫（爱心超市）</t>
  </si>
  <si>
    <t>2020年第三批中央财政统筹整合涉农资金（车购税收入补助）-王子树乡王子树村村组动力电改动</t>
  </si>
  <si>
    <t>2020年第三批中央财政统筹整合涉农资金（车购税收入补助）-王子树乡王子树村生态茶厂饮水工程</t>
  </si>
  <si>
    <t>2020年第三批中央财政统筹整合涉农资金（农村综合改革）-王子树乡岗巴村农特产品展销中心项目</t>
  </si>
  <si>
    <t>2020年第三批中央财政统筹整合涉农资金（农村综合改革）-王子树乡曼亚河村农特产品展销中心项目</t>
  </si>
  <si>
    <t>2020年第二批中央财政专项扶贫资金（扶贫发展）-王子树乡帮角村大寨蚕桑基地动力电改动</t>
  </si>
  <si>
    <t>2020年第二批中央财政专项扶贫资金（少数民族发展）-王子树乡邦角村级集体经济项目（蚕桑产业）</t>
  </si>
  <si>
    <t>2020年第四批中央财政统筹整合涉农资金（农业生产发展）-王子树乡邦东下寨农村饮水安全巩固提升工程</t>
  </si>
  <si>
    <t>王子树乡托盘山村产业发展补助资金</t>
  </si>
  <si>
    <t>章凤镇人民政府（8个）</t>
  </si>
  <si>
    <t>2020年第三批中央财政统筹整合涉农资金（农村综合改革）-陇川县章凤镇迭撒村2020年边疆党建长廊“四位一体”建设试点项目</t>
  </si>
  <si>
    <t>项目在实施中，完成工程进度82%支。正在准备报账手续</t>
  </si>
  <si>
    <t>陇川县章凤镇人民政府</t>
  </si>
  <si>
    <t>2020年第三批中央财政统筹整合涉农资金（农村综合改革）-陇章凤镇芒弄村蚕桑示范基地项目</t>
  </si>
  <si>
    <t>项目在实施中，完成工程进度80%支，正在准备报账手续</t>
  </si>
  <si>
    <t>2020年第五批中央财政统筹整合涉农资金（旅游发展基金补助）-章凤镇芒弄帮批村民小组公厕建设</t>
  </si>
  <si>
    <t>2019年香料烟育苗补助</t>
  </si>
  <si>
    <t>2019年香料烟采收补助</t>
  </si>
  <si>
    <t>2019年香料烟种植直补</t>
  </si>
  <si>
    <t>前期财政无拨付额度，预计10月份拨付完成</t>
  </si>
  <si>
    <t>项目已完工，完善报账。</t>
  </si>
  <si>
    <t>林业和草原局（1个）</t>
  </si>
  <si>
    <t>陇川县财政局关于下达2020年第六批中央统筹整合涉农资金（林业改革发展资金）的通知</t>
  </si>
  <si>
    <t>陇川县林业和草原局</t>
  </si>
  <si>
    <t xml:space="preserve"> 陇川县财政局（7个）</t>
  </si>
  <si>
    <t>2020年第一季度易地扶贫搬迁建设项目贷款利息</t>
  </si>
  <si>
    <t xml:space="preserve"> 陇川县财政局</t>
  </si>
  <si>
    <t>易地扶贫搬迁建设项目贷款本金</t>
  </si>
  <si>
    <t>2020年度委托代建服务费</t>
  </si>
  <si>
    <t>2020年第二季度易地扶贫搬迁建设项目贷款利息</t>
  </si>
  <si>
    <t>2020年第三季度易地扶贫搬迁建设项目贷款利息</t>
  </si>
  <si>
    <t>2020年第四季度易地扶贫搬迁建设项目贷款利息</t>
  </si>
  <si>
    <t>陇川县扶贫办（41个）</t>
  </si>
  <si>
    <t xml:space="preserve">陇川县财政局关于下达2020年第三批中央统筹整合涉农资金（农村综合改革）的通知-章凤镇户弄村级集体经济项目（养殖小区建设）
</t>
  </si>
  <si>
    <t>陇川县扶贫办</t>
  </si>
  <si>
    <t>小额贷款贴息</t>
  </si>
  <si>
    <t>小额信贷贴息资金按季度拨付使用。</t>
  </si>
  <si>
    <t>第二批中央财政专项扶贫资金（扶贫发展）-王子树乡王子树村坪山老寨挡土墙建设项目</t>
  </si>
  <si>
    <t>陇川县农村饮水安全巩固提升工程项目（29个）</t>
  </si>
  <si>
    <t>项目未验收，未做结算。</t>
  </si>
  <si>
    <t>未验收，未做结算。</t>
  </si>
  <si>
    <t>陇川县户撒乡项姐村、朗光村农村环境治理项目</t>
  </si>
  <si>
    <t>2020年1季度政府购买服务合同资金</t>
  </si>
  <si>
    <t>2020年2季度政府购买服务合同资金</t>
  </si>
  <si>
    <t>2019年统筹整合项目第三方服务费</t>
  </si>
  <si>
    <t>2020年3季度政府购买服务合同资金</t>
  </si>
  <si>
    <t>2020年4季度政府购买服务合同资金</t>
  </si>
  <si>
    <t>户撒乡潘乐村功能提升－人饮项目</t>
  </si>
  <si>
    <t>章凤镇迭撒村农产品冷藏转运基地建设项目</t>
  </si>
  <si>
    <t>正在准备招投标手续。</t>
  </si>
  <si>
    <t>户撒乡潘乐村功能提升－村庄整治项目</t>
  </si>
  <si>
    <t>农房抗震改造项目</t>
  </si>
  <si>
    <t>县交通运输管理局（122个）</t>
  </si>
  <si>
    <t>陇川县村组道路通畅工程（113个）</t>
  </si>
  <si>
    <t>陇川县交通运输管理局</t>
  </si>
  <si>
    <t>征地拆迁协调工作困难，项目实施进度缓慢</t>
  </si>
  <si>
    <t>2020年第三批中央财政统筹整合涉农资金（车购税收入补助）-勐约乡帮中崩线、尹帽新寨三组村内道路建设项目</t>
  </si>
  <si>
    <t>2020年第三批中央财政统筹整合涉农资金（车购税收入补助）-清平乡弄龙村委会折高坝村民小组村内道路建设项目</t>
  </si>
  <si>
    <t>2020年第三批中央财政统筹整合涉农资金（车购税收入补助）-子树乡帮角村大坪子村内道路</t>
  </si>
  <si>
    <t>2020年第二批中央财政专项扶贫资金（扶贫发展）-王子树乡帮角村大寨村内道路建设</t>
  </si>
  <si>
    <t>2020年第二批中央财政专项扶贫资金（扶贫发展）-户撒乡保平村大坝竹村组道路建设项目</t>
  </si>
  <si>
    <t>2020年第二批中央财政专项扶贫资金（少数民族发展）-城子镇城子派岗村内道路建设</t>
  </si>
  <si>
    <t>陇川县财政局关于下达2020年第三批中央统筹整合涉农资金（车购税收入补助）的通知-陇川县村组道路通畅工程</t>
  </si>
  <si>
    <t>陇川县财政局关于下达贫困县2020年第五批省级统筹整合涉农资金的通知-章凤镇户弄村风平村内道路硬化</t>
  </si>
  <si>
    <t>正在完善报账手续</t>
  </si>
  <si>
    <t>农村公路养护配套资金</t>
  </si>
  <si>
    <t>县教育体育局（2个）</t>
  </si>
  <si>
    <t>2020年第二批中央财政专项扶贫资金(扶贫发展）-雨露计划</t>
  </si>
  <si>
    <t>陇川县教育体育局</t>
  </si>
  <si>
    <t>2020年第二批中央财政专项扶贫资金（扶贫发展）-东西协作</t>
  </si>
  <si>
    <t>县民族宗教事务局（7个）</t>
  </si>
  <si>
    <t>2020年第二批中央财政专项扶贫资金(少数民族发展）-户撒乡隆光村委会老马寨民族团结进步示范村创建项目</t>
  </si>
  <si>
    <t>陇川县民族宗教事务局</t>
  </si>
  <si>
    <t>陇川县财政局关于下达第二批省级财政专项扶贫资金的通知-户撒乡隆光村委会芒东下民族团结进步示范村创建项目</t>
  </si>
  <si>
    <t>陇川县财政局关于下达第二批省级财政专项扶贫资金的通知-章凤镇芒弄村委会芒岭民族团结进步示范村创建项目</t>
  </si>
  <si>
    <t>陇川县财政局关于下达第二批省级财政专项扶贫资金的通知-王子树乡邦东村邦中景产业基地灌溉建设</t>
  </si>
  <si>
    <t>陇川县财政局关于下达第二批省级财政专项扶贫资金的通知-陇把镇龙安村委会新马上村小组村内道路硬化项目</t>
  </si>
  <si>
    <t>陇川县财政局关于下达2020年第四批中央财政专项扶贫资金的通知-王子树乡盆都产业灌溉设施项目</t>
  </si>
  <si>
    <t>陇川县财政局关于下达2020年第四批中央财政专项扶贫资金的通知-王子树乡王子树村坡坎一社产业灌溉设施项目</t>
  </si>
  <si>
    <t>县农业农村局（16个）</t>
  </si>
  <si>
    <t>2020年第三批中央财政统筹整合涉农资金(车购税收入补助）-陇把镇吕良村小蚕共育基地建设项目</t>
  </si>
  <si>
    <t>陇川县农业农村局</t>
  </si>
  <si>
    <t>2020年第三批中央财政统筹整合涉农资金（车购税收入补助）-章凤镇迭撒产业道路建设项目</t>
  </si>
  <si>
    <t>陇川县行政村村委会所在地公厕改建项目</t>
  </si>
  <si>
    <t>城子镇巴达村庭院经济示范项目</t>
  </si>
  <si>
    <t>工程已完工，正在完善报账手续</t>
  </si>
  <si>
    <t>陇川县桑树品种科技示范园</t>
  </si>
  <si>
    <t>千亿斤粮食、糖料蔗核心基地建设项目</t>
  </si>
  <si>
    <t>其他涉农整合资金(县级）</t>
  </si>
  <si>
    <t>2019年高标准农田建设高效节水灌溉项目</t>
  </si>
  <si>
    <t>2020年全县桑苗费补助项目</t>
  </si>
  <si>
    <t>陇川县新植桑园补助项目</t>
  </si>
  <si>
    <t>陇川县规范化养蚕房建设补助项目</t>
  </si>
  <si>
    <t>陇川县新植桑园黑地膜补助项目</t>
  </si>
  <si>
    <t>陇川县黑猪养殖项目</t>
  </si>
  <si>
    <t>2019、2020年农村“厕所革命”行政村所在地公厕改造提升专项资金</t>
  </si>
  <si>
    <t>项目已完工，完善报账</t>
  </si>
  <si>
    <t>财政专项扶贫资金(州级）</t>
  </si>
  <si>
    <t>桑园农药残留受害农户补助金</t>
  </si>
  <si>
    <t xml:space="preserve">全县新植桑园补助项目资金
</t>
  </si>
  <si>
    <t>养蚕保险</t>
  </si>
  <si>
    <t>工程进度还达不到拨付要求</t>
  </si>
  <si>
    <t>县水利局（8个）</t>
  </si>
  <si>
    <t>2020年第二批中央财政统筹整合涉农资金（中央水利发展）-陇川县南宛河城子段治理工程</t>
  </si>
  <si>
    <t>陇川县水利局</t>
  </si>
  <si>
    <t>2020年第二批中央财政统筹整合涉农资金（中央水利发展）-云南省2020年水土保持重点工程陇川县户撒乡腊撒村腊撒河小流域治理工程</t>
  </si>
  <si>
    <t>项目正在实施进度中，按工程进度拨款</t>
  </si>
  <si>
    <t>2020年第二批中央财政统筹整合涉农资金（中央水利发展）-饮水安全工程维修养护工程</t>
  </si>
  <si>
    <t>2020年第二批中央财政统筹整合涉农资金（中央水利发展）-山洪灾害防治工程</t>
  </si>
  <si>
    <t>2020年第二批中央财政统筹整合涉农资金（中央水利发展）-山洪灾害维修养护工程</t>
  </si>
  <si>
    <t>2020年第二批中央财政统筹整合涉农资金（中央水利发展）-小型水库维修养护工程</t>
  </si>
  <si>
    <t>2020年第二批中央财政专项扶贫资金（扶贫发展）-陇川县王子树农村饮水安全巩固提升工程</t>
  </si>
  <si>
    <t>受疫情影响，雨季又停工，项目正在实施进度中</t>
  </si>
  <si>
    <t>陇川县沿边饮水安全巩固提升工程项目</t>
  </si>
  <si>
    <t>县住建局（7个）</t>
  </si>
  <si>
    <r>
      <rPr>
        <sz val="8"/>
        <rFont val="宋体"/>
        <charset val="134"/>
      </rPr>
      <t>陇川县财政局关于下达2020年第五批中央财政专项扶贫资金（城子镇新型垃圾热解站）的通知</t>
    </r>
    <r>
      <rPr>
        <sz val="8"/>
        <color indexed="8"/>
        <rFont val="宋体"/>
        <charset val="134"/>
      </rPr>
      <t>-城子镇新型垃圾热解站</t>
    </r>
  </si>
  <si>
    <t>陇川县住建局</t>
  </si>
  <si>
    <t>2020年一季度四类重点对象危房改造贷款财政贴息</t>
  </si>
  <si>
    <t>2020年一季度农村住房改善工程贷款财政贴息</t>
  </si>
  <si>
    <t>2020年一季度农村住房改善提升工程“安居贷”项目财政贴息</t>
  </si>
  <si>
    <t>2015-2016年省级示范村基础设施建设贷款利息</t>
  </si>
  <si>
    <t>2015-2016年省级示范村基础设施建设贷款利息每半年支付一次，未支出资金需到12月份支付，目前未到期。</t>
  </si>
  <si>
    <t>农村危房改造技术服务资金</t>
  </si>
  <si>
    <t>“安居贷”非4类重点对象危房改造贷款贴息</t>
  </si>
  <si>
    <t>县自然资源局（1个）</t>
  </si>
  <si>
    <t>户撒乡曼捧等5个村土地整治项目</t>
  </si>
  <si>
    <t>县文化和旅游局（1个）</t>
  </si>
  <si>
    <t>2020年农村“厕所革命”行政村所在地公厕改造提升专项资金</t>
  </si>
  <si>
    <t>注：1.本表需分单位分项目填报，项目需逐一填报，不允许合并填报。</t>
  </si>
  <si>
    <t xml:space="preserve">    2.对于未完成支出的项目需逐一分析原因，并按照《关于进一步加强扶贫资金管理的实施意见》(云办发〔2019〕15号)规定，梳理界定各相关部门支出责任。</t>
  </si>
  <si>
    <t xml:space="preserve">    3.补短板资金中补齐疫情导致的财政减收部分按使用单位填报，不需填报到具体项目。</t>
  </si>
  <si>
    <t>扶贫项目支出进度情况分析表</t>
  </si>
  <si>
    <t>陇把镇人民政府（10个）</t>
  </si>
  <si>
    <t>陇把镇吕良村千亩连片蚕桑基地建设项目（3个）</t>
  </si>
  <si>
    <t>勐约乡人民政府（15个）</t>
  </si>
  <si>
    <t>陇川县扶贫办（42个）</t>
  </si>
  <si>
    <t>县交通运输管理局（215个）</t>
  </si>
  <si>
    <t>陇川县村组道路通畅工程（206个）</t>
  </si>
  <si>
    <t>县农业农村局（21个）</t>
  </si>
  <si>
    <t>千亿斤粮食、糖料蔗核心基地建设项目（5个）</t>
  </si>
  <si>
    <t>2019年高标准农田建设高效节水灌溉项目（2个）</t>
  </si>
</sst>
</file>

<file path=xl/styles.xml><?xml version="1.0" encoding="utf-8"?>
<styleSheet xmlns="http://schemas.openxmlformats.org/spreadsheetml/2006/main">
  <numFmts count="7">
    <numFmt numFmtId="176" formatCode="0_);[Red]\(0\)"/>
    <numFmt numFmtId="177" formatCode="0.00_);[Red]\(0.00\)"/>
    <numFmt numFmtId="178"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5">
    <font>
      <sz val="11"/>
      <color theme="1"/>
      <name val="宋体"/>
      <charset val="134"/>
      <scheme val="minor"/>
    </font>
    <font>
      <sz val="8"/>
      <color theme="1"/>
      <name val="宋体"/>
      <charset val="134"/>
      <scheme val="minor"/>
    </font>
    <font>
      <b/>
      <sz val="8"/>
      <color theme="1"/>
      <name val="宋体"/>
      <charset val="134"/>
      <scheme val="minor"/>
    </font>
    <font>
      <sz val="8"/>
      <color theme="1"/>
      <name val="黑体"/>
      <charset val="134"/>
    </font>
    <font>
      <b/>
      <sz val="16"/>
      <color theme="1"/>
      <name val="宋体"/>
      <charset val="134"/>
      <scheme val="minor"/>
    </font>
    <font>
      <sz val="10"/>
      <color theme="1"/>
      <name val="宋体"/>
      <charset val="134"/>
      <scheme val="minor"/>
    </font>
    <font>
      <sz val="6"/>
      <color theme="1"/>
      <name val="宋体"/>
      <charset val="134"/>
      <scheme val="minor"/>
    </font>
    <font>
      <sz val="9"/>
      <color theme="1"/>
      <name val="宋体"/>
      <charset val="134"/>
      <scheme val="minor"/>
    </font>
    <font>
      <sz val="9"/>
      <color theme="1"/>
      <name val="宋体"/>
      <charset val="134"/>
    </font>
    <font>
      <sz val="8"/>
      <name val="宋体"/>
      <charset val="134"/>
      <scheme val="minor"/>
    </font>
    <font>
      <sz val="8"/>
      <color indexed="8"/>
      <name val="宋体"/>
      <charset val="134"/>
      <scheme val="minor"/>
    </font>
    <font>
      <sz val="8"/>
      <color rgb="FFFF0000"/>
      <name val="宋体"/>
      <charset val="134"/>
      <scheme val="minor"/>
    </font>
    <font>
      <sz val="9"/>
      <name val="宋体"/>
      <charset val="134"/>
      <scheme val="minor"/>
    </font>
    <font>
      <sz val="9"/>
      <name val="宋体"/>
      <charset val="134"/>
    </font>
    <font>
      <sz val="9"/>
      <color indexed="8"/>
      <name val="宋体"/>
      <charset val="134"/>
      <scheme val="minor"/>
    </font>
    <font>
      <sz val="10"/>
      <color theme="1"/>
      <name val="宋体"/>
      <charset val="134"/>
    </font>
    <font>
      <sz val="9"/>
      <color indexed="8"/>
      <name val="SimSun"/>
      <charset val="134"/>
    </font>
    <font>
      <sz val="11"/>
      <name val="宋体"/>
      <charset val="134"/>
      <scheme val="minor"/>
    </font>
    <font>
      <b/>
      <sz val="16"/>
      <name val="宋体"/>
      <charset val="134"/>
      <scheme val="minor"/>
    </font>
    <font>
      <b/>
      <sz val="8"/>
      <name val="宋体"/>
      <charset val="134"/>
      <scheme val="minor"/>
    </font>
    <font>
      <sz val="10"/>
      <name val="宋体"/>
      <charset val="134"/>
    </font>
    <font>
      <b/>
      <sz val="14"/>
      <color theme="1"/>
      <name val="方正小标宋简体"/>
      <charset val="134"/>
    </font>
    <font>
      <sz val="11"/>
      <color theme="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indexed="8"/>
      <name val="宋体"/>
      <charset val="134"/>
    </font>
    <font>
      <b/>
      <sz val="11"/>
      <color rgb="FFFFFFFF"/>
      <name val="宋体"/>
      <charset val="0"/>
      <scheme val="minor"/>
    </font>
    <font>
      <b/>
      <sz val="11"/>
      <color rgb="FFFA7D00"/>
      <name val="宋体"/>
      <charset val="0"/>
      <scheme val="minor"/>
    </font>
    <font>
      <sz val="10"/>
      <color theme="1"/>
      <name val="Arial"/>
      <charset val="134"/>
    </font>
    <font>
      <sz val="8"/>
      <name val="宋体"/>
      <charset val="134"/>
    </font>
    <font>
      <sz val="8"/>
      <color indexed="8"/>
      <name val="宋体"/>
      <charset val="134"/>
    </font>
  </fonts>
  <fills count="3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bgColor indexed="9"/>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4">
    <xf numFmtId="0" fontId="0" fillId="0" borderId="0">
      <alignment vertical="center"/>
    </xf>
    <xf numFmtId="42" fontId="0" fillId="0" borderId="0" applyFont="0" applyFill="0" applyBorder="0" applyAlignment="0" applyProtection="0">
      <alignment vertical="center"/>
    </xf>
    <xf numFmtId="0" fontId="23" fillId="27" borderId="0" applyNumberFormat="0" applyBorder="0" applyAlignment="0" applyProtection="0">
      <alignment vertical="center"/>
    </xf>
    <xf numFmtId="0" fontId="35"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8" borderId="0" applyNumberFormat="0" applyBorder="0" applyAlignment="0" applyProtection="0">
      <alignment vertical="center"/>
    </xf>
    <xf numFmtId="0" fontId="28" fillId="13" borderId="0" applyNumberFormat="0" applyBorder="0" applyAlignment="0" applyProtection="0">
      <alignment vertical="center"/>
    </xf>
    <xf numFmtId="43" fontId="0" fillId="0" borderId="0" applyFont="0" applyFill="0" applyBorder="0" applyAlignment="0" applyProtection="0">
      <alignment vertical="center"/>
    </xf>
    <xf numFmtId="0" fontId="22" fillId="30"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22" borderId="10" applyNumberFormat="0" applyFont="0" applyAlignment="0" applyProtection="0">
      <alignment vertical="center"/>
    </xf>
    <xf numFmtId="0" fontId="22" fillId="26" borderId="0" applyNumberFormat="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9" fillId="0" borderId="0">
      <alignment vertical="center"/>
    </xf>
    <xf numFmtId="0" fontId="36" fillId="0" borderId="0" applyNumberFormat="0" applyFill="0" applyBorder="0" applyAlignment="0" applyProtection="0">
      <alignment vertical="center"/>
    </xf>
    <xf numFmtId="0" fontId="34" fillId="0" borderId="6" applyNumberFormat="0" applyFill="0" applyAlignment="0" applyProtection="0">
      <alignment vertical="center"/>
    </xf>
    <xf numFmtId="0" fontId="25" fillId="0" borderId="6" applyNumberFormat="0" applyFill="0" applyAlignment="0" applyProtection="0">
      <alignment vertical="center"/>
    </xf>
    <xf numFmtId="0" fontId="22" fillId="25" borderId="0" applyNumberFormat="0" applyBorder="0" applyAlignment="0" applyProtection="0">
      <alignment vertical="center"/>
    </xf>
    <xf numFmtId="0" fontId="31" fillId="0" borderId="9" applyNumberFormat="0" applyFill="0" applyAlignment="0" applyProtection="0">
      <alignment vertical="center"/>
    </xf>
    <xf numFmtId="0" fontId="22" fillId="21" borderId="0" applyNumberFormat="0" applyBorder="0" applyAlignment="0" applyProtection="0">
      <alignment vertical="center"/>
    </xf>
    <xf numFmtId="0" fontId="30" fillId="17" borderId="8" applyNumberFormat="0" applyAlignment="0" applyProtection="0">
      <alignment vertical="center"/>
    </xf>
    <xf numFmtId="0" fontId="41" fillId="17" borderId="11" applyNumberFormat="0" applyAlignment="0" applyProtection="0">
      <alignment vertical="center"/>
    </xf>
    <xf numFmtId="0" fontId="40" fillId="33" borderId="13" applyNumberFormat="0" applyAlignment="0" applyProtection="0">
      <alignment vertical="center"/>
    </xf>
    <xf numFmtId="0" fontId="39" fillId="0" borderId="0">
      <alignment vertical="center"/>
    </xf>
    <xf numFmtId="0" fontId="23" fillId="20" borderId="0" applyNumberFormat="0" applyBorder="0" applyAlignment="0" applyProtection="0">
      <alignment vertical="center"/>
    </xf>
    <xf numFmtId="0" fontId="22" fillId="32" borderId="0" applyNumberFormat="0" applyBorder="0" applyAlignment="0" applyProtection="0">
      <alignment vertical="center"/>
    </xf>
    <xf numFmtId="0" fontId="38" fillId="0" borderId="12" applyNumberFormat="0" applyFill="0" applyAlignment="0" applyProtection="0">
      <alignment vertical="center"/>
    </xf>
    <xf numFmtId="0" fontId="27" fillId="0" borderId="7" applyNumberFormat="0" applyFill="0" applyAlignment="0" applyProtection="0">
      <alignment vertical="center"/>
    </xf>
    <xf numFmtId="0" fontId="29" fillId="16" borderId="0" applyNumberFormat="0" applyBorder="0" applyAlignment="0" applyProtection="0">
      <alignment vertical="center"/>
    </xf>
    <xf numFmtId="0" fontId="39" fillId="0" borderId="0">
      <alignment vertical="center"/>
    </xf>
    <xf numFmtId="0" fontId="24" fillId="9" borderId="0" applyNumberFormat="0" applyBorder="0" applyAlignment="0" applyProtection="0">
      <alignment vertical="center"/>
    </xf>
    <xf numFmtId="0" fontId="23" fillId="36" borderId="0" applyNumberFormat="0" applyBorder="0" applyAlignment="0" applyProtection="0">
      <alignment vertical="center"/>
    </xf>
    <xf numFmtId="0" fontId="22" fillId="29" borderId="0" applyNumberFormat="0" applyBorder="0" applyAlignment="0" applyProtection="0">
      <alignment vertical="center"/>
    </xf>
    <xf numFmtId="0" fontId="23" fillId="8" borderId="0" applyNumberFormat="0" applyBorder="0" applyAlignment="0" applyProtection="0">
      <alignment vertical="center"/>
    </xf>
    <xf numFmtId="0" fontId="39" fillId="0" borderId="0">
      <alignment vertical="center"/>
    </xf>
    <xf numFmtId="0" fontId="23" fillId="24" borderId="0" applyNumberFormat="0" applyBorder="0" applyAlignment="0" applyProtection="0">
      <alignment vertical="center"/>
    </xf>
    <xf numFmtId="0" fontId="23" fillId="35" borderId="0" applyNumberFormat="0" applyBorder="0" applyAlignment="0" applyProtection="0">
      <alignment vertical="center"/>
    </xf>
    <xf numFmtId="0" fontId="23" fillId="12" borderId="0" applyNumberFormat="0" applyBorder="0" applyAlignment="0" applyProtection="0">
      <alignment vertical="center"/>
    </xf>
    <xf numFmtId="0" fontId="22" fillId="34" borderId="0" applyNumberFormat="0" applyBorder="0" applyAlignment="0" applyProtection="0">
      <alignment vertical="center"/>
    </xf>
    <xf numFmtId="0" fontId="22" fillId="7" borderId="0" applyNumberFormat="0" applyBorder="0" applyAlignment="0" applyProtection="0">
      <alignment vertical="center"/>
    </xf>
    <xf numFmtId="0" fontId="23" fillId="11" borderId="0" applyNumberFormat="0" applyBorder="0" applyAlignment="0" applyProtection="0">
      <alignment vertical="center"/>
    </xf>
    <xf numFmtId="0" fontId="23" fillId="15" borderId="0" applyNumberFormat="0" applyBorder="0" applyAlignment="0" applyProtection="0">
      <alignment vertical="center"/>
    </xf>
    <xf numFmtId="0" fontId="22" fillId="14" borderId="0" applyNumberFormat="0" applyBorder="0" applyAlignment="0" applyProtection="0">
      <alignment vertical="center"/>
    </xf>
    <xf numFmtId="0" fontId="39" fillId="0" borderId="0"/>
    <xf numFmtId="0" fontId="23" fillId="28" borderId="0" applyNumberFormat="0" applyBorder="0" applyAlignment="0" applyProtection="0">
      <alignment vertical="center"/>
    </xf>
    <xf numFmtId="0" fontId="22" fillId="6" borderId="0" applyNumberFormat="0" applyBorder="0" applyAlignment="0" applyProtection="0">
      <alignment vertical="center"/>
    </xf>
    <xf numFmtId="0" fontId="22" fillId="19" borderId="0" applyNumberFormat="0" applyBorder="0" applyAlignment="0" applyProtection="0">
      <alignment vertical="center"/>
    </xf>
    <xf numFmtId="0" fontId="39" fillId="0" borderId="0">
      <alignment vertical="center"/>
    </xf>
    <xf numFmtId="0" fontId="23" fillId="10" borderId="0" applyNumberFormat="0" applyBorder="0" applyAlignment="0" applyProtection="0">
      <alignment vertical="center"/>
    </xf>
    <xf numFmtId="0" fontId="22" fillId="31" borderId="0" applyNumberFormat="0" applyBorder="0" applyAlignment="0" applyProtection="0">
      <alignment vertical="center"/>
    </xf>
    <xf numFmtId="0" fontId="39" fillId="0" borderId="0"/>
    <xf numFmtId="0" fontId="39" fillId="0" borderId="0">
      <alignment vertical="center"/>
    </xf>
    <xf numFmtId="0" fontId="39" fillId="0" borderId="0" applyProtection="0">
      <alignment vertical="center"/>
    </xf>
    <xf numFmtId="0" fontId="39" fillId="0" borderId="0">
      <alignment vertical="center"/>
    </xf>
    <xf numFmtId="0" fontId="0" fillId="0" borderId="0">
      <alignment vertical="center"/>
    </xf>
    <xf numFmtId="0" fontId="39" fillId="0" borderId="0">
      <alignment vertical="center"/>
    </xf>
    <xf numFmtId="0" fontId="39" fillId="0" borderId="0">
      <alignment vertical="center"/>
    </xf>
    <xf numFmtId="0" fontId="42" fillId="0" borderId="0"/>
  </cellStyleXfs>
  <cellXfs count="16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0" fillId="2" borderId="0" xfId="0" applyFill="1">
      <alignment vertical="center"/>
    </xf>
    <xf numFmtId="178" fontId="0" fillId="0" borderId="0" xfId="0" applyNumberFormat="1">
      <alignment vertical="center"/>
    </xf>
    <xf numFmtId="0" fontId="3" fillId="0" borderId="0" xfId="0" applyFont="1">
      <alignment vertical="center"/>
    </xf>
    <xf numFmtId="0" fontId="4" fillId="0" borderId="0" xfId="0" applyFont="1" applyAlignment="1">
      <alignment horizontal="center" vertical="center"/>
    </xf>
    <xf numFmtId="178" fontId="4" fillId="0" borderId="0" xfId="0" applyNumberFormat="1" applyFont="1" applyAlignment="1">
      <alignment horizontal="center" vertical="center"/>
    </xf>
    <xf numFmtId="0" fontId="4" fillId="2" borderId="0" xfId="0" applyFont="1" applyFill="1" applyAlignment="1">
      <alignment horizontal="center" vertical="center"/>
    </xf>
    <xf numFmtId="178" fontId="1" fillId="0" borderId="0" xfId="0" applyNumberFormat="1" applyFont="1">
      <alignment vertical="center"/>
    </xf>
    <xf numFmtId="0" fontId="1" fillId="2" borderId="0" xfId="0" applyFont="1" applyFill="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xf>
    <xf numFmtId="178"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0" borderId="1" xfId="0" applyFont="1" applyBorder="1" applyAlignment="1">
      <alignment horizontal="center" vertical="center"/>
    </xf>
    <xf numFmtId="178" fontId="1" fillId="0" borderId="1" xfId="0" applyNumberFormat="1" applyFont="1" applyBorder="1" applyAlignment="1">
      <alignment horizontal="right" vertical="center"/>
    </xf>
    <xf numFmtId="0" fontId="7" fillId="0" borderId="2" xfId="60" applyFont="1" applyFill="1" applyBorder="1" applyAlignment="1">
      <alignment horizontal="center" vertical="center"/>
    </xf>
    <xf numFmtId="0" fontId="1" fillId="0" borderId="1" xfId="60"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8" fillId="0" borderId="2" xfId="60" applyFont="1" applyFill="1" applyBorder="1" applyAlignment="1">
      <alignment horizontal="center" vertical="center"/>
    </xf>
    <xf numFmtId="0" fontId="7" fillId="0" borderId="4" xfId="60" applyFont="1" applyFill="1" applyBorder="1" applyAlignment="1">
      <alignment horizontal="center" vertical="center"/>
    </xf>
    <xf numFmtId="0" fontId="9" fillId="0" borderId="1" xfId="49" applyNumberFormat="1" applyFont="1" applyFill="1" applyBorder="1" applyAlignment="1" applyProtection="1">
      <alignment horizontal="left" vertical="center" wrapText="1"/>
    </xf>
    <xf numFmtId="0" fontId="8" fillId="0" borderId="4" xfId="60" applyFont="1" applyFill="1" applyBorder="1" applyAlignment="1">
      <alignment horizontal="center" vertical="center"/>
    </xf>
    <xf numFmtId="0" fontId="10" fillId="2" borderId="1" xfId="60" applyFont="1" applyFill="1" applyBorder="1" applyAlignment="1">
      <alignment horizontal="left" vertical="center" wrapText="1"/>
    </xf>
    <xf numFmtId="0" fontId="7" fillId="0" borderId="5" xfId="60" applyFont="1" applyFill="1" applyBorder="1" applyAlignment="1">
      <alignment horizontal="center" vertical="center"/>
    </xf>
    <xf numFmtId="0" fontId="8" fillId="0" borderId="5" xfId="60" applyFont="1" applyFill="1" applyBorder="1" applyAlignment="1">
      <alignment horizontal="center" vertical="center"/>
    </xf>
    <xf numFmtId="178" fontId="11" fillId="0" borderId="1" xfId="0" applyNumberFormat="1" applyFont="1" applyBorder="1" applyAlignment="1">
      <alignment horizontal="center" vertical="center"/>
    </xf>
    <xf numFmtId="0" fontId="1" fillId="2" borderId="1" xfId="60" applyFont="1" applyFill="1" applyBorder="1" applyAlignment="1">
      <alignment horizontal="left" vertical="center" wrapText="1"/>
    </xf>
    <xf numFmtId="0" fontId="7" fillId="2" borderId="2" xfId="60" applyFont="1" applyFill="1" applyBorder="1" applyAlignment="1">
      <alignment horizontal="center" vertical="center"/>
    </xf>
    <xf numFmtId="178" fontId="1" fillId="2" borderId="1" xfId="60" applyNumberFormat="1" applyFont="1" applyFill="1" applyBorder="1" applyAlignment="1">
      <alignment horizontal="center" vertical="center"/>
    </xf>
    <xf numFmtId="0" fontId="8" fillId="2" borderId="2" xfId="60" applyFont="1" applyFill="1" applyBorder="1" applyAlignment="1">
      <alignment horizontal="center" vertical="center"/>
    </xf>
    <xf numFmtId="0" fontId="7" fillId="2" borderId="4" xfId="60" applyFont="1" applyFill="1" applyBorder="1" applyAlignment="1">
      <alignment horizontal="center" vertical="center"/>
    </xf>
    <xf numFmtId="0" fontId="8" fillId="2" borderId="4" xfId="60" applyFont="1" applyFill="1" applyBorder="1" applyAlignment="1">
      <alignment horizontal="center" vertical="center"/>
    </xf>
    <xf numFmtId="0" fontId="1" fillId="0" borderId="2" xfId="60" applyFont="1" applyFill="1" applyBorder="1" applyAlignment="1">
      <alignment horizontal="left" vertical="center" wrapText="1"/>
    </xf>
    <xf numFmtId="0" fontId="1" fillId="0" borderId="4" xfId="60" applyFont="1" applyFill="1" applyBorder="1" applyAlignment="1">
      <alignment horizontal="left" vertical="center" wrapText="1"/>
    </xf>
    <xf numFmtId="178" fontId="9" fillId="0" borderId="1" xfId="0" applyNumberFormat="1" applyFont="1" applyBorder="1" applyAlignment="1">
      <alignment horizontal="center" vertical="center"/>
    </xf>
    <xf numFmtId="0" fontId="1" fillId="0" borderId="5" xfId="60" applyFont="1" applyFill="1" applyBorder="1" applyAlignment="1">
      <alignment horizontal="left" vertical="center" wrapText="1"/>
    </xf>
    <xf numFmtId="0" fontId="1" fillId="0" borderId="1" xfId="60" applyFont="1" applyFill="1" applyBorder="1" applyAlignment="1">
      <alignment vertical="center" wrapText="1"/>
    </xf>
    <xf numFmtId="0" fontId="1" fillId="2" borderId="2" xfId="60" applyFont="1" applyFill="1" applyBorder="1" applyAlignment="1">
      <alignment horizontal="center" vertical="center" wrapText="1"/>
    </xf>
    <xf numFmtId="0" fontId="1" fillId="2" borderId="4" xfId="60" applyFont="1" applyFill="1" applyBorder="1" applyAlignment="1">
      <alignment horizontal="center" vertical="center" wrapText="1"/>
    </xf>
    <xf numFmtId="0" fontId="1" fillId="2" borderId="5" xfId="60" applyFont="1" applyFill="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lignment vertical="center"/>
    </xf>
    <xf numFmtId="178" fontId="1" fillId="3" borderId="1" xfId="60" applyNumberFormat="1" applyFont="1" applyFill="1" applyBorder="1" applyAlignment="1">
      <alignment horizontal="center" vertical="center" shrinkToFit="1"/>
    </xf>
    <xf numFmtId="0" fontId="9" fillId="2" borderId="1" xfId="49" applyNumberFormat="1" applyFont="1" applyFill="1" applyBorder="1" applyAlignment="1" applyProtection="1">
      <alignment horizontal="left" vertical="center" wrapText="1"/>
    </xf>
    <xf numFmtId="0" fontId="12" fillId="0" borderId="1" xfId="49" applyNumberFormat="1" applyFont="1" applyFill="1" applyBorder="1" applyAlignment="1" applyProtection="1">
      <alignment horizontal="left" vertical="center" wrapText="1" shrinkToFit="1"/>
    </xf>
    <xf numFmtId="0" fontId="9" fillId="0" borderId="1" xfId="49" applyNumberFormat="1" applyFont="1" applyFill="1" applyBorder="1" applyAlignment="1" applyProtection="1">
      <alignment horizontal="left" vertical="center" wrapText="1" shrinkToFit="1"/>
    </xf>
    <xf numFmtId="178" fontId="1" fillId="4" borderId="1" xfId="0" applyNumberFormat="1" applyFont="1" applyFill="1" applyBorder="1" applyAlignment="1">
      <alignment horizontal="center" vertical="center"/>
    </xf>
    <xf numFmtId="0" fontId="13" fillId="0" borderId="1" xfId="49" applyNumberFormat="1" applyFont="1" applyFill="1" applyBorder="1" applyAlignment="1" applyProtection="1">
      <alignment horizontal="center" vertical="center" wrapText="1" shrinkToFit="1"/>
    </xf>
    <xf numFmtId="0" fontId="14" fillId="5" borderId="2" xfId="60" applyFont="1" applyFill="1" applyBorder="1" applyAlignment="1">
      <alignment horizontal="center" vertical="center" wrapText="1"/>
    </xf>
    <xf numFmtId="0" fontId="14" fillId="5" borderId="4" xfId="60" applyFont="1" applyFill="1" applyBorder="1" applyAlignment="1">
      <alignment horizontal="center" vertical="center" wrapText="1"/>
    </xf>
    <xf numFmtId="0" fontId="14" fillId="5" borderId="5" xfId="60" applyFont="1" applyFill="1" applyBorder="1" applyAlignment="1">
      <alignment horizontal="center" vertical="center" wrapText="1"/>
    </xf>
    <xf numFmtId="0" fontId="9" fillId="0" borderId="2" xfId="49" applyNumberFormat="1" applyFont="1" applyFill="1" applyBorder="1" applyAlignment="1" applyProtection="1">
      <alignment horizontal="left" vertical="center" wrapText="1"/>
    </xf>
    <xf numFmtId="178" fontId="1" fillId="0" borderId="2" xfId="0" applyNumberFormat="1" applyFont="1" applyBorder="1" applyAlignment="1">
      <alignment horizontal="center" vertical="center"/>
    </xf>
    <xf numFmtId="0" fontId="1" fillId="2" borderId="2" xfId="0" applyNumberFormat="1" applyFont="1" applyFill="1" applyBorder="1" applyAlignment="1">
      <alignment horizontal="center" vertical="center" wrapText="1"/>
    </xf>
    <xf numFmtId="0" fontId="9" fillId="0" borderId="4" xfId="49" applyNumberFormat="1" applyFont="1" applyFill="1" applyBorder="1" applyAlignment="1" applyProtection="1">
      <alignment horizontal="left" vertical="center" wrapText="1"/>
    </xf>
    <xf numFmtId="178" fontId="1" fillId="0" borderId="4" xfId="0" applyNumberFormat="1" applyFont="1" applyBorder="1" applyAlignment="1">
      <alignment horizontal="center" vertical="center"/>
    </xf>
    <xf numFmtId="0" fontId="1" fillId="2" borderId="4" xfId="0" applyNumberFormat="1" applyFont="1" applyFill="1" applyBorder="1" applyAlignment="1">
      <alignment horizontal="center" vertical="center" wrapText="1"/>
    </xf>
    <xf numFmtId="178" fontId="1" fillId="0" borderId="5" xfId="0" applyNumberFormat="1" applyFont="1" applyBorder="1" applyAlignment="1">
      <alignment horizontal="center" vertical="center"/>
    </xf>
    <xf numFmtId="0" fontId="1" fillId="2" borderId="5" xfId="0" applyNumberFormat="1" applyFont="1" applyFill="1" applyBorder="1" applyAlignment="1">
      <alignment horizontal="center" vertical="center" wrapText="1"/>
    </xf>
    <xf numFmtId="0" fontId="9" fillId="0" borderId="5" xfId="49" applyNumberFormat="1" applyFont="1" applyFill="1" applyBorder="1" applyAlignment="1" applyProtection="1">
      <alignment horizontal="left" vertical="center" wrapText="1"/>
    </xf>
    <xf numFmtId="0" fontId="1" fillId="2" borderId="1" xfId="0" applyNumberFormat="1" applyFont="1" applyFill="1" applyBorder="1" applyAlignment="1">
      <alignment horizontal="center" vertical="center" wrapText="1"/>
    </xf>
    <xf numFmtId="178" fontId="11" fillId="2" borderId="1" xfId="0" applyNumberFormat="1" applyFont="1" applyFill="1" applyBorder="1" applyAlignment="1">
      <alignment horizontal="center" vertical="center"/>
    </xf>
    <xf numFmtId="178" fontId="11" fillId="2" borderId="1" xfId="60" applyNumberFormat="1" applyFont="1" applyFill="1" applyBorder="1" applyAlignment="1">
      <alignment horizontal="center" vertical="center"/>
    </xf>
    <xf numFmtId="0" fontId="1" fillId="2" borderId="2" xfId="60" applyFont="1" applyFill="1" applyBorder="1" applyAlignment="1">
      <alignment horizontal="left" vertical="center" wrapText="1"/>
    </xf>
    <xf numFmtId="178" fontId="11" fillId="0" borderId="2" xfId="0" applyNumberFormat="1" applyFont="1" applyBorder="1" applyAlignment="1">
      <alignment horizontal="center" vertical="center"/>
    </xf>
    <xf numFmtId="0" fontId="1" fillId="2" borderId="4" xfId="60" applyFont="1" applyFill="1" applyBorder="1" applyAlignment="1">
      <alignment horizontal="left" vertical="center" wrapText="1"/>
    </xf>
    <xf numFmtId="178" fontId="11" fillId="0" borderId="4" xfId="0" applyNumberFormat="1" applyFont="1" applyBorder="1" applyAlignment="1">
      <alignment horizontal="center" vertical="center"/>
    </xf>
    <xf numFmtId="178" fontId="1" fillId="3" borderId="2" xfId="60" applyNumberFormat="1" applyFont="1" applyFill="1" applyBorder="1" applyAlignment="1">
      <alignment horizontal="center" vertical="center" shrinkToFit="1"/>
    </xf>
    <xf numFmtId="178" fontId="1" fillId="3" borderId="4" xfId="60" applyNumberFormat="1" applyFont="1" applyFill="1" applyBorder="1" applyAlignment="1">
      <alignment horizontal="center" vertical="center" shrinkToFit="1"/>
    </xf>
    <xf numFmtId="178" fontId="1" fillId="3" borderId="5" xfId="60" applyNumberFormat="1" applyFont="1" applyFill="1" applyBorder="1" applyAlignment="1">
      <alignment horizontal="center" vertical="center" shrinkToFit="1"/>
    </xf>
    <xf numFmtId="0" fontId="1" fillId="2" borderId="5" xfId="60" applyFont="1" applyFill="1" applyBorder="1" applyAlignment="1">
      <alignment horizontal="left" vertical="center" wrapText="1"/>
    </xf>
    <xf numFmtId="178" fontId="11" fillId="0" borderId="5" xfId="0" applyNumberFormat="1" applyFont="1" applyBorder="1" applyAlignment="1">
      <alignment horizontal="center" vertical="center"/>
    </xf>
    <xf numFmtId="178" fontId="1" fillId="2" borderId="1" xfId="0" applyNumberFormat="1" applyFont="1" applyFill="1" applyBorder="1" applyAlignment="1">
      <alignment horizontal="center" vertical="center"/>
    </xf>
    <xf numFmtId="0" fontId="10" fillId="2" borderId="2" xfId="60" applyFont="1" applyFill="1" applyBorder="1" applyAlignment="1">
      <alignment horizontal="left" vertical="center" wrapText="1"/>
    </xf>
    <xf numFmtId="178" fontId="15" fillId="2" borderId="1" xfId="8" applyNumberFormat="1" applyFont="1" applyFill="1" applyBorder="1" applyAlignment="1" applyProtection="1">
      <alignment horizontal="center" vertical="center" shrinkToFit="1"/>
    </xf>
    <xf numFmtId="178" fontId="0" fillId="2" borderId="1" xfId="8" applyNumberFormat="1" applyFont="1" applyFill="1" applyBorder="1" applyAlignment="1">
      <alignment horizontal="center" vertical="center"/>
    </xf>
    <xf numFmtId="178" fontId="11" fillId="4" borderId="1" xfId="0" applyNumberFormat="1" applyFont="1" applyFill="1" applyBorder="1" applyAlignment="1">
      <alignment horizontal="center" vertical="center"/>
    </xf>
    <xf numFmtId="177" fontId="12" fillId="2" borderId="1" xfId="8" applyNumberFormat="1" applyFont="1" applyFill="1" applyBorder="1" applyAlignment="1">
      <alignment horizontal="center" vertical="center" shrinkToFit="1"/>
    </xf>
    <xf numFmtId="0" fontId="12" fillId="0" borderId="2" xfId="49" applyNumberFormat="1" applyFont="1" applyFill="1" applyBorder="1" applyAlignment="1" applyProtection="1">
      <alignment horizontal="center" vertical="center" wrapText="1" shrinkToFit="1"/>
    </xf>
    <xf numFmtId="0" fontId="13" fillId="0" borderId="2" xfId="49" applyNumberFormat="1" applyFont="1" applyFill="1" applyBorder="1" applyAlignment="1" applyProtection="1">
      <alignment horizontal="center" vertical="center" wrapText="1" shrinkToFit="1"/>
    </xf>
    <xf numFmtId="0" fontId="12" fillId="0" borderId="4" xfId="49" applyNumberFormat="1" applyFont="1" applyFill="1" applyBorder="1" applyAlignment="1" applyProtection="1">
      <alignment horizontal="center" vertical="center" wrapText="1" shrinkToFit="1"/>
    </xf>
    <xf numFmtId="0" fontId="13" fillId="0" borderId="4" xfId="49" applyNumberFormat="1" applyFont="1" applyFill="1" applyBorder="1" applyAlignment="1" applyProtection="1">
      <alignment horizontal="center" vertical="center" wrapText="1" shrinkToFit="1"/>
    </xf>
    <xf numFmtId="0" fontId="12" fillId="0" borderId="5" xfId="49" applyNumberFormat="1" applyFont="1" applyFill="1" applyBorder="1" applyAlignment="1" applyProtection="1">
      <alignment horizontal="center" vertical="center" wrapText="1" shrinkToFit="1"/>
    </xf>
    <xf numFmtId="0" fontId="13" fillId="0" borderId="5" xfId="49" applyNumberFormat="1" applyFont="1" applyFill="1" applyBorder="1" applyAlignment="1" applyProtection="1">
      <alignment horizontal="center" vertical="center" wrapText="1" shrinkToFit="1"/>
    </xf>
    <xf numFmtId="0" fontId="14" fillId="2" borderId="2" xfId="60" applyFont="1" applyFill="1" applyBorder="1" applyAlignment="1">
      <alignment horizontal="center" vertical="center" wrapText="1"/>
    </xf>
    <xf numFmtId="0" fontId="16" fillId="2" borderId="2" xfId="60" applyFont="1" applyFill="1" applyBorder="1" applyAlignment="1">
      <alignment horizontal="center" vertical="center" wrapText="1"/>
    </xf>
    <xf numFmtId="0" fontId="14" fillId="2" borderId="4" xfId="60" applyFont="1" applyFill="1" applyBorder="1" applyAlignment="1">
      <alignment horizontal="center" vertical="center" wrapText="1"/>
    </xf>
    <xf numFmtId="0" fontId="16" fillId="2" borderId="4" xfId="60" applyFont="1" applyFill="1" applyBorder="1" applyAlignment="1">
      <alignment horizontal="center" vertical="center" wrapText="1"/>
    </xf>
    <xf numFmtId="0" fontId="16" fillId="2" borderId="5" xfId="60" applyFont="1" applyFill="1" applyBorder="1" applyAlignment="1">
      <alignment horizontal="center" vertical="center" wrapText="1"/>
    </xf>
    <xf numFmtId="0" fontId="14" fillId="2" borderId="5" xfId="60" applyFont="1" applyFill="1" applyBorder="1" applyAlignment="1">
      <alignment horizontal="center" vertical="center" wrapText="1"/>
    </xf>
    <xf numFmtId="0" fontId="1" fillId="2" borderId="1" xfId="0" applyFont="1" applyFill="1"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left" vertical="center"/>
    </xf>
    <xf numFmtId="178" fontId="1" fillId="0" borderId="0" xfId="0" applyNumberFormat="1" applyFont="1" applyAlignment="1">
      <alignment horizontal="left" vertical="center"/>
    </xf>
    <xf numFmtId="0" fontId="1" fillId="2" borderId="0" xfId="0" applyFont="1" applyFill="1" applyAlignment="1">
      <alignment horizontal="left" vertical="center"/>
    </xf>
    <xf numFmtId="178" fontId="17" fillId="0" borderId="0" xfId="0" applyNumberFormat="1" applyFont="1">
      <alignment vertical="center"/>
    </xf>
    <xf numFmtId="178" fontId="18" fillId="0" borderId="0" xfId="0" applyNumberFormat="1" applyFont="1" applyAlignment="1">
      <alignment horizontal="center" vertical="center"/>
    </xf>
    <xf numFmtId="178" fontId="9" fillId="0" borderId="0" xfId="0" applyNumberFormat="1" applyFont="1">
      <alignment vertical="center"/>
    </xf>
    <xf numFmtId="0" fontId="2" fillId="2" borderId="2" xfId="0" applyFont="1" applyFill="1" applyBorder="1" applyAlignment="1">
      <alignment horizontal="center" vertical="center"/>
    </xf>
    <xf numFmtId="178" fontId="19" fillId="0" borderId="1" xfId="0" applyNumberFormat="1" applyFont="1" applyBorder="1" applyAlignment="1">
      <alignment horizontal="center" vertical="center" wrapText="1"/>
    </xf>
    <xf numFmtId="178" fontId="19"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178" fontId="9" fillId="0" borderId="1" xfId="0" applyNumberFormat="1" applyFont="1" applyBorder="1" applyAlignment="1">
      <alignment horizontal="right" vertical="center"/>
    </xf>
    <xf numFmtId="0" fontId="7" fillId="2" borderId="5" xfId="60" applyFont="1" applyFill="1" applyBorder="1" applyAlignment="1">
      <alignment horizontal="center" vertical="center"/>
    </xf>
    <xf numFmtId="178" fontId="9" fillId="2" borderId="1" xfId="0" applyNumberFormat="1" applyFont="1" applyFill="1" applyBorder="1" applyAlignment="1">
      <alignment horizontal="center" vertical="center"/>
    </xf>
    <xf numFmtId="178" fontId="9" fillId="2" borderId="1" xfId="60" applyNumberFormat="1" applyFont="1" applyFill="1" applyBorder="1" applyAlignment="1">
      <alignment horizontal="center" vertical="center"/>
    </xf>
    <xf numFmtId="0" fontId="12" fillId="2" borderId="1" xfId="49" applyNumberFormat="1" applyFont="1" applyFill="1" applyBorder="1" applyAlignment="1" applyProtection="1">
      <alignment horizontal="left" vertical="center" wrapText="1" shrinkToFit="1"/>
    </xf>
    <xf numFmtId="178" fontId="9" fillId="0" borderId="2" xfId="0" applyNumberFormat="1" applyFont="1" applyBorder="1" applyAlignment="1">
      <alignment horizontal="center" vertical="center"/>
    </xf>
    <xf numFmtId="178" fontId="9" fillId="0" borderId="4" xfId="0" applyNumberFormat="1" applyFont="1" applyBorder="1" applyAlignment="1">
      <alignment horizontal="center" vertical="center"/>
    </xf>
    <xf numFmtId="178" fontId="9" fillId="0" borderId="5" xfId="0" applyNumberFormat="1" applyFont="1" applyBorder="1" applyAlignment="1">
      <alignment horizontal="center" vertical="center"/>
    </xf>
    <xf numFmtId="178" fontId="20" fillId="2" borderId="1" xfId="8" applyNumberFormat="1" applyFont="1" applyFill="1" applyBorder="1" applyAlignment="1" applyProtection="1">
      <alignment horizontal="center" vertical="center" shrinkToFit="1"/>
    </xf>
    <xf numFmtId="178" fontId="17" fillId="2" borderId="1" xfId="8" applyNumberFormat="1" applyFont="1" applyFill="1" applyBorder="1" applyAlignment="1">
      <alignment horizontal="center" vertical="center"/>
    </xf>
    <xf numFmtId="0" fontId="12" fillId="2" borderId="2" xfId="49" applyNumberFormat="1" applyFont="1" applyFill="1" applyBorder="1" applyAlignment="1" applyProtection="1">
      <alignment horizontal="center" vertical="center" wrapText="1" shrinkToFit="1"/>
    </xf>
    <xf numFmtId="0" fontId="12" fillId="2" borderId="4" xfId="49" applyNumberFormat="1" applyFont="1" applyFill="1" applyBorder="1" applyAlignment="1" applyProtection="1">
      <alignment horizontal="center" vertical="center" wrapText="1" shrinkToFit="1"/>
    </xf>
    <xf numFmtId="0" fontId="12" fillId="2" borderId="5" xfId="49" applyNumberFormat="1" applyFont="1" applyFill="1" applyBorder="1" applyAlignment="1" applyProtection="1">
      <alignment horizontal="center" vertical="center" wrapText="1" shrinkToFit="1"/>
    </xf>
    <xf numFmtId="178" fontId="9" fillId="0" borderId="0" xfId="0" applyNumberFormat="1" applyFont="1" applyAlignment="1">
      <alignment horizontal="left" vertical="center"/>
    </xf>
    <xf numFmtId="0" fontId="5" fillId="0" borderId="0" xfId="0" applyFont="1">
      <alignment vertical="center"/>
    </xf>
    <xf numFmtId="0" fontId="21" fillId="0" borderId="0" xfId="0" applyFont="1" applyAlignment="1">
      <alignment horizontal="center" vertical="center"/>
    </xf>
    <xf numFmtId="0" fontId="1" fillId="0" borderId="0" xfId="0" applyFont="1" applyBorder="1">
      <alignment vertical="center"/>
    </xf>
    <xf numFmtId="0" fontId="1"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176" fontId="2" fillId="0" borderId="1" xfId="0" applyNumberFormat="1" applyFont="1" applyBorder="1" applyAlignment="1">
      <alignment horizontal="right" vertical="center" shrinkToFit="1"/>
    </xf>
    <xf numFmtId="0" fontId="19" fillId="3" borderId="1" xfId="8" applyNumberFormat="1" applyFont="1" applyFill="1" applyBorder="1" applyAlignment="1" applyProtection="1">
      <alignment horizontal="right"/>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xf>
    <xf numFmtId="176" fontId="1" fillId="3" borderId="1" xfId="0" applyNumberFormat="1" applyFont="1" applyFill="1" applyBorder="1" applyAlignment="1">
      <alignment horizontal="right" vertical="center"/>
    </xf>
    <xf numFmtId="0" fontId="19" fillId="0" borderId="1" xfId="8" applyNumberFormat="1" applyFont="1" applyFill="1" applyBorder="1" applyAlignment="1" applyProtection="1">
      <alignment horizontal="right"/>
    </xf>
    <xf numFmtId="0" fontId="1" fillId="0" borderId="1" xfId="0" applyNumberFormat="1" applyFont="1" applyFill="1" applyBorder="1" applyAlignment="1" applyProtection="1">
      <alignment horizontal="left" vertical="center" indent="1"/>
    </xf>
    <xf numFmtId="0" fontId="1" fillId="0" borderId="1" xfId="0" applyFont="1" applyFill="1" applyBorder="1" applyAlignment="1" applyProtection="1">
      <alignment horizontal="center" vertical="center"/>
    </xf>
    <xf numFmtId="176" fontId="1" fillId="0" borderId="1" xfId="0" applyNumberFormat="1" applyFont="1" applyBorder="1" applyAlignment="1">
      <alignment horizontal="right" vertical="center"/>
    </xf>
    <xf numFmtId="176" fontId="1" fillId="0" borderId="1" xfId="0" applyNumberFormat="1" applyFont="1" applyFill="1" applyBorder="1" applyAlignment="1">
      <alignment horizontal="right" vertical="center"/>
    </xf>
    <xf numFmtId="0" fontId="1" fillId="0" borderId="1" xfId="8" applyNumberFormat="1" applyFont="1" applyFill="1" applyBorder="1" applyAlignment="1">
      <alignment horizontal="center" vertical="center"/>
    </xf>
    <xf numFmtId="0" fontId="9" fillId="0" borderId="1" xfId="8" applyNumberFormat="1" applyFont="1" applyFill="1" applyBorder="1" applyAlignment="1" applyProtection="1">
      <alignment horizontal="center"/>
    </xf>
    <xf numFmtId="0" fontId="19" fillId="0" borderId="1" xfId="8" applyNumberFormat="1" applyFont="1" applyFill="1" applyBorder="1" applyAlignment="1" applyProtection="1"/>
    <xf numFmtId="0" fontId="9" fillId="0" borderId="1" xfId="8" applyNumberFormat="1" applyFont="1" applyFill="1" applyBorder="1" applyAlignment="1">
      <alignment horizontal="center" vertical="center"/>
    </xf>
    <xf numFmtId="176" fontId="1" fillId="0" borderId="1" xfId="0" applyNumberFormat="1" applyFont="1" applyFill="1" applyBorder="1" applyAlignment="1">
      <alignment horizontal="right" vertical="center" shrinkToFit="1"/>
    </xf>
    <xf numFmtId="176" fontId="1" fillId="3" borderId="1" xfId="0" applyNumberFormat="1" applyFont="1" applyFill="1" applyBorder="1" applyAlignment="1">
      <alignment horizontal="right" vertical="center" shrinkToFit="1"/>
    </xf>
    <xf numFmtId="0" fontId="1" fillId="0" borderId="0" xfId="0" applyFont="1" applyBorder="1" applyAlignment="1">
      <alignment horizontal="right" vertical="center"/>
    </xf>
    <xf numFmtId="0" fontId="2" fillId="0" borderId="1" xfId="0" applyFont="1" applyBorder="1" applyAlignment="1">
      <alignment horizontal="righ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1" fillId="3" borderId="1" xfId="0" applyFont="1" applyFill="1" applyBorder="1">
      <alignment vertical="center"/>
    </xf>
    <xf numFmtId="0" fontId="2" fillId="3" borderId="1" xfId="8" applyNumberFormat="1" applyFont="1" applyFill="1" applyBorder="1" applyAlignment="1" applyProtection="1">
      <alignment horizontal="right"/>
    </xf>
    <xf numFmtId="0" fontId="2" fillId="0" borderId="1" xfId="8" applyNumberFormat="1" applyFont="1" applyFill="1" applyBorder="1" applyAlignment="1" applyProtection="1"/>
    <xf numFmtId="178" fontId="1" fillId="3" borderId="1" xfId="0" applyNumberFormat="1" applyFont="1" applyFill="1" applyBorder="1" applyAlignment="1">
      <alignment horizontal="right" vertical="center"/>
    </xf>
    <xf numFmtId="178" fontId="1" fillId="0" borderId="1" xfId="0" applyNumberFormat="1" applyFont="1" applyFill="1" applyBorder="1" applyAlignment="1">
      <alignment horizontal="right" vertical="center"/>
    </xf>
    <xf numFmtId="0" fontId="1" fillId="0" borderId="0" xfId="8" applyNumberFormat="1" applyFont="1" applyFill="1" applyAlignment="1">
      <alignment horizontal="left" vertical="center"/>
    </xf>
    <xf numFmtId="0" fontId="1" fillId="0" borderId="0" xfId="8" applyNumberFormat="1" applyFont="1" applyFill="1" applyAlignment="1" applyProtection="1">
      <alignment horizontal="left" vertical="center"/>
    </xf>
    <xf numFmtId="0" fontId="1" fillId="0" borderId="0" xfId="0" applyFont="1" applyAlignment="1">
      <alignment horizontal="left" vertical="center" wrapText="1"/>
    </xf>
    <xf numFmtId="178" fontId="1" fillId="3" borderId="1" xfId="0" applyNumberFormat="1" applyFont="1" applyFill="1" applyBorder="1" applyAlignment="1">
      <alignment horizontal="right" vertical="center" shrinkToFit="1"/>
    </xf>
    <xf numFmtId="178" fontId="1" fillId="0" borderId="1" xfId="0" applyNumberFormat="1" applyFont="1" applyFill="1" applyBorder="1" applyAlignment="1">
      <alignment horizontal="right" vertical="center" shrinkToFit="1"/>
    </xf>
    <xf numFmtId="178" fontId="1" fillId="3" borderId="1" xfId="0" applyNumberFormat="1" applyFont="1" applyFill="1" applyBorder="1">
      <alignment vertical="center"/>
    </xf>
    <xf numFmtId="178" fontId="1" fillId="0" borderId="1" xfId="0" applyNumberFormat="1" applyFont="1" applyBorder="1">
      <alignment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常规_文山州汇总_9"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常规_文山州汇总_10" xfId="29"/>
    <cellStyle name="20% - 强调文字颜色 6" xfId="30" builtinId="50"/>
    <cellStyle name="强调文字颜色 2" xfId="31" builtinId="33"/>
    <cellStyle name="链接单元格" xfId="32" builtinId="24"/>
    <cellStyle name="汇总" xfId="33" builtinId="25"/>
    <cellStyle name="好" xfId="34" builtinId="26"/>
    <cellStyle name="常规_文山州汇总" xfId="35"/>
    <cellStyle name="适中" xfId="36" builtinId="28"/>
    <cellStyle name="20% - 强调文字颜色 5" xfId="37" builtinId="46"/>
    <cellStyle name="强调文字颜色 1" xfId="38" builtinId="29"/>
    <cellStyle name="20% - 强调文字颜色 1" xfId="39" builtinId="30"/>
    <cellStyle name="常规_文山州汇总_2" xfId="4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_文山州汇总_7" xfId="53"/>
    <cellStyle name="40% - 强调文字颜色 6" xfId="54" builtinId="51"/>
    <cellStyle name="60% - 强调文字颜色 6" xfId="55" builtinId="52"/>
    <cellStyle name="常规 3" xfId="56"/>
    <cellStyle name="常规_文山州汇总_1" xfId="57"/>
    <cellStyle name="常规 2" xfId="58"/>
    <cellStyle name="常规_文山州汇总_8" xfId="59"/>
    <cellStyle name="常规 11" xfId="60"/>
    <cellStyle name="常规 4" xfId="61"/>
    <cellStyle name="常规_Sheet1" xfId="62"/>
    <cellStyle name="Normal" xfId="6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6"/>
  <sheetViews>
    <sheetView workbookViewId="0">
      <selection activeCell="N179" sqref="N179"/>
    </sheetView>
  </sheetViews>
  <sheetFormatPr defaultColWidth="9" defaultRowHeight="13.5"/>
  <cols>
    <col min="1" max="1" width="4.375" customWidth="1"/>
    <col min="2" max="2" width="11.125" customWidth="1"/>
    <col min="3" max="3" width="6.875" customWidth="1"/>
    <col min="4" max="19" width="7.75" customWidth="1"/>
  </cols>
  <sheetData>
    <row r="1" customFormat="1" ht="14" customHeight="1" spans="1:1">
      <c r="A1" s="6" t="s">
        <v>0</v>
      </c>
    </row>
    <row r="2" ht="24" customHeight="1" spans="1:19">
      <c r="A2" s="128" t="s">
        <v>1</v>
      </c>
      <c r="B2" s="128"/>
      <c r="C2" s="128"/>
      <c r="D2" s="128"/>
      <c r="E2" s="128"/>
      <c r="F2" s="128"/>
      <c r="G2" s="128"/>
      <c r="H2" s="128"/>
      <c r="I2" s="128"/>
      <c r="J2" s="128"/>
      <c r="K2" s="128"/>
      <c r="L2" s="128"/>
      <c r="M2" s="128"/>
      <c r="N2" s="128"/>
      <c r="O2" s="128"/>
      <c r="P2" s="128"/>
      <c r="Q2" s="128"/>
      <c r="R2" s="128"/>
      <c r="S2" s="128"/>
    </row>
    <row r="3" s="127" customFormat="1" ht="15" customHeight="1" spans="1:19">
      <c r="A3" s="129"/>
      <c r="B3" s="129"/>
      <c r="C3" s="130"/>
      <c r="F3" s="130"/>
      <c r="G3" s="130"/>
      <c r="H3" s="130"/>
      <c r="I3" s="130"/>
      <c r="J3" s="130"/>
      <c r="K3" s="130"/>
      <c r="L3" s="130"/>
      <c r="M3" s="130"/>
      <c r="N3" s="130"/>
      <c r="O3" s="130"/>
      <c r="Q3" s="130"/>
      <c r="S3" s="151" t="s">
        <v>2</v>
      </c>
    </row>
    <row r="4" s="127" customFormat="1" ht="14" customHeight="1" spans="1:19">
      <c r="A4" s="131" t="s">
        <v>3</v>
      </c>
      <c r="B4" s="131" t="s">
        <v>4</v>
      </c>
      <c r="C4" s="131" t="s">
        <v>5</v>
      </c>
      <c r="D4" s="12" t="s">
        <v>6</v>
      </c>
      <c r="E4" s="12"/>
      <c r="F4" s="12"/>
      <c r="G4" s="12"/>
      <c r="H4" s="12"/>
      <c r="I4" s="12"/>
      <c r="J4" s="12"/>
      <c r="K4" s="12"/>
      <c r="L4" s="12"/>
      <c r="M4" s="12"/>
      <c r="N4" s="12"/>
      <c r="O4" s="12"/>
      <c r="P4" s="12" t="s">
        <v>7</v>
      </c>
      <c r="Q4" s="12"/>
      <c r="R4" s="12"/>
      <c r="S4" s="152"/>
    </row>
    <row r="5" s="127" customFormat="1" ht="25" customHeight="1" spans="1:19">
      <c r="A5" s="132"/>
      <c r="B5" s="132"/>
      <c r="C5" s="132"/>
      <c r="D5" s="14" t="s">
        <v>8</v>
      </c>
      <c r="E5" s="14"/>
      <c r="F5" s="14" t="s">
        <v>9</v>
      </c>
      <c r="G5" s="14"/>
      <c r="H5" s="14"/>
      <c r="I5" s="14"/>
      <c r="J5" s="14"/>
      <c r="K5" s="14" t="s">
        <v>10</v>
      </c>
      <c r="L5" s="14"/>
      <c r="M5" s="14"/>
      <c r="N5" s="14"/>
      <c r="O5" s="14"/>
      <c r="P5" s="131" t="s">
        <v>8</v>
      </c>
      <c r="Q5" s="131" t="s">
        <v>9</v>
      </c>
      <c r="R5" s="131" t="s">
        <v>10</v>
      </c>
      <c r="S5" s="153" t="s">
        <v>11</v>
      </c>
    </row>
    <row r="6" s="127" customFormat="1" ht="14" customHeight="1" spans="1:19">
      <c r="A6" s="132"/>
      <c r="B6" s="132"/>
      <c r="C6" s="132"/>
      <c r="D6" s="131" t="s">
        <v>12</v>
      </c>
      <c r="E6" s="131" t="s">
        <v>13</v>
      </c>
      <c r="F6" s="14" t="s">
        <v>14</v>
      </c>
      <c r="G6" s="14"/>
      <c r="H6" s="14"/>
      <c r="I6" s="131" t="s">
        <v>15</v>
      </c>
      <c r="J6" s="131" t="s">
        <v>13</v>
      </c>
      <c r="K6" s="14" t="s">
        <v>16</v>
      </c>
      <c r="L6" s="14"/>
      <c r="M6" s="14"/>
      <c r="N6" s="131" t="s">
        <v>15</v>
      </c>
      <c r="O6" s="131" t="s">
        <v>13</v>
      </c>
      <c r="P6" s="132"/>
      <c r="Q6" s="132"/>
      <c r="R6" s="132"/>
      <c r="S6" s="154"/>
    </row>
    <row r="7" s="127" customFormat="1" ht="14" customHeight="1" spans="1:19">
      <c r="A7" s="132"/>
      <c r="B7" s="132"/>
      <c r="C7" s="132"/>
      <c r="D7" s="132"/>
      <c r="E7" s="132"/>
      <c r="F7" s="14" t="s">
        <v>17</v>
      </c>
      <c r="G7" s="133" t="s">
        <v>18</v>
      </c>
      <c r="H7" s="133"/>
      <c r="I7" s="132"/>
      <c r="J7" s="132"/>
      <c r="K7" s="14" t="s">
        <v>17</v>
      </c>
      <c r="L7" s="133" t="s">
        <v>18</v>
      </c>
      <c r="M7" s="133"/>
      <c r="N7" s="132"/>
      <c r="O7" s="132"/>
      <c r="P7" s="132"/>
      <c r="Q7" s="132"/>
      <c r="R7" s="132"/>
      <c r="S7" s="154"/>
    </row>
    <row r="8" s="127" customFormat="1" ht="14" customHeight="1" spans="1:19">
      <c r="A8" s="134"/>
      <c r="B8" s="134"/>
      <c r="C8" s="134"/>
      <c r="D8" s="134"/>
      <c r="E8" s="134"/>
      <c r="F8" s="14"/>
      <c r="G8" s="14" t="s">
        <v>19</v>
      </c>
      <c r="H8" s="14" t="s">
        <v>20</v>
      </c>
      <c r="I8" s="134"/>
      <c r="J8" s="134"/>
      <c r="K8" s="14"/>
      <c r="L8" s="14" t="s">
        <v>19</v>
      </c>
      <c r="M8" s="14" t="s">
        <v>20</v>
      </c>
      <c r="N8" s="134"/>
      <c r="O8" s="134"/>
      <c r="P8" s="134"/>
      <c r="Q8" s="134"/>
      <c r="R8" s="134"/>
      <c r="S8" s="155"/>
    </row>
    <row r="9" s="127" customFormat="1" ht="14" hidden="1" customHeight="1" spans="1:19">
      <c r="A9" s="14"/>
      <c r="B9" s="14" t="s">
        <v>21</v>
      </c>
      <c r="C9" s="14"/>
      <c r="D9" s="135">
        <f t="shared" ref="D9:O9" si="0">D10+D26+D39+D50+D61+D76+D86+D98+D103+D115+D129+D136+D143+D150+D156+D161</f>
        <v>486010</v>
      </c>
      <c r="E9" s="135">
        <f t="shared" si="0"/>
        <v>0</v>
      </c>
      <c r="F9" s="135">
        <f t="shared" si="0"/>
        <v>11994.07</v>
      </c>
      <c r="G9" s="135">
        <f t="shared" si="0"/>
        <v>768.94</v>
      </c>
      <c r="H9" s="135">
        <f t="shared" si="0"/>
        <v>4219.13</v>
      </c>
      <c r="I9" s="135">
        <f t="shared" si="0"/>
        <v>682.27</v>
      </c>
      <c r="J9" s="135">
        <f t="shared" si="0"/>
        <v>11839.76</v>
      </c>
      <c r="K9" s="135">
        <f t="shared" si="0"/>
        <v>22070.89</v>
      </c>
      <c r="L9" s="135">
        <f t="shared" si="0"/>
        <v>0</v>
      </c>
      <c r="M9" s="135">
        <f t="shared" si="0"/>
        <v>0</v>
      </c>
      <c r="N9" s="135">
        <f t="shared" si="0"/>
        <v>20.19</v>
      </c>
      <c r="O9" s="135">
        <f t="shared" si="0"/>
        <v>19975.74</v>
      </c>
      <c r="P9" s="149">
        <f t="shared" ref="P9:P72" si="1">IFERROR(E9/D9*100,0)</f>
        <v>0</v>
      </c>
      <c r="Q9" s="149">
        <f t="shared" ref="Q9:Q72" si="2">IFERROR(J9/(F9+I9)*100,0)</f>
        <v>93.4004610163501</v>
      </c>
      <c r="R9" s="149">
        <f t="shared" ref="R9:R72" si="3">IFERROR(O9/(K9+N9)*100,0)</f>
        <v>90.4244609136357</v>
      </c>
      <c r="S9" s="52"/>
    </row>
    <row r="10" s="127" customFormat="1" ht="14" hidden="1" customHeight="1" spans="1:19">
      <c r="A10" s="136"/>
      <c r="B10" s="137" t="s">
        <v>22</v>
      </c>
      <c r="C10" s="138">
        <v>1</v>
      </c>
      <c r="D10" s="139">
        <f t="shared" ref="D10:O10" si="4">SUM(D11:D25)</f>
        <v>2873</v>
      </c>
      <c r="E10" s="139">
        <f t="shared" si="4"/>
        <v>0</v>
      </c>
      <c r="F10" s="139">
        <f t="shared" si="4"/>
        <v>0</v>
      </c>
      <c r="G10" s="139">
        <f t="shared" si="4"/>
        <v>0</v>
      </c>
      <c r="H10" s="139">
        <f t="shared" si="4"/>
        <v>0</v>
      </c>
      <c r="I10" s="139">
        <f t="shared" si="4"/>
        <v>0</v>
      </c>
      <c r="J10" s="139">
        <f t="shared" si="4"/>
        <v>0</v>
      </c>
      <c r="K10" s="139">
        <f t="shared" si="4"/>
        <v>0</v>
      </c>
      <c r="L10" s="139">
        <f t="shared" si="4"/>
        <v>0</v>
      </c>
      <c r="M10" s="139">
        <f t="shared" si="4"/>
        <v>0</v>
      </c>
      <c r="N10" s="139">
        <f t="shared" si="4"/>
        <v>0</v>
      </c>
      <c r="O10" s="139">
        <f t="shared" si="4"/>
        <v>0</v>
      </c>
      <c r="P10" s="150">
        <f t="shared" si="1"/>
        <v>0</v>
      </c>
      <c r="Q10" s="150">
        <f t="shared" si="2"/>
        <v>0</v>
      </c>
      <c r="R10" s="150">
        <f t="shared" si="3"/>
        <v>0</v>
      </c>
      <c r="S10" s="156"/>
    </row>
    <row r="11" s="127" customFormat="1" ht="14" hidden="1" customHeight="1" spans="1:19">
      <c r="A11" s="140"/>
      <c r="B11" s="141" t="s">
        <v>23</v>
      </c>
      <c r="C11" s="142">
        <v>2</v>
      </c>
      <c r="D11" s="143">
        <v>0</v>
      </c>
      <c r="E11" s="143"/>
      <c r="F11" s="144"/>
      <c r="G11" s="144"/>
      <c r="H11" s="144"/>
      <c r="I11" s="144"/>
      <c r="J11" s="144"/>
      <c r="K11" s="144"/>
      <c r="L11" s="144"/>
      <c r="M11" s="144"/>
      <c r="N11" s="144"/>
      <c r="O11" s="144"/>
      <c r="P11" s="149">
        <f t="shared" si="1"/>
        <v>0</v>
      </c>
      <c r="Q11" s="149">
        <f t="shared" si="2"/>
        <v>0</v>
      </c>
      <c r="R11" s="149">
        <f t="shared" si="3"/>
        <v>0</v>
      </c>
      <c r="S11" s="52"/>
    </row>
    <row r="12" s="127" customFormat="1" ht="14" hidden="1" customHeight="1" spans="1:19">
      <c r="A12" s="145">
        <v>1</v>
      </c>
      <c r="B12" s="141" t="s">
        <v>24</v>
      </c>
      <c r="C12" s="142" t="s">
        <v>25</v>
      </c>
      <c r="D12" s="143">
        <v>0</v>
      </c>
      <c r="E12" s="143"/>
      <c r="F12" s="144"/>
      <c r="G12" s="144"/>
      <c r="H12" s="144"/>
      <c r="I12" s="144"/>
      <c r="J12" s="144"/>
      <c r="K12" s="144"/>
      <c r="L12" s="144"/>
      <c r="M12" s="144"/>
      <c r="N12" s="144"/>
      <c r="O12" s="144"/>
      <c r="P12" s="149">
        <f t="shared" si="1"/>
        <v>0</v>
      </c>
      <c r="Q12" s="149">
        <f t="shared" si="2"/>
        <v>0</v>
      </c>
      <c r="R12" s="149">
        <f t="shared" si="3"/>
        <v>0</v>
      </c>
      <c r="S12" s="52"/>
    </row>
    <row r="13" s="127" customFormat="1" ht="14" hidden="1" customHeight="1" spans="1:19">
      <c r="A13" s="145">
        <v>2</v>
      </c>
      <c r="B13" s="141" t="s">
        <v>26</v>
      </c>
      <c r="C13" s="142" t="s">
        <v>25</v>
      </c>
      <c r="D13" s="143">
        <v>0</v>
      </c>
      <c r="E13" s="143"/>
      <c r="F13" s="144"/>
      <c r="G13" s="144"/>
      <c r="H13" s="144"/>
      <c r="I13" s="144"/>
      <c r="J13" s="144"/>
      <c r="K13" s="144"/>
      <c r="L13" s="144"/>
      <c r="M13" s="144"/>
      <c r="N13" s="144"/>
      <c r="O13" s="144"/>
      <c r="P13" s="149">
        <f t="shared" si="1"/>
        <v>0</v>
      </c>
      <c r="Q13" s="149">
        <f t="shared" si="2"/>
        <v>0</v>
      </c>
      <c r="R13" s="149">
        <f t="shared" si="3"/>
        <v>0</v>
      </c>
      <c r="S13" s="52"/>
    </row>
    <row r="14" s="127" customFormat="1" ht="14" hidden="1" customHeight="1" spans="1:19">
      <c r="A14" s="145">
        <v>3</v>
      </c>
      <c r="B14" s="141" t="s">
        <v>27</v>
      </c>
      <c r="C14" s="142" t="s">
        <v>25</v>
      </c>
      <c r="D14" s="143">
        <v>0</v>
      </c>
      <c r="E14" s="143"/>
      <c r="F14" s="144"/>
      <c r="G14" s="144"/>
      <c r="H14" s="144"/>
      <c r="I14" s="144"/>
      <c r="J14" s="144"/>
      <c r="K14" s="144"/>
      <c r="L14" s="144"/>
      <c r="M14" s="144"/>
      <c r="N14" s="144"/>
      <c r="O14" s="144"/>
      <c r="P14" s="149">
        <f t="shared" si="1"/>
        <v>0</v>
      </c>
      <c r="Q14" s="149">
        <f t="shared" si="2"/>
        <v>0</v>
      </c>
      <c r="R14" s="149">
        <f t="shared" si="3"/>
        <v>0</v>
      </c>
      <c r="S14" s="52"/>
    </row>
    <row r="15" s="127" customFormat="1" ht="14" hidden="1" customHeight="1" spans="1:19">
      <c r="A15" s="145">
        <v>4</v>
      </c>
      <c r="B15" s="141" t="s">
        <v>28</v>
      </c>
      <c r="C15" s="142" t="s">
        <v>25</v>
      </c>
      <c r="D15" s="143">
        <v>0</v>
      </c>
      <c r="E15" s="143"/>
      <c r="F15" s="144"/>
      <c r="G15" s="144"/>
      <c r="H15" s="144"/>
      <c r="I15" s="144"/>
      <c r="J15" s="144"/>
      <c r="K15" s="144"/>
      <c r="L15" s="144"/>
      <c r="M15" s="144"/>
      <c r="N15" s="144"/>
      <c r="O15" s="144"/>
      <c r="P15" s="149">
        <f t="shared" si="1"/>
        <v>0</v>
      </c>
      <c r="Q15" s="149">
        <f t="shared" si="2"/>
        <v>0</v>
      </c>
      <c r="R15" s="149">
        <f t="shared" si="3"/>
        <v>0</v>
      </c>
      <c r="S15" s="52"/>
    </row>
    <row r="16" s="127" customFormat="1" ht="14" hidden="1" customHeight="1" spans="1:19">
      <c r="A16" s="145">
        <v>5</v>
      </c>
      <c r="B16" s="141" t="s">
        <v>29</v>
      </c>
      <c r="C16" s="142" t="s">
        <v>25</v>
      </c>
      <c r="D16" s="143">
        <v>0</v>
      </c>
      <c r="E16" s="143"/>
      <c r="F16" s="144"/>
      <c r="G16" s="144"/>
      <c r="H16" s="144"/>
      <c r="I16" s="144"/>
      <c r="J16" s="144"/>
      <c r="K16" s="144"/>
      <c r="L16" s="144"/>
      <c r="M16" s="144"/>
      <c r="N16" s="144"/>
      <c r="O16" s="144"/>
      <c r="P16" s="149">
        <f t="shared" si="1"/>
        <v>0</v>
      </c>
      <c r="Q16" s="149">
        <f t="shared" si="2"/>
        <v>0</v>
      </c>
      <c r="R16" s="149">
        <f t="shared" si="3"/>
        <v>0</v>
      </c>
      <c r="S16" s="52"/>
    </row>
    <row r="17" s="127" customFormat="1" ht="14" hidden="1" customHeight="1" spans="1:19">
      <c r="A17" s="145">
        <v>6</v>
      </c>
      <c r="B17" s="141" t="s">
        <v>30</v>
      </c>
      <c r="C17" s="142" t="s">
        <v>25</v>
      </c>
      <c r="D17" s="143">
        <v>0</v>
      </c>
      <c r="E17" s="143"/>
      <c r="F17" s="144"/>
      <c r="G17" s="144"/>
      <c r="H17" s="144"/>
      <c r="I17" s="144"/>
      <c r="J17" s="144"/>
      <c r="K17" s="144"/>
      <c r="L17" s="144"/>
      <c r="M17" s="144"/>
      <c r="N17" s="144"/>
      <c r="O17" s="144"/>
      <c r="P17" s="149">
        <f t="shared" si="1"/>
        <v>0</v>
      </c>
      <c r="Q17" s="149">
        <f t="shared" si="2"/>
        <v>0</v>
      </c>
      <c r="R17" s="149">
        <f t="shared" si="3"/>
        <v>0</v>
      </c>
      <c r="S17" s="52"/>
    </row>
    <row r="18" s="127" customFormat="1" ht="14" hidden="1" customHeight="1" spans="1:19">
      <c r="A18" s="145">
        <v>7</v>
      </c>
      <c r="B18" s="141" t="s">
        <v>31</v>
      </c>
      <c r="C18" s="142" t="s">
        <v>25</v>
      </c>
      <c r="D18" s="143">
        <v>0</v>
      </c>
      <c r="E18" s="143"/>
      <c r="F18" s="144"/>
      <c r="G18" s="144"/>
      <c r="H18" s="144"/>
      <c r="I18" s="144"/>
      <c r="J18" s="144"/>
      <c r="K18" s="144"/>
      <c r="L18" s="144"/>
      <c r="M18" s="144"/>
      <c r="N18" s="144"/>
      <c r="O18" s="144"/>
      <c r="P18" s="149">
        <f t="shared" si="1"/>
        <v>0</v>
      </c>
      <c r="Q18" s="149">
        <f t="shared" si="2"/>
        <v>0</v>
      </c>
      <c r="R18" s="149">
        <f t="shared" si="3"/>
        <v>0</v>
      </c>
      <c r="S18" s="52"/>
    </row>
    <row r="19" s="127" customFormat="1" ht="14" hidden="1" customHeight="1" spans="1:19">
      <c r="A19" s="146">
        <v>8</v>
      </c>
      <c r="B19" s="141" t="s">
        <v>32</v>
      </c>
      <c r="C19" s="142" t="s">
        <v>25</v>
      </c>
      <c r="D19" s="143">
        <v>0</v>
      </c>
      <c r="E19" s="143"/>
      <c r="F19" s="144"/>
      <c r="G19" s="144"/>
      <c r="H19" s="144"/>
      <c r="I19" s="144"/>
      <c r="J19" s="144"/>
      <c r="K19" s="144"/>
      <c r="L19" s="144"/>
      <c r="M19" s="144"/>
      <c r="N19" s="144"/>
      <c r="O19" s="144"/>
      <c r="P19" s="149">
        <f t="shared" si="1"/>
        <v>0</v>
      </c>
      <c r="Q19" s="149">
        <f t="shared" si="2"/>
        <v>0</v>
      </c>
      <c r="R19" s="149">
        <f t="shared" si="3"/>
        <v>0</v>
      </c>
      <c r="S19" s="52"/>
    </row>
    <row r="20" s="127" customFormat="1" ht="14" hidden="1" customHeight="1" spans="1:19">
      <c r="A20" s="145">
        <v>9</v>
      </c>
      <c r="B20" s="141" t="s">
        <v>33</v>
      </c>
      <c r="C20" s="142" t="s">
        <v>25</v>
      </c>
      <c r="D20" s="143">
        <v>0</v>
      </c>
      <c r="E20" s="143"/>
      <c r="F20" s="144"/>
      <c r="G20" s="144"/>
      <c r="H20" s="144"/>
      <c r="I20" s="144"/>
      <c r="J20" s="144"/>
      <c r="K20" s="144"/>
      <c r="L20" s="144"/>
      <c r="M20" s="144"/>
      <c r="N20" s="144"/>
      <c r="O20" s="144"/>
      <c r="P20" s="149">
        <f t="shared" si="1"/>
        <v>0</v>
      </c>
      <c r="Q20" s="149">
        <f t="shared" si="2"/>
        <v>0</v>
      </c>
      <c r="R20" s="149">
        <f t="shared" si="3"/>
        <v>0</v>
      </c>
      <c r="S20" s="52"/>
    </row>
    <row r="21" s="127" customFormat="1" ht="14" hidden="1" customHeight="1" spans="1:19">
      <c r="A21" s="145">
        <v>10</v>
      </c>
      <c r="B21" s="141" t="s">
        <v>34</v>
      </c>
      <c r="C21" s="142" t="s">
        <v>25</v>
      </c>
      <c r="D21" s="143">
        <v>0</v>
      </c>
      <c r="E21" s="143"/>
      <c r="F21" s="144"/>
      <c r="G21" s="144"/>
      <c r="H21" s="144"/>
      <c r="I21" s="144"/>
      <c r="J21" s="144"/>
      <c r="K21" s="144"/>
      <c r="L21" s="144"/>
      <c r="M21" s="144"/>
      <c r="N21" s="144"/>
      <c r="O21" s="144"/>
      <c r="P21" s="149">
        <f t="shared" si="1"/>
        <v>0</v>
      </c>
      <c r="Q21" s="149">
        <f t="shared" si="2"/>
        <v>0</v>
      </c>
      <c r="R21" s="149">
        <f t="shared" si="3"/>
        <v>0</v>
      </c>
      <c r="S21" s="52"/>
    </row>
    <row r="22" s="127" customFormat="1" ht="14" hidden="1" customHeight="1" spans="1:19">
      <c r="A22" s="145">
        <v>11</v>
      </c>
      <c r="B22" s="141" t="s">
        <v>35</v>
      </c>
      <c r="C22" s="142" t="s">
        <v>25</v>
      </c>
      <c r="D22" s="143">
        <v>0</v>
      </c>
      <c r="E22" s="143"/>
      <c r="F22" s="144"/>
      <c r="G22" s="144"/>
      <c r="H22" s="144"/>
      <c r="I22" s="144"/>
      <c r="J22" s="144"/>
      <c r="K22" s="144"/>
      <c r="L22" s="144"/>
      <c r="M22" s="144"/>
      <c r="N22" s="144"/>
      <c r="O22" s="144"/>
      <c r="P22" s="149">
        <f t="shared" si="1"/>
        <v>0</v>
      </c>
      <c r="Q22" s="149">
        <f t="shared" si="2"/>
        <v>0</v>
      </c>
      <c r="R22" s="149">
        <f t="shared" si="3"/>
        <v>0</v>
      </c>
      <c r="S22" s="52"/>
    </row>
    <row r="23" s="127" customFormat="1" ht="14" hidden="1" customHeight="1" spans="1:19">
      <c r="A23" s="145">
        <v>12</v>
      </c>
      <c r="B23" s="141" t="s">
        <v>36</v>
      </c>
      <c r="C23" s="142" t="s">
        <v>37</v>
      </c>
      <c r="D23" s="143">
        <v>0</v>
      </c>
      <c r="E23" s="143"/>
      <c r="F23" s="144"/>
      <c r="G23" s="144"/>
      <c r="H23" s="144"/>
      <c r="I23" s="144"/>
      <c r="J23" s="144"/>
      <c r="K23" s="144"/>
      <c r="L23" s="144"/>
      <c r="M23" s="144"/>
      <c r="N23" s="144"/>
      <c r="O23" s="144"/>
      <c r="P23" s="149">
        <f t="shared" si="1"/>
        <v>0</v>
      </c>
      <c r="Q23" s="149">
        <f t="shared" si="2"/>
        <v>0</v>
      </c>
      <c r="R23" s="149">
        <f t="shared" si="3"/>
        <v>0</v>
      </c>
      <c r="S23" s="52"/>
    </row>
    <row r="24" s="127" customFormat="1" ht="14" hidden="1" customHeight="1" spans="1:19">
      <c r="A24" s="145">
        <v>13</v>
      </c>
      <c r="B24" s="141" t="s">
        <v>38</v>
      </c>
      <c r="C24" s="142" t="s">
        <v>39</v>
      </c>
      <c r="D24" s="143">
        <v>2873</v>
      </c>
      <c r="E24" s="143"/>
      <c r="F24" s="144"/>
      <c r="G24" s="144"/>
      <c r="H24" s="144"/>
      <c r="I24" s="144"/>
      <c r="J24" s="144"/>
      <c r="K24" s="144"/>
      <c r="L24" s="144"/>
      <c r="M24" s="144"/>
      <c r="N24" s="144"/>
      <c r="O24" s="144"/>
      <c r="P24" s="149">
        <f t="shared" si="1"/>
        <v>0</v>
      </c>
      <c r="Q24" s="149">
        <f t="shared" si="2"/>
        <v>0</v>
      </c>
      <c r="R24" s="149">
        <f t="shared" si="3"/>
        <v>0</v>
      </c>
      <c r="S24" s="52"/>
    </row>
    <row r="25" s="127" customFormat="1" ht="14" hidden="1" customHeight="1" spans="1:19">
      <c r="A25" s="145">
        <v>14</v>
      </c>
      <c r="B25" s="141" t="s">
        <v>40</v>
      </c>
      <c r="C25" s="142" t="s">
        <v>37</v>
      </c>
      <c r="D25" s="143">
        <v>0</v>
      </c>
      <c r="E25" s="143"/>
      <c r="F25" s="144"/>
      <c r="G25" s="144"/>
      <c r="H25" s="144"/>
      <c r="I25" s="144"/>
      <c r="J25" s="144"/>
      <c r="K25" s="144"/>
      <c r="L25" s="144"/>
      <c r="M25" s="144"/>
      <c r="N25" s="144"/>
      <c r="O25" s="144"/>
      <c r="P25" s="149">
        <f t="shared" si="1"/>
        <v>0</v>
      </c>
      <c r="Q25" s="149">
        <f t="shared" si="2"/>
        <v>0</v>
      </c>
      <c r="R25" s="149">
        <f t="shared" si="3"/>
        <v>0</v>
      </c>
      <c r="S25" s="52"/>
    </row>
    <row r="26" s="127" customFormat="1" ht="14" hidden="1" customHeight="1" spans="1:19">
      <c r="A26" s="136"/>
      <c r="B26" s="137" t="s">
        <v>41</v>
      </c>
      <c r="C26" s="138">
        <v>1</v>
      </c>
      <c r="D26" s="139">
        <f t="shared" ref="D26:O26" si="5">SUM(D27:D38)</f>
        <v>176007</v>
      </c>
      <c r="E26" s="139">
        <f t="shared" si="5"/>
        <v>0</v>
      </c>
      <c r="F26" s="139">
        <f t="shared" si="5"/>
        <v>0</v>
      </c>
      <c r="G26" s="139">
        <f t="shared" si="5"/>
        <v>0</v>
      </c>
      <c r="H26" s="139">
        <f t="shared" si="5"/>
        <v>0</v>
      </c>
      <c r="I26" s="139">
        <f t="shared" si="5"/>
        <v>0</v>
      </c>
      <c r="J26" s="139">
        <f t="shared" si="5"/>
        <v>0</v>
      </c>
      <c r="K26" s="139">
        <f t="shared" si="5"/>
        <v>0</v>
      </c>
      <c r="L26" s="139">
        <f t="shared" si="5"/>
        <v>0</v>
      </c>
      <c r="M26" s="139">
        <f t="shared" si="5"/>
        <v>0</v>
      </c>
      <c r="N26" s="139">
        <f t="shared" si="5"/>
        <v>0</v>
      </c>
      <c r="O26" s="139">
        <f t="shared" si="5"/>
        <v>0</v>
      </c>
      <c r="P26" s="150">
        <f t="shared" si="1"/>
        <v>0</v>
      </c>
      <c r="Q26" s="150">
        <f t="shared" si="2"/>
        <v>0</v>
      </c>
      <c r="R26" s="150">
        <f t="shared" si="3"/>
        <v>0</v>
      </c>
      <c r="S26" s="156"/>
    </row>
    <row r="27" s="127" customFormat="1" ht="14" hidden="1" customHeight="1" spans="1:19">
      <c r="A27" s="147"/>
      <c r="B27" s="141" t="s">
        <v>42</v>
      </c>
      <c r="C27" s="142">
        <v>2</v>
      </c>
      <c r="D27" s="143">
        <v>0</v>
      </c>
      <c r="E27" s="143"/>
      <c r="F27" s="144"/>
      <c r="G27" s="144"/>
      <c r="H27" s="144"/>
      <c r="I27" s="144"/>
      <c r="J27" s="144"/>
      <c r="K27" s="144"/>
      <c r="L27" s="144"/>
      <c r="M27" s="144"/>
      <c r="N27" s="144"/>
      <c r="O27" s="144"/>
      <c r="P27" s="149">
        <f t="shared" si="1"/>
        <v>0</v>
      </c>
      <c r="Q27" s="149">
        <f t="shared" si="2"/>
        <v>0</v>
      </c>
      <c r="R27" s="149">
        <f t="shared" si="3"/>
        <v>0</v>
      </c>
      <c r="S27" s="52"/>
    </row>
    <row r="28" s="127" customFormat="1" ht="14" hidden="1" customHeight="1" spans="1:19">
      <c r="A28" s="145">
        <v>15</v>
      </c>
      <c r="B28" s="141" t="s">
        <v>43</v>
      </c>
      <c r="C28" s="142" t="s">
        <v>39</v>
      </c>
      <c r="D28" s="143">
        <v>9173</v>
      </c>
      <c r="E28" s="143"/>
      <c r="F28" s="144"/>
      <c r="G28" s="144"/>
      <c r="H28" s="144"/>
      <c r="I28" s="144"/>
      <c r="J28" s="144"/>
      <c r="K28" s="144"/>
      <c r="L28" s="144"/>
      <c r="M28" s="144"/>
      <c r="N28" s="144"/>
      <c r="O28" s="144"/>
      <c r="P28" s="149">
        <f t="shared" si="1"/>
        <v>0</v>
      </c>
      <c r="Q28" s="149">
        <f t="shared" si="2"/>
        <v>0</v>
      </c>
      <c r="R28" s="149">
        <f t="shared" si="3"/>
        <v>0</v>
      </c>
      <c r="S28" s="52"/>
    </row>
    <row r="29" s="127" customFormat="1" ht="14" hidden="1" customHeight="1" spans="1:19">
      <c r="A29" s="145">
        <v>16</v>
      </c>
      <c r="B29" s="141" t="s">
        <v>44</v>
      </c>
      <c r="C29" s="142" t="s">
        <v>39</v>
      </c>
      <c r="D29" s="143">
        <v>5549</v>
      </c>
      <c r="E29" s="143"/>
      <c r="F29" s="144"/>
      <c r="G29" s="144"/>
      <c r="H29" s="144"/>
      <c r="I29" s="144"/>
      <c r="J29" s="144"/>
      <c r="K29" s="144"/>
      <c r="L29" s="144"/>
      <c r="M29" s="144"/>
      <c r="N29" s="144"/>
      <c r="O29" s="144"/>
      <c r="P29" s="149">
        <f t="shared" si="1"/>
        <v>0</v>
      </c>
      <c r="Q29" s="149">
        <f t="shared" si="2"/>
        <v>0</v>
      </c>
      <c r="R29" s="149">
        <f t="shared" si="3"/>
        <v>0</v>
      </c>
      <c r="S29" s="52"/>
    </row>
    <row r="30" s="127" customFormat="1" ht="14" hidden="1" customHeight="1" spans="1:19">
      <c r="A30" s="145">
        <v>17</v>
      </c>
      <c r="B30" s="141" t="s">
        <v>45</v>
      </c>
      <c r="C30" s="142" t="s">
        <v>39</v>
      </c>
      <c r="D30" s="143">
        <v>1618</v>
      </c>
      <c r="E30" s="143"/>
      <c r="F30" s="144"/>
      <c r="G30" s="144"/>
      <c r="H30" s="144"/>
      <c r="I30" s="144"/>
      <c r="J30" s="144"/>
      <c r="K30" s="144"/>
      <c r="L30" s="144"/>
      <c r="M30" s="144"/>
      <c r="N30" s="144"/>
      <c r="O30" s="144"/>
      <c r="P30" s="149">
        <f t="shared" si="1"/>
        <v>0</v>
      </c>
      <c r="Q30" s="149">
        <f t="shared" si="2"/>
        <v>0</v>
      </c>
      <c r="R30" s="149">
        <f t="shared" si="3"/>
        <v>0</v>
      </c>
      <c r="S30" s="52"/>
    </row>
    <row r="31" s="127" customFormat="1" ht="14" hidden="1" customHeight="1" spans="1:19">
      <c r="A31" s="145">
        <v>18</v>
      </c>
      <c r="B31" s="141" t="s">
        <v>46</v>
      </c>
      <c r="C31" s="142" t="s">
        <v>37</v>
      </c>
      <c r="D31" s="143">
        <v>2352</v>
      </c>
      <c r="E31" s="143"/>
      <c r="F31" s="144"/>
      <c r="G31" s="144"/>
      <c r="H31" s="144"/>
      <c r="I31" s="144"/>
      <c r="J31" s="144"/>
      <c r="K31" s="144"/>
      <c r="L31" s="144"/>
      <c r="M31" s="144"/>
      <c r="N31" s="144"/>
      <c r="O31" s="144"/>
      <c r="P31" s="149">
        <f t="shared" si="1"/>
        <v>0</v>
      </c>
      <c r="Q31" s="149">
        <f t="shared" si="2"/>
        <v>0</v>
      </c>
      <c r="R31" s="149">
        <f t="shared" si="3"/>
        <v>0</v>
      </c>
      <c r="S31" s="52"/>
    </row>
    <row r="32" s="127" customFormat="1" ht="14" hidden="1" customHeight="1" spans="1:19">
      <c r="A32" s="145">
        <v>19</v>
      </c>
      <c r="B32" s="141" t="s">
        <v>47</v>
      </c>
      <c r="C32" s="142" t="s">
        <v>39</v>
      </c>
      <c r="D32" s="143">
        <v>6821</v>
      </c>
      <c r="E32" s="143"/>
      <c r="F32" s="144"/>
      <c r="G32" s="144"/>
      <c r="H32" s="144"/>
      <c r="I32" s="144"/>
      <c r="J32" s="144"/>
      <c r="K32" s="144"/>
      <c r="L32" s="144"/>
      <c r="M32" s="144"/>
      <c r="N32" s="144"/>
      <c r="O32" s="144"/>
      <c r="P32" s="149">
        <f t="shared" si="1"/>
        <v>0</v>
      </c>
      <c r="Q32" s="149">
        <f t="shared" si="2"/>
        <v>0</v>
      </c>
      <c r="R32" s="149">
        <f t="shared" si="3"/>
        <v>0</v>
      </c>
      <c r="S32" s="52"/>
    </row>
    <row r="33" s="127" customFormat="1" ht="14" hidden="1" customHeight="1" spans="1:19">
      <c r="A33" s="145">
        <v>20</v>
      </c>
      <c r="B33" s="141" t="s">
        <v>48</v>
      </c>
      <c r="C33" s="142" t="s">
        <v>39</v>
      </c>
      <c r="D33" s="143">
        <v>9190</v>
      </c>
      <c r="E33" s="143"/>
      <c r="F33" s="144"/>
      <c r="G33" s="144"/>
      <c r="H33" s="144"/>
      <c r="I33" s="144"/>
      <c r="J33" s="144"/>
      <c r="K33" s="144"/>
      <c r="L33" s="144"/>
      <c r="M33" s="144"/>
      <c r="N33" s="144"/>
      <c r="O33" s="144"/>
      <c r="P33" s="149">
        <f t="shared" si="1"/>
        <v>0</v>
      </c>
      <c r="Q33" s="149">
        <f t="shared" si="2"/>
        <v>0</v>
      </c>
      <c r="R33" s="149">
        <f t="shared" si="3"/>
        <v>0</v>
      </c>
      <c r="S33" s="52"/>
    </row>
    <row r="34" s="127" customFormat="1" ht="14" hidden="1" customHeight="1" spans="1:19">
      <c r="A34" s="145">
        <v>21</v>
      </c>
      <c r="B34" s="141" t="s">
        <v>49</v>
      </c>
      <c r="C34" s="142" t="s">
        <v>37</v>
      </c>
      <c r="D34" s="143">
        <v>501</v>
      </c>
      <c r="E34" s="143"/>
      <c r="F34" s="144"/>
      <c r="G34" s="144"/>
      <c r="H34" s="144"/>
      <c r="I34" s="144"/>
      <c r="J34" s="144"/>
      <c r="K34" s="144"/>
      <c r="L34" s="144"/>
      <c r="M34" s="144"/>
      <c r="N34" s="144"/>
      <c r="O34" s="144"/>
      <c r="P34" s="149">
        <f t="shared" si="1"/>
        <v>0</v>
      </c>
      <c r="Q34" s="149">
        <f t="shared" si="2"/>
        <v>0</v>
      </c>
      <c r="R34" s="149">
        <f t="shared" si="3"/>
        <v>0</v>
      </c>
      <c r="S34" s="52"/>
    </row>
    <row r="35" s="127" customFormat="1" ht="14" hidden="1" customHeight="1" spans="1:19">
      <c r="A35" s="145">
        <v>22</v>
      </c>
      <c r="B35" s="141" t="s">
        <v>50</v>
      </c>
      <c r="C35" s="142" t="s">
        <v>39</v>
      </c>
      <c r="D35" s="143">
        <v>130004</v>
      </c>
      <c r="E35" s="143"/>
      <c r="F35" s="144"/>
      <c r="G35" s="144"/>
      <c r="H35" s="144"/>
      <c r="I35" s="144"/>
      <c r="J35" s="144"/>
      <c r="K35" s="144"/>
      <c r="L35" s="144"/>
      <c r="M35" s="144"/>
      <c r="N35" s="144"/>
      <c r="O35" s="144"/>
      <c r="P35" s="149">
        <f t="shared" si="1"/>
        <v>0</v>
      </c>
      <c r="Q35" s="149">
        <f t="shared" si="2"/>
        <v>0</v>
      </c>
      <c r="R35" s="149">
        <f t="shared" si="3"/>
        <v>0</v>
      </c>
      <c r="S35" s="52"/>
    </row>
    <row r="36" s="127" customFormat="1" ht="14" hidden="1" customHeight="1" spans="1:19">
      <c r="A36" s="145">
        <v>23</v>
      </c>
      <c r="B36" s="141" t="s">
        <v>51</v>
      </c>
      <c r="C36" s="142" t="s">
        <v>39</v>
      </c>
      <c r="D36" s="143">
        <v>10204</v>
      </c>
      <c r="E36" s="143"/>
      <c r="F36" s="144"/>
      <c r="G36" s="144"/>
      <c r="H36" s="144"/>
      <c r="I36" s="144"/>
      <c r="J36" s="144"/>
      <c r="K36" s="144"/>
      <c r="L36" s="144"/>
      <c r="M36" s="144"/>
      <c r="N36" s="144"/>
      <c r="O36" s="144"/>
      <c r="P36" s="149">
        <f t="shared" si="1"/>
        <v>0</v>
      </c>
      <c r="Q36" s="149">
        <f t="shared" si="2"/>
        <v>0</v>
      </c>
      <c r="R36" s="149">
        <f t="shared" si="3"/>
        <v>0</v>
      </c>
      <c r="S36" s="52"/>
    </row>
    <row r="37" s="127" customFormat="1" ht="14" hidden="1" customHeight="1" spans="1:19">
      <c r="A37" s="145">
        <v>24</v>
      </c>
      <c r="B37" s="141" t="s">
        <v>52</v>
      </c>
      <c r="C37" s="142" t="s">
        <v>37</v>
      </c>
      <c r="D37" s="143">
        <v>595</v>
      </c>
      <c r="E37" s="143"/>
      <c r="F37" s="144"/>
      <c r="G37" s="144"/>
      <c r="H37" s="144"/>
      <c r="I37" s="144"/>
      <c r="J37" s="144"/>
      <c r="K37" s="144"/>
      <c r="L37" s="144"/>
      <c r="M37" s="144"/>
      <c r="N37" s="144"/>
      <c r="O37" s="144"/>
      <c r="P37" s="149">
        <f t="shared" si="1"/>
        <v>0</v>
      </c>
      <c r="Q37" s="149">
        <f t="shared" si="2"/>
        <v>0</v>
      </c>
      <c r="R37" s="149">
        <f t="shared" si="3"/>
        <v>0</v>
      </c>
      <c r="S37" s="52"/>
    </row>
    <row r="38" s="127" customFormat="1" ht="14" hidden="1" customHeight="1" spans="1:19">
      <c r="A38" s="145">
        <v>25</v>
      </c>
      <c r="B38" s="141" t="s">
        <v>53</v>
      </c>
      <c r="C38" s="142" t="s">
        <v>25</v>
      </c>
      <c r="D38" s="143">
        <v>0</v>
      </c>
      <c r="E38" s="143"/>
      <c r="F38" s="144"/>
      <c r="G38" s="144"/>
      <c r="H38" s="144"/>
      <c r="I38" s="144"/>
      <c r="J38" s="144"/>
      <c r="K38" s="144"/>
      <c r="L38" s="144"/>
      <c r="M38" s="144"/>
      <c r="N38" s="144"/>
      <c r="O38" s="144"/>
      <c r="P38" s="149">
        <f t="shared" si="1"/>
        <v>0</v>
      </c>
      <c r="Q38" s="149">
        <f t="shared" si="2"/>
        <v>0</v>
      </c>
      <c r="R38" s="149">
        <f t="shared" si="3"/>
        <v>0</v>
      </c>
      <c r="S38" s="52"/>
    </row>
    <row r="39" s="127" customFormat="1" ht="14" hidden="1" customHeight="1" spans="1:19">
      <c r="A39" s="136"/>
      <c r="B39" s="137" t="s">
        <v>54</v>
      </c>
      <c r="C39" s="138">
        <v>1</v>
      </c>
      <c r="D39" s="139">
        <f t="shared" ref="D39:O39" si="6">SUM(D40:D49)</f>
        <v>90506</v>
      </c>
      <c r="E39" s="139">
        <f t="shared" si="6"/>
        <v>0</v>
      </c>
      <c r="F39" s="139">
        <f t="shared" si="6"/>
        <v>0</v>
      </c>
      <c r="G39" s="139">
        <f t="shared" si="6"/>
        <v>0</v>
      </c>
      <c r="H39" s="139">
        <f t="shared" si="6"/>
        <v>0</v>
      </c>
      <c r="I39" s="139">
        <f t="shared" si="6"/>
        <v>0</v>
      </c>
      <c r="J39" s="139">
        <f t="shared" si="6"/>
        <v>0</v>
      </c>
      <c r="K39" s="139">
        <f t="shared" si="6"/>
        <v>0</v>
      </c>
      <c r="L39" s="139">
        <f t="shared" si="6"/>
        <v>0</v>
      </c>
      <c r="M39" s="139">
        <f t="shared" si="6"/>
        <v>0</v>
      </c>
      <c r="N39" s="139">
        <f t="shared" si="6"/>
        <v>0</v>
      </c>
      <c r="O39" s="139">
        <f t="shared" si="6"/>
        <v>0</v>
      </c>
      <c r="P39" s="150">
        <f t="shared" si="1"/>
        <v>0</v>
      </c>
      <c r="Q39" s="150">
        <f t="shared" si="2"/>
        <v>0</v>
      </c>
      <c r="R39" s="150">
        <f t="shared" si="3"/>
        <v>0</v>
      </c>
      <c r="S39" s="156"/>
    </row>
    <row r="40" s="127" customFormat="1" ht="14" hidden="1" customHeight="1" spans="1:19">
      <c r="A40" s="147"/>
      <c r="B40" s="141" t="s">
        <v>55</v>
      </c>
      <c r="C40" s="142">
        <v>2</v>
      </c>
      <c r="D40" s="143">
        <v>0</v>
      </c>
      <c r="E40" s="143"/>
      <c r="F40" s="144"/>
      <c r="G40" s="144"/>
      <c r="H40" s="144"/>
      <c r="I40" s="144"/>
      <c r="J40" s="144"/>
      <c r="K40" s="144"/>
      <c r="L40" s="144"/>
      <c r="M40" s="144"/>
      <c r="N40" s="144"/>
      <c r="O40" s="144"/>
      <c r="P40" s="149">
        <f t="shared" si="1"/>
        <v>0</v>
      </c>
      <c r="Q40" s="149">
        <f t="shared" si="2"/>
        <v>0</v>
      </c>
      <c r="R40" s="149">
        <f t="shared" si="3"/>
        <v>0</v>
      </c>
      <c r="S40" s="52"/>
    </row>
    <row r="41" s="127" customFormat="1" ht="14" hidden="1" customHeight="1" spans="1:19">
      <c r="A41" s="148">
        <v>26</v>
      </c>
      <c r="B41" s="141" t="s">
        <v>56</v>
      </c>
      <c r="C41" s="142" t="s">
        <v>25</v>
      </c>
      <c r="D41" s="143">
        <v>0</v>
      </c>
      <c r="E41" s="143"/>
      <c r="F41" s="144"/>
      <c r="G41" s="144"/>
      <c r="H41" s="144"/>
      <c r="I41" s="144"/>
      <c r="J41" s="144"/>
      <c r="K41" s="144"/>
      <c r="L41" s="144"/>
      <c r="M41" s="144"/>
      <c r="N41" s="144"/>
      <c r="O41" s="144"/>
      <c r="P41" s="149">
        <f t="shared" si="1"/>
        <v>0</v>
      </c>
      <c r="Q41" s="149">
        <f t="shared" si="2"/>
        <v>0</v>
      </c>
      <c r="R41" s="149">
        <f t="shared" si="3"/>
        <v>0</v>
      </c>
      <c r="S41" s="52"/>
    </row>
    <row r="42" s="127" customFormat="1" ht="14" hidden="1" customHeight="1" spans="1:19">
      <c r="A42" s="148">
        <v>27</v>
      </c>
      <c r="B42" s="141" t="s">
        <v>57</v>
      </c>
      <c r="C42" s="142" t="s">
        <v>25</v>
      </c>
      <c r="D42" s="143">
        <v>0</v>
      </c>
      <c r="E42" s="143"/>
      <c r="F42" s="144"/>
      <c r="G42" s="144"/>
      <c r="H42" s="144"/>
      <c r="I42" s="144"/>
      <c r="J42" s="144"/>
      <c r="K42" s="144"/>
      <c r="L42" s="144"/>
      <c r="M42" s="144"/>
      <c r="N42" s="144"/>
      <c r="O42" s="144"/>
      <c r="P42" s="149">
        <f t="shared" si="1"/>
        <v>0</v>
      </c>
      <c r="Q42" s="149">
        <f t="shared" si="2"/>
        <v>0</v>
      </c>
      <c r="R42" s="149">
        <f t="shared" si="3"/>
        <v>0</v>
      </c>
      <c r="S42" s="52"/>
    </row>
    <row r="43" s="127" customFormat="1" ht="14" hidden="1" customHeight="1" spans="1:19">
      <c r="A43" s="148">
        <v>28</v>
      </c>
      <c r="B43" s="141" t="s">
        <v>58</v>
      </c>
      <c r="C43" s="142" t="s">
        <v>25</v>
      </c>
      <c r="D43" s="143">
        <v>0</v>
      </c>
      <c r="E43" s="143"/>
      <c r="F43" s="144"/>
      <c r="G43" s="144"/>
      <c r="H43" s="144"/>
      <c r="I43" s="144"/>
      <c r="J43" s="144"/>
      <c r="K43" s="144"/>
      <c r="L43" s="144"/>
      <c r="M43" s="144"/>
      <c r="N43" s="144"/>
      <c r="O43" s="144"/>
      <c r="P43" s="149">
        <f t="shared" si="1"/>
        <v>0</v>
      </c>
      <c r="Q43" s="149">
        <f t="shared" si="2"/>
        <v>0</v>
      </c>
      <c r="R43" s="149">
        <f t="shared" si="3"/>
        <v>0</v>
      </c>
      <c r="S43" s="52"/>
    </row>
    <row r="44" s="127" customFormat="1" ht="14" hidden="1" customHeight="1" spans="1:19">
      <c r="A44" s="148">
        <v>29</v>
      </c>
      <c r="B44" s="141" t="s">
        <v>59</v>
      </c>
      <c r="C44" s="142" t="s">
        <v>39</v>
      </c>
      <c r="D44" s="143">
        <v>4681</v>
      </c>
      <c r="E44" s="143"/>
      <c r="F44" s="144"/>
      <c r="G44" s="144"/>
      <c r="H44" s="144"/>
      <c r="I44" s="144"/>
      <c r="J44" s="144"/>
      <c r="K44" s="144"/>
      <c r="L44" s="144"/>
      <c r="M44" s="144"/>
      <c r="N44" s="144"/>
      <c r="O44" s="144"/>
      <c r="P44" s="149">
        <f t="shared" si="1"/>
        <v>0</v>
      </c>
      <c r="Q44" s="149">
        <f t="shared" si="2"/>
        <v>0</v>
      </c>
      <c r="R44" s="149">
        <f t="shared" si="3"/>
        <v>0</v>
      </c>
      <c r="S44" s="52"/>
    </row>
    <row r="45" s="127" customFormat="1" ht="14" hidden="1" customHeight="1" spans="1:19">
      <c r="A45" s="148">
        <v>30</v>
      </c>
      <c r="B45" s="141" t="s">
        <v>60</v>
      </c>
      <c r="C45" s="142" t="s">
        <v>37</v>
      </c>
      <c r="D45" s="143">
        <v>161</v>
      </c>
      <c r="E45" s="143"/>
      <c r="F45" s="144"/>
      <c r="G45" s="144"/>
      <c r="H45" s="144"/>
      <c r="I45" s="144"/>
      <c r="J45" s="144"/>
      <c r="K45" s="144"/>
      <c r="L45" s="144"/>
      <c r="M45" s="144"/>
      <c r="N45" s="144"/>
      <c r="O45" s="144"/>
      <c r="P45" s="149">
        <f t="shared" si="1"/>
        <v>0</v>
      </c>
      <c r="Q45" s="149">
        <f t="shared" si="2"/>
        <v>0</v>
      </c>
      <c r="R45" s="149">
        <f t="shared" si="3"/>
        <v>0</v>
      </c>
      <c r="S45" s="52"/>
    </row>
    <row r="46" s="127" customFormat="1" ht="14" hidden="1" customHeight="1" spans="1:19">
      <c r="A46" s="148">
        <v>31</v>
      </c>
      <c r="B46" s="141" t="s">
        <v>61</v>
      </c>
      <c r="C46" s="142" t="s">
        <v>37</v>
      </c>
      <c r="D46" s="143">
        <v>0</v>
      </c>
      <c r="E46" s="143"/>
      <c r="F46" s="144"/>
      <c r="G46" s="144"/>
      <c r="H46" s="144"/>
      <c r="I46" s="144"/>
      <c r="J46" s="144"/>
      <c r="K46" s="144"/>
      <c r="L46" s="144"/>
      <c r="M46" s="144"/>
      <c r="N46" s="144"/>
      <c r="O46" s="144"/>
      <c r="P46" s="149">
        <f t="shared" si="1"/>
        <v>0</v>
      </c>
      <c r="Q46" s="149">
        <f t="shared" si="2"/>
        <v>0</v>
      </c>
      <c r="R46" s="149">
        <f t="shared" si="3"/>
        <v>0</v>
      </c>
      <c r="S46" s="52"/>
    </row>
    <row r="47" s="127" customFormat="1" ht="14" hidden="1" customHeight="1" spans="1:19">
      <c r="A47" s="148">
        <v>32</v>
      </c>
      <c r="B47" s="141" t="s">
        <v>62</v>
      </c>
      <c r="C47" s="142" t="s">
        <v>37</v>
      </c>
      <c r="D47" s="143">
        <v>134</v>
      </c>
      <c r="E47" s="143"/>
      <c r="F47" s="144"/>
      <c r="G47" s="144"/>
      <c r="H47" s="144"/>
      <c r="I47" s="144"/>
      <c r="J47" s="144"/>
      <c r="K47" s="144"/>
      <c r="L47" s="144"/>
      <c r="M47" s="144"/>
      <c r="N47" s="144"/>
      <c r="O47" s="144"/>
      <c r="P47" s="149">
        <f t="shared" si="1"/>
        <v>0</v>
      </c>
      <c r="Q47" s="149">
        <f t="shared" si="2"/>
        <v>0</v>
      </c>
      <c r="R47" s="149">
        <f t="shared" si="3"/>
        <v>0</v>
      </c>
      <c r="S47" s="52"/>
    </row>
    <row r="48" s="127" customFormat="1" ht="14" hidden="1" customHeight="1" spans="1:19">
      <c r="A48" s="148">
        <v>33</v>
      </c>
      <c r="B48" s="141" t="s">
        <v>63</v>
      </c>
      <c r="C48" s="142" t="s">
        <v>25</v>
      </c>
      <c r="D48" s="143">
        <v>0</v>
      </c>
      <c r="E48" s="143"/>
      <c r="F48" s="144"/>
      <c r="G48" s="144"/>
      <c r="H48" s="144"/>
      <c r="I48" s="144"/>
      <c r="J48" s="144"/>
      <c r="K48" s="144"/>
      <c r="L48" s="144"/>
      <c r="M48" s="144"/>
      <c r="N48" s="144"/>
      <c r="O48" s="144"/>
      <c r="P48" s="149">
        <f t="shared" si="1"/>
        <v>0</v>
      </c>
      <c r="Q48" s="149">
        <f t="shared" si="2"/>
        <v>0</v>
      </c>
      <c r="R48" s="149">
        <f t="shared" si="3"/>
        <v>0</v>
      </c>
      <c r="S48" s="52"/>
    </row>
    <row r="49" s="127" customFormat="1" ht="14" hidden="1" customHeight="1" spans="1:19">
      <c r="A49" s="148">
        <v>34</v>
      </c>
      <c r="B49" s="141" t="s">
        <v>64</v>
      </c>
      <c r="C49" s="142" t="s">
        <v>39</v>
      </c>
      <c r="D49" s="143">
        <v>85530</v>
      </c>
      <c r="E49" s="143"/>
      <c r="F49" s="144"/>
      <c r="G49" s="144"/>
      <c r="H49" s="144"/>
      <c r="I49" s="144"/>
      <c r="J49" s="144"/>
      <c r="K49" s="144"/>
      <c r="L49" s="144"/>
      <c r="M49" s="144"/>
      <c r="N49" s="144"/>
      <c r="O49" s="144"/>
      <c r="P49" s="149">
        <f t="shared" si="1"/>
        <v>0</v>
      </c>
      <c r="Q49" s="149">
        <f t="shared" si="2"/>
        <v>0</v>
      </c>
      <c r="R49" s="149">
        <f t="shared" si="3"/>
        <v>0</v>
      </c>
      <c r="S49" s="52"/>
    </row>
    <row r="50" s="127" customFormat="1" ht="14" hidden="1" customHeight="1" spans="1:19">
      <c r="A50" s="136"/>
      <c r="B50" s="137" t="s">
        <v>65</v>
      </c>
      <c r="C50" s="138">
        <v>1</v>
      </c>
      <c r="D50" s="139">
        <f t="shared" ref="D50:O50" si="7">SUM(D51:D60)</f>
        <v>0</v>
      </c>
      <c r="E50" s="139">
        <f t="shared" si="7"/>
        <v>0</v>
      </c>
      <c r="F50" s="139">
        <f t="shared" si="7"/>
        <v>0</v>
      </c>
      <c r="G50" s="139">
        <f t="shared" si="7"/>
        <v>0</v>
      </c>
      <c r="H50" s="139">
        <f t="shared" si="7"/>
        <v>0</v>
      </c>
      <c r="I50" s="139">
        <f t="shared" si="7"/>
        <v>0</v>
      </c>
      <c r="J50" s="139">
        <f t="shared" si="7"/>
        <v>0</v>
      </c>
      <c r="K50" s="139">
        <f t="shared" si="7"/>
        <v>0</v>
      </c>
      <c r="L50" s="139">
        <f t="shared" si="7"/>
        <v>0</v>
      </c>
      <c r="M50" s="139">
        <f t="shared" si="7"/>
        <v>0</v>
      </c>
      <c r="N50" s="139">
        <f t="shared" si="7"/>
        <v>0</v>
      </c>
      <c r="O50" s="139">
        <f t="shared" si="7"/>
        <v>0</v>
      </c>
      <c r="P50" s="150">
        <f t="shared" si="1"/>
        <v>0</v>
      </c>
      <c r="Q50" s="150">
        <f t="shared" si="2"/>
        <v>0</v>
      </c>
      <c r="R50" s="150">
        <f t="shared" si="3"/>
        <v>0</v>
      </c>
      <c r="S50" s="156"/>
    </row>
    <row r="51" s="127" customFormat="1" ht="14" hidden="1" customHeight="1" spans="1:19">
      <c r="A51" s="147"/>
      <c r="B51" s="141" t="s">
        <v>66</v>
      </c>
      <c r="C51" s="142">
        <v>2</v>
      </c>
      <c r="D51" s="143">
        <v>0</v>
      </c>
      <c r="E51" s="143"/>
      <c r="F51" s="144"/>
      <c r="G51" s="144"/>
      <c r="H51" s="144"/>
      <c r="I51" s="144"/>
      <c r="J51" s="144"/>
      <c r="K51" s="144"/>
      <c r="L51" s="144"/>
      <c r="M51" s="144"/>
      <c r="N51" s="144"/>
      <c r="O51" s="144"/>
      <c r="P51" s="149">
        <f t="shared" si="1"/>
        <v>0</v>
      </c>
      <c r="Q51" s="149">
        <f t="shared" si="2"/>
        <v>0</v>
      </c>
      <c r="R51" s="149">
        <f t="shared" si="3"/>
        <v>0</v>
      </c>
      <c r="S51" s="52"/>
    </row>
    <row r="52" s="127" customFormat="1" ht="14" hidden="1" customHeight="1" spans="1:19">
      <c r="A52" s="145">
        <v>35</v>
      </c>
      <c r="B52" s="141" t="s">
        <v>67</v>
      </c>
      <c r="C52" s="142" t="s">
        <v>25</v>
      </c>
      <c r="D52" s="143">
        <v>0</v>
      </c>
      <c r="E52" s="143"/>
      <c r="F52" s="144"/>
      <c r="G52" s="144"/>
      <c r="H52" s="144"/>
      <c r="I52" s="144"/>
      <c r="J52" s="144"/>
      <c r="K52" s="144"/>
      <c r="L52" s="144"/>
      <c r="M52" s="144"/>
      <c r="N52" s="144"/>
      <c r="O52" s="144"/>
      <c r="P52" s="149">
        <f t="shared" si="1"/>
        <v>0</v>
      </c>
      <c r="Q52" s="149">
        <f t="shared" si="2"/>
        <v>0</v>
      </c>
      <c r="R52" s="149">
        <f t="shared" si="3"/>
        <v>0</v>
      </c>
      <c r="S52" s="52"/>
    </row>
    <row r="53" s="127" customFormat="1" ht="14" hidden="1" customHeight="1" spans="1:19">
      <c r="A53" s="145">
        <v>36</v>
      </c>
      <c r="B53" s="141" t="s">
        <v>68</v>
      </c>
      <c r="C53" s="142" t="s">
        <v>25</v>
      </c>
      <c r="D53" s="143">
        <v>0</v>
      </c>
      <c r="E53" s="143"/>
      <c r="F53" s="144"/>
      <c r="G53" s="144"/>
      <c r="H53" s="144"/>
      <c r="I53" s="144"/>
      <c r="J53" s="144"/>
      <c r="K53" s="144"/>
      <c r="L53" s="144"/>
      <c r="M53" s="144"/>
      <c r="N53" s="144"/>
      <c r="O53" s="144"/>
      <c r="P53" s="149">
        <f t="shared" si="1"/>
        <v>0</v>
      </c>
      <c r="Q53" s="149">
        <f t="shared" si="2"/>
        <v>0</v>
      </c>
      <c r="R53" s="149">
        <f t="shared" si="3"/>
        <v>0</v>
      </c>
      <c r="S53" s="52"/>
    </row>
    <row r="54" s="127" customFormat="1" ht="14" hidden="1" customHeight="1" spans="1:19">
      <c r="A54" s="145">
        <v>37</v>
      </c>
      <c r="B54" s="141" t="s">
        <v>69</v>
      </c>
      <c r="C54" s="142" t="s">
        <v>25</v>
      </c>
      <c r="D54" s="143">
        <v>0</v>
      </c>
      <c r="E54" s="143"/>
      <c r="F54" s="144"/>
      <c r="G54" s="144"/>
      <c r="H54" s="144"/>
      <c r="I54" s="144"/>
      <c r="J54" s="144"/>
      <c r="K54" s="144"/>
      <c r="L54" s="144"/>
      <c r="M54" s="144"/>
      <c r="N54" s="144"/>
      <c r="O54" s="144"/>
      <c r="P54" s="149">
        <f t="shared" si="1"/>
        <v>0</v>
      </c>
      <c r="Q54" s="149">
        <f t="shared" si="2"/>
        <v>0</v>
      </c>
      <c r="R54" s="149">
        <f t="shared" si="3"/>
        <v>0</v>
      </c>
      <c r="S54" s="52"/>
    </row>
    <row r="55" s="127" customFormat="1" ht="14" hidden="1" customHeight="1" spans="1:19">
      <c r="A55" s="145">
        <v>38</v>
      </c>
      <c r="B55" s="141" t="s">
        <v>70</v>
      </c>
      <c r="C55" s="142" t="s">
        <v>25</v>
      </c>
      <c r="D55" s="143">
        <v>0</v>
      </c>
      <c r="E55" s="143"/>
      <c r="F55" s="144"/>
      <c r="G55" s="144"/>
      <c r="H55" s="144"/>
      <c r="I55" s="144"/>
      <c r="J55" s="144"/>
      <c r="K55" s="144"/>
      <c r="L55" s="144"/>
      <c r="M55" s="144"/>
      <c r="N55" s="144"/>
      <c r="O55" s="144"/>
      <c r="P55" s="149">
        <f t="shared" si="1"/>
        <v>0</v>
      </c>
      <c r="Q55" s="149">
        <f t="shared" si="2"/>
        <v>0</v>
      </c>
      <c r="R55" s="149">
        <f t="shared" si="3"/>
        <v>0</v>
      </c>
      <c r="S55" s="52"/>
    </row>
    <row r="56" s="127" customFormat="1" ht="14" hidden="1" customHeight="1" spans="1:19">
      <c r="A56" s="145">
        <v>39</v>
      </c>
      <c r="B56" s="141" t="s">
        <v>71</v>
      </c>
      <c r="C56" s="142" t="s">
        <v>25</v>
      </c>
      <c r="D56" s="143">
        <v>0</v>
      </c>
      <c r="E56" s="143"/>
      <c r="F56" s="144"/>
      <c r="G56" s="144"/>
      <c r="H56" s="144"/>
      <c r="I56" s="144"/>
      <c r="J56" s="144"/>
      <c r="K56" s="144"/>
      <c r="L56" s="144"/>
      <c r="M56" s="144"/>
      <c r="N56" s="144"/>
      <c r="O56" s="144"/>
      <c r="P56" s="149">
        <f t="shared" si="1"/>
        <v>0</v>
      </c>
      <c r="Q56" s="149">
        <f t="shared" si="2"/>
        <v>0</v>
      </c>
      <c r="R56" s="149">
        <f t="shared" si="3"/>
        <v>0</v>
      </c>
      <c r="S56" s="52"/>
    </row>
    <row r="57" s="127" customFormat="1" ht="14" hidden="1" customHeight="1" spans="1:19">
      <c r="A57" s="145">
        <v>40</v>
      </c>
      <c r="B57" s="141" t="s">
        <v>72</v>
      </c>
      <c r="C57" s="142" t="s">
        <v>25</v>
      </c>
      <c r="D57" s="143">
        <v>0</v>
      </c>
      <c r="E57" s="143"/>
      <c r="F57" s="144"/>
      <c r="G57" s="144"/>
      <c r="H57" s="144"/>
      <c r="I57" s="144"/>
      <c r="J57" s="144"/>
      <c r="K57" s="144"/>
      <c r="L57" s="144"/>
      <c r="M57" s="144"/>
      <c r="N57" s="144"/>
      <c r="O57" s="144"/>
      <c r="P57" s="149">
        <f t="shared" si="1"/>
        <v>0</v>
      </c>
      <c r="Q57" s="149">
        <f t="shared" si="2"/>
        <v>0</v>
      </c>
      <c r="R57" s="149">
        <f t="shared" si="3"/>
        <v>0</v>
      </c>
      <c r="S57" s="52"/>
    </row>
    <row r="58" s="127" customFormat="1" ht="14" hidden="1" customHeight="1" spans="1:19">
      <c r="A58" s="145">
        <v>41</v>
      </c>
      <c r="B58" s="141" t="s">
        <v>73</v>
      </c>
      <c r="C58" s="142" t="s">
        <v>25</v>
      </c>
      <c r="D58" s="143">
        <v>0</v>
      </c>
      <c r="E58" s="143"/>
      <c r="F58" s="144"/>
      <c r="G58" s="144"/>
      <c r="H58" s="144"/>
      <c r="I58" s="144"/>
      <c r="J58" s="144"/>
      <c r="K58" s="144"/>
      <c r="L58" s="144"/>
      <c r="M58" s="144"/>
      <c r="N58" s="144"/>
      <c r="O58" s="144"/>
      <c r="P58" s="149">
        <f t="shared" si="1"/>
        <v>0</v>
      </c>
      <c r="Q58" s="149">
        <f t="shared" si="2"/>
        <v>0</v>
      </c>
      <c r="R58" s="149">
        <f t="shared" si="3"/>
        <v>0</v>
      </c>
      <c r="S58" s="52"/>
    </row>
    <row r="59" s="127" customFormat="1" ht="14" hidden="1" customHeight="1" spans="1:19">
      <c r="A59" s="145">
        <v>42</v>
      </c>
      <c r="B59" s="141" t="s">
        <v>74</v>
      </c>
      <c r="C59" s="142" t="s">
        <v>25</v>
      </c>
      <c r="D59" s="143">
        <v>0</v>
      </c>
      <c r="E59" s="143"/>
      <c r="F59" s="144"/>
      <c r="G59" s="144"/>
      <c r="H59" s="144"/>
      <c r="I59" s="144"/>
      <c r="J59" s="144"/>
      <c r="K59" s="144"/>
      <c r="L59" s="144"/>
      <c r="M59" s="144"/>
      <c r="N59" s="144"/>
      <c r="O59" s="144"/>
      <c r="P59" s="149">
        <f t="shared" si="1"/>
        <v>0</v>
      </c>
      <c r="Q59" s="149">
        <f t="shared" si="2"/>
        <v>0</v>
      </c>
      <c r="R59" s="149">
        <f t="shared" si="3"/>
        <v>0</v>
      </c>
      <c r="S59" s="52"/>
    </row>
    <row r="60" s="127" customFormat="1" ht="14" hidden="1" customHeight="1" spans="1:19">
      <c r="A60" s="145">
        <v>43</v>
      </c>
      <c r="B60" s="141" t="s">
        <v>75</v>
      </c>
      <c r="C60" s="142" t="s">
        <v>25</v>
      </c>
      <c r="D60" s="143">
        <v>0</v>
      </c>
      <c r="E60" s="143"/>
      <c r="F60" s="144"/>
      <c r="G60" s="144"/>
      <c r="H60" s="144"/>
      <c r="I60" s="144"/>
      <c r="J60" s="144"/>
      <c r="K60" s="144"/>
      <c r="L60" s="144"/>
      <c r="M60" s="144"/>
      <c r="N60" s="144"/>
      <c r="O60" s="144"/>
      <c r="P60" s="149">
        <f t="shared" si="1"/>
        <v>0</v>
      </c>
      <c r="Q60" s="149">
        <f t="shared" si="2"/>
        <v>0</v>
      </c>
      <c r="R60" s="149">
        <f t="shared" si="3"/>
        <v>0</v>
      </c>
      <c r="S60" s="52"/>
    </row>
    <row r="61" s="127" customFormat="1" ht="14" hidden="1" customHeight="1" spans="1:19">
      <c r="A61" s="136"/>
      <c r="B61" s="137" t="s">
        <v>76</v>
      </c>
      <c r="C61" s="138">
        <v>1</v>
      </c>
      <c r="D61" s="139">
        <f t="shared" ref="D61:O61" si="8">SUM(D62:D75)</f>
        <v>13629</v>
      </c>
      <c r="E61" s="139">
        <f t="shared" si="8"/>
        <v>0</v>
      </c>
      <c r="F61" s="139">
        <f t="shared" si="8"/>
        <v>0</v>
      </c>
      <c r="G61" s="139">
        <f t="shared" si="8"/>
        <v>0</v>
      </c>
      <c r="H61" s="139">
        <f t="shared" si="8"/>
        <v>0</v>
      </c>
      <c r="I61" s="139">
        <f t="shared" si="8"/>
        <v>0</v>
      </c>
      <c r="J61" s="139">
        <f t="shared" si="8"/>
        <v>0</v>
      </c>
      <c r="K61" s="139">
        <f t="shared" si="8"/>
        <v>0</v>
      </c>
      <c r="L61" s="139">
        <f t="shared" si="8"/>
        <v>0</v>
      </c>
      <c r="M61" s="139">
        <f t="shared" si="8"/>
        <v>0</v>
      </c>
      <c r="N61" s="139">
        <f t="shared" si="8"/>
        <v>0</v>
      </c>
      <c r="O61" s="139">
        <f t="shared" si="8"/>
        <v>0</v>
      </c>
      <c r="P61" s="150">
        <f t="shared" si="1"/>
        <v>0</v>
      </c>
      <c r="Q61" s="150">
        <f t="shared" si="2"/>
        <v>0</v>
      </c>
      <c r="R61" s="150">
        <f t="shared" si="3"/>
        <v>0</v>
      </c>
      <c r="S61" s="156"/>
    </row>
    <row r="62" s="127" customFormat="1" ht="14" hidden="1" customHeight="1" spans="1:19">
      <c r="A62" s="147"/>
      <c r="B62" s="141" t="s">
        <v>77</v>
      </c>
      <c r="C62" s="142">
        <v>2</v>
      </c>
      <c r="D62" s="143">
        <v>0</v>
      </c>
      <c r="E62" s="143"/>
      <c r="F62" s="144"/>
      <c r="G62" s="144"/>
      <c r="H62" s="144"/>
      <c r="I62" s="144"/>
      <c r="J62" s="144"/>
      <c r="K62" s="144"/>
      <c r="L62" s="144"/>
      <c r="M62" s="144"/>
      <c r="N62" s="144"/>
      <c r="O62" s="144"/>
      <c r="P62" s="149">
        <f t="shared" si="1"/>
        <v>0</v>
      </c>
      <c r="Q62" s="149">
        <f t="shared" si="2"/>
        <v>0</v>
      </c>
      <c r="R62" s="149">
        <f t="shared" si="3"/>
        <v>0</v>
      </c>
      <c r="S62" s="52"/>
    </row>
    <row r="63" s="127" customFormat="1" ht="14" hidden="1" customHeight="1" spans="1:19">
      <c r="A63" s="148">
        <v>44</v>
      </c>
      <c r="B63" s="141" t="s">
        <v>78</v>
      </c>
      <c r="C63" s="142" t="s">
        <v>25</v>
      </c>
      <c r="D63" s="143">
        <v>129</v>
      </c>
      <c r="E63" s="143"/>
      <c r="F63" s="144"/>
      <c r="G63" s="144"/>
      <c r="H63" s="144"/>
      <c r="I63" s="144"/>
      <c r="J63" s="144"/>
      <c r="K63" s="144"/>
      <c r="L63" s="144"/>
      <c r="M63" s="144"/>
      <c r="N63" s="144"/>
      <c r="O63" s="144"/>
      <c r="P63" s="149">
        <f t="shared" si="1"/>
        <v>0</v>
      </c>
      <c r="Q63" s="149">
        <f t="shared" si="2"/>
        <v>0</v>
      </c>
      <c r="R63" s="149">
        <f t="shared" si="3"/>
        <v>0</v>
      </c>
      <c r="S63" s="52"/>
    </row>
    <row r="64" s="127" customFormat="1" ht="14" hidden="1" customHeight="1" spans="1:19">
      <c r="A64" s="148">
        <v>45</v>
      </c>
      <c r="B64" s="141" t="s">
        <v>79</v>
      </c>
      <c r="C64" s="142" t="s">
        <v>25</v>
      </c>
      <c r="D64" s="143">
        <v>0</v>
      </c>
      <c r="E64" s="143"/>
      <c r="F64" s="144"/>
      <c r="G64" s="144"/>
      <c r="H64" s="144"/>
      <c r="I64" s="144"/>
      <c r="J64" s="144"/>
      <c r="K64" s="144"/>
      <c r="L64" s="144"/>
      <c r="M64" s="144"/>
      <c r="N64" s="144"/>
      <c r="O64" s="144"/>
      <c r="P64" s="149">
        <f t="shared" si="1"/>
        <v>0</v>
      </c>
      <c r="Q64" s="149">
        <f t="shared" si="2"/>
        <v>0</v>
      </c>
      <c r="R64" s="149">
        <f t="shared" si="3"/>
        <v>0</v>
      </c>
      <c r="S64" s="52"/>
    </row>
    <row r="65" s="127" customFormat="1" ht="14" hidden="1" customHeight="1" spans="1:19">
      <c r="A65" s="148">
        <v>46</v>
      </c>
      <c r="B65" s="141" t="s">
        <v>80</v>
      </c>
      <c r="C65" s="142" t="s">
        <v>25</v>
      </c>
      <c r="D65" s="143">
        <v>0</v>
      </c>
      <c r="E65" s="143"/>
      <c r="F65" s="144"/>
      <c r="G65" s="144"/>
      <c r="H65" s="144"/>
      <c r="I65" s="144"/>
      <c r="J65" s="144"/>
      <c r="K65" s="144"/>
      <c r="L65" s="144"/>
      <c r="M65" s="144"/>
      <c r="N65" s="144"/>
      <c r="O65" s="144"/>
      <c r="P65" s="149">
        <f t="shared" si="1"/>
        <v>0</v>
      </c>
      <c r="Q65" s="149">
        <f t="shared" si="2"/>
        <v>0</v>
      </c>
      <c r="R65" s="149">
        <f t="shared" si="3"/>
        <v>0</v>
      </c>
      <c r="S65" s="52"/>
    </row>
    <row r="66" s="127" customFormat="1" ht="14" hidden="1" customHeight="1" spans="1:19">
      <c r="A66" s="148">
        <v>47</v>
      </c>
      <c r="B66" s="141" t="s">
        <v>81</v>
      </c>
      <c r="C66" s="142" t="s">
        <v>25</v>
      </c>
      <c r="D66" s="143">
        <v>0</v>
      </c>
      <c r="E66" s="143"/>
      <c r="F66" s="144"/>
      <c r="G66" s="144"/>
      <c r="H66" s="144"/>
      <c r="I66" s="144"/>
      <c r="J66" s="144"/>
      <c r="K66" s="144"/>
      <c r="L66" s="144"/>
      <c r="M66" s="144"/>
      <c r="N66" s="144"/>
      <c r="O66" s="144"/>
      <c r="P66" s="149">
        <f t="shared" si="1"/>
        <v>0</v>
      </c>
      <c r="Q66" s="149">
        <f t="shared" si="2"/>
        <v>0</v>
      </c>
      <c r="R66" s="149">
        <f t="shared" si="3"/>
        <v>0</v>
      </c>
      <c r="S66" s="52"/>
    </row>
    <row r="67" s="127" customFormat="1" ht="14" hidden="1" customHeight="1" spans="1:19">
      <c r="A67" s="148">
        <v>48</v>
      </c>
      <c r="B67" s="141" t="s">
        <v>82</v>
      </c>
      <c r="C67" s="142" t="s">
        <v>37</v>
      </c>
      <c r="D67" s="143">
        <v>0</v>
      </c>
      <c r="E67" s="143"/>
      <c r="F67" s="144"/>
      <c r="G67" s="144"/>
      <c r="H67" s="144"/>
      <c r="I67" s="144"/>
      <c r="J67" s="144"/>
      <c r="K67" s="144"/>
      <c r="L67" s="144"/>
      <c r="M67" s="144"/>
      <c r="N67" s="144"/>
      <c r="O67" s="144"/>
      <c r="P67" s="149">
        <f t="shared" si="1"/>
        <v>0</v>
      </c>
      <c r="Q67" s="149">
        <f t="shared" si="2"/>
        <v>0</v>
      </c>
      <c r="R67" s="149">
        <f t="shared" si="3"/>
        <v>0</v>
      </c>
      <c r="S67" s="52"/>
    </row>
    <row r="68" s="127" customFormat="1" ht="14" hidden="1" customHeight="1" spans="1:19">
      <c r="A68" s="148">
        <v>49</v>
      </c>
      <c r="B68" s="141" t="s">
        <v>83</v>
      </c>
      <c r="C68" s="142" t="s">
        <v>25</v>
      </c>
      <c r="D68" s="143">
        <v>133</v>
      </c>
      <c r="E68" s="143"/>
      <c r="F68" s="144"/>
      <c r="G68" s="144"/>
      <c r="H68" s="144"/>
      <c r="I68" s="144"/>
      <c r="J68" s="144"/>
      <c r="K68" s="144"/>
      <c r="L68" s="144"/>
      <c r="M68" s="144"/>
      <c r="N68" s="144"/>
      <c r="O68" s="144"/>
      <c r="P68" s="149">
        <f t="shared" si="1"/>
        <v>0</v>
      </c>
      <c r="Q68" s="149">
        <f t="shared" si="2"/>
        <v>0</v>
      </c>
      <c r="R68" s="149">
        <f t="shared" si="3"/>
        <v>0</v>
      </c>
      <c r="S68" s="52"/>
    </row>
    <row r="69" s="127" customFormat="1" ht="14" hidden="1" customHeight="1" spans="1:19">
      <c r="A69" s="148">
        <v>50</v>
      </c>
      <c r="B69" s="141" t="s">
        <v>84</v>
      </c>
      <c r="C69" s="142" t="s">
        <v>37</v>
      </c>
      <c r="D69" s="143">
        <v>0</v>
      </c>
      <c r="E69" s="143"/>
      <c r="F69" s="144"/>
      <c r="G69" s="144"/>
      <c r="H69" s="144"/>
      <c r="I69" s="144"/>
      <c r="J69" s="144"/>
      <c r="K69" s="144"/>
      <c r="L69" s="144"/>
      <c r="M69" s="144"/>
      <c r="N69" s="144"/>
      <c r="O69" s="144"/>
      <c r="P69" s="149">
        <f t="shared" si="1"/>
        <v>0</v>
      </c>
      <c r="Q69" s="149">
        <f t="shared" si="2"/>
        <v>0</v>
      </c>
      <c r="R69" s="149">
        <f t="shared" si="3"/>
        <v>0</v>
      </c>
      <c r="S69" s="52"/>
    </row>
    <row r="70" s="127" customFormat="1" ht="14" hidden="1" customHeight="1" spans="1:19">
      <c r="A70" s="148">
        <v>51</v>
      </c>
      <c r="B70" s="141" t="s">
        <v>85</v>
      </c>
      <c r="C70" s="142" t="s">
        <v>37</v>
      </c>
      <c r="D70" s="143">
        <v>7787</v>
      </c>
      <c r="E70" s="143"/>
      <c r="F70" s="144"/>
      <c r="G70" s="144"/>
      <c r="H70" s="144"/>
      <c r="I70" s="144"/>
      <c r="J70" s="144"/>
      <c r="K70" s="144"/>
      <c r="L70" s="144"/>
      <c r="M70" s="144"/>
      <c r="N70" s="144"/>
      <c r="O70" s="144"/>
      <c r="P70" s="149">
        <f t="shared" si="1"/>
        <v>0</v>
      </c>
      <c r="Q70" s="149">
        <f t="shared" si="2"/>
        <v>0</v>
      </c>
      <c r="R70" s="149">
        <f t="shared" si="3"/>
        <v>0</v>
      </c>
      <c r="S70" s="52"/>
    </row>
    <row r="71" s="127" customFormat="1" ht="14" hidden="1" customHeight="1" spans="1:19">
      <c r="A71" s="148">
        <v>52</v>
      </c>
      <c r="B71" s="141" t="s">
        <v>86</v>
      </c>
      <c r="C71" s="142" t="s">
        <v>25</v>
      </c>
      <c r="D71" s="143">
        <v>0</v>
      </c>
      <c r="E71" s="143"/>
      <c r="F71" s="144"/>
      <c r="G71" s="144"/>
      <c r="H71" s="144"/>
      <c r="I71" s="144"/>
      <c r="J71" s="144"/>
      <c r="K71" s="144"/>
      <c r="L71" s="144"/>
      <c r="M71" s="144"/>
      <c r="N71" s="144"/>
      <c r="O71" s="144"/>
      <c r="P71" s="149">
        <f t="shared" si="1"/>
        <v>0</v>
      </c>
      <c r="Q71" s="149">
        <f t="shared" si="2"/>
        <v>0</v>
      </c>
      <c r="R71" s="149">
        <f t="shared" si="3"/>
        <v>0</v>
      </c>
      <c r="S71" s="52"/>
    </row>
    <row r="72" s="127" customFormat="1" ht="14" hidden="1" customHeight="1" spans="1:19">
      <c r="A72" s="148">
        <v>53</v>
      </c>
      <c r="B72" s="141" t="s">
        <v>87</v>
      </c>
      <c r="C72" s="142" t="s">
        <v>39</v>
      </c>
      <c r="D72" s="143">
        <v>1221</v>
      </c>
      <c r="E72" s="143"/>
      <c r="F72" s="144"/>
      <c r="G72" s="144"/>
      <c r="H72" s="144"/>
      <c r="I72" s="144"/>
      <c r="J72" s="144"/>
      <c r="K72" s="144"/>
      <c r="L72" s="144"/>
      <c r="M72" s="144"/>
      <c r="N72" s="144"/>
      <c r="O72" s="144"/>
      <c r="P72" s="149">
        <f t="shared" si="1"/>
        <v>0</v>
      </c>
      <c r="Q72" s="149">
        <f t="shared" si="2"/>
        <v>0</v>
      </c>
      <c r="R72" s="149">
        <f t="shared" si="3"/>
        <v>0</v>
      </c>
      <c r="S72" s="52"/>
    </row>
    <row r="73" s="127" customFormat="1" ht="14" hidden="1" customHeight="1" spans="1:19">
      <c r="A73" s="148">
        <v>54</v>
      </c>
      <c r="B73" s="141" t="s">
        <v>88</v>
      </c>
      <c r="C73" s="142" t="s">
        <v>39</v>
      </c>
      <c r="D73" s="143">
        <v>1707</v>
      </c>
      <c r="E73" s="143"/>
      <c r="F73" s="144"/>
      <c r="G73" s="144"/>
      <c r="H73" s="144"/>
      <c r="I73" s="144"/>
      <c r="J73" s="144"/>
      <c r="K73" s="144"/>
      <c r="L73" s="144"/>
      <c r="M73" s="144"/>
      <c r="N73" s="144"/>
      <c r="O73" s="144"/>
      <c r="P73" s="149">
        <f t="shared" ref="P73:P136" si="9">IFERROR(E73/D73*100,0)</f>
        <v>0</v>
      </c>
      <c r="Q73" s="149">
        <f t="shared" ref="Q73:Q136" si="10">IFERROR(J73/(F73+I73)*100,0)</f>
        <v>0</v>
      </c>
      <c r="R73" s="149">
        <f t="shared" ref="R73:R136" si="11">IFERROR(O73/(K73+N73)*100,0)</f>
        <v>0</v>
      </c>
      <c r="S73" s="52"/>
    </row>
    <row r="74" s="127" customFormat="1" ht="14" hidden="1" customHeight="1" spans="1:19">
      <c r="A74" s="148">
        <v>55</v>
      </c>
      <c r="B74" s="141" t="s">
        <v>89</v>
      </c>
      <c r="C74" s="142" t="s">
        <v>39</v>
      </c>
      <c r="D74" s="143">
        <v>1391</v>
      </c>
      <c r="E74" s="143"/>
      <c r="F74" s="144"/>
      <c r="G74" s="144"/>
      <c r="H74" s="144"/>
      <c r="I74" s="144"/>
      <c r="J74" s="144"/>
      <c r="K74" s="144"/>
      <c r="L74" s="144"/>
      <c r="M74" s="144"/>
      <c r="N74" s="144"/>
      <c r="O74" s="144"/>
      <c r="P74" s="149">
        <f t="shared" si="9"/>
        <v>0</v>
      </c>
      <c r="Q74" s="149">
        <f t="shared" si="10"/>
        <v>0</v>
      </c>
      <c r="R74" s="149">
        <f t="shared" si="11"/>
        <v>0</v>
      </c>
      <c r="S74" s="52"/>
    </row>
    <row r="75" s="127" customFormat="1" ht="14" hidden="1" customHeight="1" spans="1:19">
      <c r="A75" s="148">
        <v>56</v>
      </c>
      <c r="B75" s="141" t="s">
        <v>90</v>
      </c>
      <c r="C75" s="142" t="s">
        <v>39</v>
      </c>
      <c r="D75" s="143">
        <v>1261</v>
      </c>
      <c r="E75" s="143"/>
      <c r="F75" s="144"/>
      <c r="G75" s="144"/>
      <c r="H75" s="144"/>
      <c r="I75" s="144"/>
      <c r="J75" s="144"/>
      <c r="K75" s="144"/>
      <c r="L75" s="144"/>
      <c r="M75" s="144"/>
      <c r="N75" s="144"/>
      <c r="O75" s="144"/>
      <c r="P75" s="149">
        <f t="shared" si="9"/>
        <v>0</v>
      </c>
      <c r="Q75" s="149">
        <f t="shared" si="10"/>
        <v>0</v>
      </c>
      <c r="R75" s="149">
        <f t="shared" si="11"/>
        <v>0</v>
      </c>
      <c r="S75" s="52"/>
    </row>
    <row r="76" s="127" customFormat="1" ht="14" hidden="1" customHeight="1" spans="1:19">
      <c r="A76" s="157"/>
      <c r="B76" s="137" t="s">
        <v>91</v>
      </c>
      <c r="C76" s="138">
        <v>1</v>
      </c>
      <c r="D76" s="139">
        <f t="shared" ref="D76:O76" si="12">SUM(D77:D85)</f>
        <v>37308</v>
      </c>
      <c r="E76" s="139">
        <f t="shared" si="12"/>
        <v>0</v>
      </c>
      <c r="F76" s="139">
        <f t="shared" si="12"/>
        <v>0</v>
      </c>
      <c r="G76" s="139">
        <f t="shared" si="12"/>
        <v>0</v>
      </c>
      <c r="H76" s="139">
        <f t="shared" si="12"/>
        <v>0</v>
      </c>
      <c r="I76" s="139">
        <f t="shared" si="12"/>
        <v>0</v>
      </c>
      <c r="J76" s="139">
        <f t="shared" si="12"/>
        <v>0</v>
      </c>
      <c r="K76" s="139">
        <f t="shared" si="12"/>
        <v>0</v>
      </c>
      <c r="L76" s="139">
        <f t="shared" si="12"/>
        <v>0</v>
      </c>
      <c r="M76" s="139">
        <f t="shared" si="12"/>
        <v>0</v>
      </c>
      <c r="N76" s="139">
        <f t="shared" si="12"/>
        <v>0</v>
      </c>
      <c r="O76" s="139">
        <f t="shared" si="12"/>
        <v>0</v>
      </c>
      <c r="P76" s="150">
        <f t="shared" si="9"/>
        <v>0</v>
      </c>
      <c r="Q76" s="150">
        <f t="shared" si="10"/>
        <v>0</v>
      </c>
      <c r="R76" s="150">
        <f t="shared" si="11"/>
        <v>0</v>
      </c>
      <c r="S76" s="156"/>
    </row>
    <row r="77" s="127" customFormat="1" ht="14" hidden="1" customHeight="1" spans="1:19">
      <c r="A77" s="158"/>
      <c r="B77" s="141" t="s">
        <v>92</v>
      </c>
      <c r="C77" s="142">
        <v>2</v>
      </c>
      <c r="D77" s="143">
        <v>0</v>
      </c>
      <c r="E77" s="143"/>
      <c r="F77" s="144"/>
      <c r="G77" s="144"/>
      <c r="H77" s="144"/>
      <c r="I77" s="144"/>
      <c r="J77" s="144"/>
      <c r="K77" s="144"/>
      <c r="L77" s="144"/>
      <c r="M77" s="144"/>
      <c r="N77" s="144"/>
      <c r="O77" s="144"/>
      <c r="P77" s="149">
        <f t="shared" si="9"/>
        <v>0</v>
      </c>
      <c r="Q77" s="149">
        <f t="shared" si="10"/>
        <v>0</v>
      </c>
      <c r="R77" s="149">
        <f t="shared" si="11"/>
        <v>0</v>
      </c>
      <c r="S77" s="52"/>
    </row>
    <row r="78" s="127" customFormat="1" ht="14" hidden="1" customHeight="1" spans="1:19">
      <c r="A78" s="145">
        <v>57</v>
      </c>
      <c r="B78" s="141" t="s">
        <v>93</v>
      </c>
      <c r="C78" s="142" t="s">
        <v>37</v>
      </c>
      <c r="D78" s="143">
        <v>320</v>
      </c>
      <c r="E78" s="143"/>
      <c r="F78" s="144"/>
      <c r="G78" s="144"/>
      <c r="H78" s="144"/>
      <c r="I78" s="144"/>
      <c r="J78" s="144"/>
      <c r="K78" s="144"/>
      <c r="L78" s="144"/>
      <c r="M78" s="144"/>
      <c r="N78" s="144"/>
      <c r="O78" s="144"/>
      <c r="P78" s="149">
        <f t="shared" si="9"/>
        <v>0</v>
      </c>
      <c r="Q78" s="149">
        <f t="shared" si="10"/>
        <v>0</v>
      </c>
      <c r="R78" s="149">
        <f t="shared" si="11"/>
        <v>0</v>
      </c>
      <c r="S78" s="52"/>
    </row>
    <row r="79" s="127" customFormat="1" ht="14" hidden="1" customHeight="1" spans="1:19">
      <c r="A79" s="145">
        <v>58</v>
      </c>
      <c r="B79" s="141" t="s">
        <v>94</v>
      </c>
      <c r="C79" s="142" t="s">
        <v>37</v>
      </c>
      <c r="D79" s="143">
        <v>107</v>
      </c>
      <c r="E79" s="143"/>
      <c r="F79" s="144"/>
      <c r="G79" s="144"/>
      <c r="H79" s="144"/>
      <c r="I79" s="144"/>
      <c r="J79" s="144"/>
      <c r="K79" s="144"/>
      <c r="L79" s="144"/>
      <c r="M79" s="144"/>
      <c r="N79" s="144"/>
      <c r="O79" s="144"/>
      <c r="P79" s="149">
        <f t="shared" si="9"/>
        <v>0</v>
      </c>
      <c r="Q79" s="149">
        <f t="shared" si="10"/>
        <v>0</v>
      </c>
      <c r="R79" s="149">
        <f t="shared" si="11"/>
        <v>0</v>
      </c>
      <c r="S79" s="52"/>
    </row>
    <row r="80" s="127" customFormat="1" ht="14" hidden="1" customHeight="1" spans="1:19">
      <c r="A80" s="145">
        <v>59</v>
      </c>
      <c r="B80" s="141" t="s">
        <v>95</v>
      </c>
      <c r="C80" s="142" t="s">
        <v>37</v>
      </c>
      <c r="D80" s="143">
        <v>243</v>
      </c>
      <c r="E80" s="143"/>
      <c r="F80" s="144"/>
      <c r="G80" s="144"/>
      <c r="H80" s="144"/>
      <c r="I80" s="144"/>
      <c r="J80" s="144"/>
      <c r="K80" s="144"/>
      <c r="L80" s="144"/>
      <c r="M80" s="144"/>
      <c r="N80" s="144"/>
      <c r="O80" s="144"/>
      <c r="P80" s="149">
        <f t="shared" si="9"/>
        <v>0</v>
      </c>
      <c r="Q80" s="149">
        <f t="shared" si="10"/>
        <v>0</v>
      </c>
      <c r="R80" s="149">
        <f t="shared" si="11"/>
        <v>0</v>
      </c>
      <c r="S80" s="52"/>
    </row>
    <row r="81" s="127" customFormat="1" ht="14" hidden="1" customHeight="1" spans="1:19">
      <c r="A81" s="145">
        <v>60</v>
      </c>
      <c r="B81" s="141" t="s">
        <v>96</v>
      </c>
      <c r="C81" s="142" t="s">
        <v>37</v>
      </c>
      <c r="D81" s="143">
        <v>0</v>
      </c>
      <c r="E81" s="143"/>
      <c r="F81" s="144"/>
      <c r="G81" s="144"/>
      <c r="H81" s="144"/>
      <c r="I81" s="144"/>
      <c r="J81" s="144"/>
      <c r="K81" s="144"/>
      <c r="L81" s="144"/>
      <c r="M81" s="144"/>
      <c r="N81" s="144"/>
      <c r="O81" s="144"/>
      <c r="P81" s="149">
        <f t="shared" si="9"/>
        <v>0</v>
      </c>
      <c r="Q81" s="149">
        <f t="shared" si="10"/>
        <v>0</v>
      </c>
      <c r="R81" s="149">
        <f t="shared" si="11"/>
        <v>0</v>
      </c>
      <c r="S81" s="52"/>
    </row>
    <row r="82" s="127" customFormat="1" ht="14" hidden="1" customHeight="1" spans="1:19">
      <c r="A82" s="145">
        <v>61</v>
      </c>
      <c r="B82" s="141" t="s">
        <v>97</v>
      </c>
      <c r="C82" s="142" t="s">
        <v>39</v>
      </c>
      <c r="D82" s="143">
        <v>1381</v>
      </c>
      <c r="E82" s="143"/>
      <c r="F82" s="144"/>
      <c r="G82" s="144"/>
      <c r="H82" s="144"/>
      <c r="I82" s="144"/>
      <c r="J82" s="144"/>
      <c r="K82" s="144"/>
      <c r="L82" s="144"/>
      <c r="M82" s="144"/>
      <c r="N82" s="144"/>
      <c r="O82" s="144"/>
      <c r="P82" s="149">
        <f t="shared" si="9"/>
        <v>0</v>
      </c>
      <c r="Q82" s="149">
        <f t="shared" si="10"/>
        <v>0</v>
      </c>
      <c r="R82" s="149">
        <f t="shared" si="11"/>
        <v>0</v>
      </c>
      <c r="S82" s="52"/>
    </row>
    <row r="83" s="127" customFormat="1" ht="14" hidden="1" customHeight="1" spans="1:19">
      <c r="A83" s="145">
        <v>62</v>
      </c>
      <c r="B83" s="141" t="s">
        <v>98</v>
      </c>
      <c r="C83" s="142" t="s">
        <v>37</v>
      </c>
      <c r="D83" s="143">
        <v>211</v>
      </c>
      <c r="E83" s="143"/>
      <c r="F83" s="144"/>
      <c r="G83" s="144"/>
      <c r="H83" s="144"/>
      <c r="I83" s="144"/>
      <c r="J83" s="144"/>
      <c r="K83" s="144"/>
      <c r="L83" s="144"/>
      <c r="M83" s="144"/>
      <c r="N83" s="144"/>
      <c r="O83" s="144"/>
      <c r="P83" s="149">
        <f t="shared" si="9"/>
        <v>0</v>
      </c>
      <c r="Q83" s="149">
        <f t="shared" si="10"/>
        <v>0</v>
      </c>
      <c r="R83" s="149">
        <f t="shared" si="11"/>
        <v>0</v>
      </c>
      <c r="S83" s="52"/>
    </row>
    <row r="84" s="127" customFormat="1" ht="14" hidden="1" customHeight="1" spans="1:19">
      <c r="A84" s="145">
        <v>63</v>
      </c>
      <c r="B84" s="141" t="s">
        <v>99</v>
      </c>
      <c r="C84" s="142" t="s">
        <v>39</v>
      </c>
      <c r="D84" s="143">
        <v>34786</v>
      </c>
      <c r="E84" s="143"/>
      <c r="F84" s="144"/>
      <c r="G84" s="144"/>
      <c r="H84" s="144"/>
      <c r="I84" s="144"/>
      <c r="J84" s="144"/>
      <c r="K84" s="144"/>
      <c r="L84" s="144"/>
      <c r="M84" s="144"/>
      <c r="N84" s="144"/>
      <c r="O84" s="144"/>
      <c r="P84" s="149">
        <f t="shared" si="9"/>
        <v>0</v>
      </c>
      <c r="Q84" s="149">
        <f t="shared" si="10"/>
        <v>0</v>
      </c>
      <c r="R84" s="149">
        <f t="shared" si="11"/>
        <v>0</v>
      </c>
      <c r="S84" s="52"/>
    </row>
    <row r="85" s="127" customFormat="1" ht="14" hidden="1" customHeight="1" spans="1:19">
      <c r="A85" s="145">
        <v>64</v>
      </c>
      <c r="B85" s="141" t="s">
        <v>100</v>
      </c>
      <c r="C85" s="142" t="s">
        <v>37</v>
      </c>
      <c r="D85" s="143">
        <v>260</v>
      </c>
      <c r="E85" s="143"/>
      <c r="F85" s="144"/>
      <c r="G85" s="144"/>
      <c r="H85" s="144"/>
      <c r="I85" s="144"/>
      <c r="J85" s="144"/>
      <c r="K85" s="144"/>
      <c r="L85" s="144"/>
      <c r="M85" s="144"/>
      <c r="N85" s="144"/>
      <c r="O85" s="144"/>
      <c r="P85" s="149">
        <f t="shared" si="9"/>
        <v>0</v>
      </c>
      <c r="Q85" s="149">
        <f t="shared" si="10"/>
        <v>0</v>
      </c>
      <c r="R85" s="149">
        <f t="shared" si="11"/>
        <v>0</v>
      </c>
      <c r="S85" s="52"/>
    </row>
    <row r="86" s="127" customFormat="1" ht="14" hidden="1" customHeight="1" spans="1:19">
      <c r="A86" s="136"/>
      <c r="B86" s="137" t="s">
        <v>101</v>
      </c>
      <c r="C86" s="138">
        <v>1</v>
      </c>
      <c r="D86" s="139">
        <f t="shared" ref="D86:O86" si="13">SUM(D87:D97)</f>
        <v>20771</v>
      </c>
      <c r="E86" s="139">
        <f t="shared" si="13"/>
        <v>0</v>
      </c>
      <c r="F86" s="139">
        <f t="shared" si="13"/>
        <v>0</v>
      </c>
      <c r="G86" s="139">
        <f t="shared" si="13"/>
        <v>0</v>
      </c>
      <c r="H86" s="139">
        <f t="shared" si="13"/>
        <v>0</v>
      </c>
      <c r="I86" s="139">
        <f t="shared" si="13"/>
        <v>0</v>
      </c>
      <c r="J86" s="139">
        <f t="shared" si="13"/>
        <v>0</v>
      </c>
      <c r="K86" s="139">
        <f t="shared" si="13"/>
        <v>0</v>
      </c>
      <c r="L86" s="139">
        <f t="shared" si="13"/>
        <v>0</v>
      </c>
      <c r="M86" s="139">
        <f t="shared" si="13"/>
        <v>0</v>
      </c>
      <c r="N86" s="139">
        <f t="shared" si="13"/>
        <v>0</v>
      </c>
      <c r="O86" s="139">
        <f t="shared" si="13"/>
        <v>0</v>
      </c>
      <c r="P86" s="150">
        <f t="shared" si="9"/>
        <v>0</v>
      </c>
      <c r="Q86" s="150">
        <f t="shared" si="10"/>
        <v>0</v>
      </c>
      <c r="R86" s="150">
        <f t="shared" si="11"/>
        <v>0</v>
      </c>
      <c r="S86" s="156"/>
    </row>
    <row r="87" s="127" customFormat="1" ht="14" hidden="1" customHeight="1" spans="1:19">
      <c r="A87" s="147"/>
      <c r="B87" s="141" t="s">
        <v>102</v>
      </c>
      <c r="C87" s="142">
        <v>2</v>
      </c>
      <c r="D87" s="143">
        <v>0</v>
      </c>
      <c r="E87" s="143"/>
      <c r="F87" s="144"/>
      <c r="G87" s="144"/>
      <c r="H87" s="144"/>
      <c r="I87" s="144"/>
      <c r="J87" s="144"/>
      <c r="K87" s="144"/>
      <c r="L87" s="144"/>
      <c r="M87" s="144"/>
      <c r="N87" s="144"/>
      <c r="O87" s="144"/>
      <c r="P87" s="149">
        <f t="shared" si="9"/>
        <v>0</v>
      </c>
      <c r="Q87" s="149">
        <f t="shared" si="10"/>
        <v>0</v>
      </c>
      <c r="R87" s="149">
        <f t="shared" si="11"/>
        <v>0</v>
      </c>
      <c r="S87" s="52"/>
    </row>
    <row r="88" s="127" customFormat="1" ht="14" hidden="1" customHeight="1" spans="1:19">
      <c r="A88" s="145">
        <v>65</v>
      </c>
      <c r="B88" s="141" t="s">
        <v>103</v>
      </c>
      <c r="C88" s="142" t="s">
        <v>25</v>
      </c>
      <c r="D88" s="143">
        <v>150</v>
      </c>
      <c r="E88" s="143"/>
      <c r="F88" s="144"/>
      <c r="G88" s="144"/>
      <c r="H88" s="144"/>
      <c r="I88" s="144"/>
      <c r="J88" s="144"/>
      <c r="K88" s="144"/>
      <c r="L88" s="144"/>
      <c r="M88" s="144"/>
      <c r="N88" s="144"/>
      <c r="O88" s="144"/>
      <c r="P88" s="149">
        <f t="shared" si="9"/>
        <v>0</v>
      </c>
      <c r="Q88" s="149">
        <f t="shared" si="10"/>
        <v>0</v>
      </c>
      <c r="R88" s="149">
        <f t="shared" si="11"/>
        <v>0</v>
      </c>
      <c r="S88" s="52"/>
    </row>
    <row r="89" s="127" customFormat="1" ht="14" hidden="1" customHeight="1" spans="1:19">
      <c r="A89" s="145">
        <v>66</v>
      </c>
      <c r="B89" s="141" t="s">
        <v>104</v>
      </c>
      <c r="C89" s="142" t="s">
        <v>37</v>
      </c>
      <c r="D89" s="143">
        <v>0</v>
      </c>
      <c r="E89" s="143"/>
      <c r="F89" s="144"/>
      <c r="G89" s="144"/>
      <c r="H89" s="144"/>
      <c r="I89" s="144"/>
      <c r="J89" s="144"/>
      <c r="K89" s="144"/>
      <c r="L89" s="144"/>
      <c r="M89" s="144"/>
      <c r="N89" s="144"/>
      <c r="O89" s="144"/>
      <c r="P89" s="149">
        <f t="shared" si="9"/>
        <v>0</v>
      </c>
      <c r="Q89" s="149">
        <f t="shared" si="10"/>
        <v>0</v>
      </c>
      <c r="R89" s="149">
        <f t="shared" si="11"/>
        <v>0</v>
      </c>
      <c r="S89" s="52"/>
    </row>
    <row r="90" s="127" customFormat="1" ht="14" hidden="1" customHeight="1" spans="1:19">
      <c r="A90" s="145">
        <v>67</v>
      </c>
      <c r="B90" s="141" t="s">
        <v>105</v>
      </c>
      <c r="C90" s="142" t="s">
        <v>37</v>
      </c>
      <c r="D90" s="143">
        <v>0</v>
      </c>
      <c r="E90" s="143"/>
      <c r="F90" s="144"/>
      <c r="G90" s="144"/>
      <c r="H90" s="144"/>
      <c r="I90" s="144"/>
      <c r="J90" s="144"/>
      <c r="K90" s="144"/>
      <c r="L90" s="144"/>
      <c r="M90" s="144"/>
      <c r="N90" s="144"/>
      <c r="O90" s="144"/>
      <c r="P90" s="149">
        <f t="shared" si="9"/>
        <v>0</v>
      </c>
      <c r="Q90" s="149">
        <f t="shared" si="10"/>
        <v>0</v>
      </c>
      <c r="R90" s="149">
        <f t="shared" si="11"/>
        <v>0</v>
      </c>
      <c r="S90" s="52"/>
    </row>
    <row r="91" s="127" customFormat="1" ht="14" hidden="1" customHeight="1" spans="1:19">
      <c r="A91" s="145">
        <v>68</v>
      </c>
      <c r="B91" s="141" t="s">
        <v>106</v>
      </c>
      <c r="C91" s="142" t="s">
        <v>37</v>
      </c>
      <c r="D91" s="143">
        <v>66</v>
      </c>
      <c r="E91" s="143"/>
      <c r="F91" s="144"/>
      <c r="G91" s="144"/>
      <c r="H91" s="144"/>
      <c r="I91" s="144"/>
      <c r="J91" s="144"/>
      <c r="K91" s="144"/>
      <c r="L91" s="144"/>
      <c r="M91" s="144"/>
      <c r="N91" s="144"/>
      <c r="O91" s="144"/>
      <c r="P91" s="149">
        <f t="shared" si="9"/>
        <v>0</v>
      </c>
      <c r="Q91" s="149">
        <f t="shared" si="10"/>
        <v>0</v>
      </c>
      <c r="R91" s="149">
        <f t="shared" si="11"/>
        <v>0</v>
      </c>
      <c r="S91" s="52"/>
    </row>
    <row r="92" s="127" customFormat="1" ht="14" hidden="1" customHeight="1" spans="1:19">
      <c r="A92" s="145">
        <v>69</v>
      </c>
      <c r="B92" s="141" t="s">
        <v>107</v>
      </c>
      <c r="C92" s="142" t="s">
        <v>37</v>
      </c>
      <c r="D92" s="143">
        <v>0</v>
      </c>
      <c r="E92" s="143"/>
      <c r="F92" s="144"/>
      <c r="G92" s="144"/>
      <c r="H92" s="144"/>
      <c r="I92" s="144"/>
      <c r="J92" s="144"/>
      <c r="K92" s="144"/>
      <c r="L92" s="144"/>
      <c r="M92" s="144"/>
      <c r="N92" s="144"/>
      <c r="O92" s="144"/>
      <c r="P92" s="149">
        <f t="shared" si="9"/>
        <v>0</v>
      </c>
      <c r="Q92" s="149">
        <f t="shared" si="10"/>
        <v>0</v>
      </c>
      <c r="R92" s="149">
        <f t="shared" si="11"/>
        <v>0</v>
      </c>
      <c r="S92" s="52"/>
    </row>
    <row r="93" s="127" customFormat="1" ht="14" hidden="1" customHeight="1" spans="1:19">
      <c r="A93" s="145">
        <v>70</v>
      </c>
      <c r="B93" s="141" t="s">
        <v>108</v>
      </c>
      <c r="C93" s="142" t="s">
        <v>37</v>
      </c>
      <c r="D93" s="143">
        <v>109</v>
      </c>
      <c r="E93" s="143"/>
      <c r="F93" s="144"/>
      <c r="G93" s="144"/>
      <c r="H93" s="144"/>
      <c r="I93" s="144"/>
      <c r="J93" s="144"/>
      <c r="K93" s="144"/>
      <c r="L93" s="144"/>
      <c r="M93" s="144"/>
      <c r="N93" s="144"/>
      <c r="O93" s="144"/>
      <c r="P93" s="149">
        <f t="shared" si="9"/>
        <v>0</v>
      </c>
      <c r="Q93" s="149">
        <f t="shared" si="10"/>
        <v>0</v>
      </c>
      <c r="R93" s="149">
        <f t="shared" si="11"/>
        <v>0</v>
      </c>
      <c r="S93" s="52"/>
    </row>
    <row r="94" s="127" customFormat="1" ht="14" hidden="1" customHeight="1" spans="1:19">
      <c r="A94" s="145">
        <v>71</v>
      </c>
      <c r="B94" s="141" t="s">
        <v>109</v>
      </c>
      <c r="C94" s="142" t="s">
        <v>39</v>
      </c>
      <c r="D94" s="143">
        <v>290</v>
      </c>
      <c r="E94" s="143"/>
      <c r="F94" s="144"/>
      <c r="G94" s="144"/>
      <c r="H94" s="144"/>
      <c r="I94" s="144"/>
      <c r="J94" s="144"/>
      <c r="K94" s="144"/>
      <c r="L94" s="144"/>
      <c r="M94" s="144"/>
      <c r="N94" s="144"/>
      <c r="O94" s="144"/>
      <c r="P94" s="149">
        <f t="shared" si="9"/>
        <v>0</v>
      </c>
      <c r="Q94" s="149">
        <f t="shared" si="10"/>
        <v>0</v>
      </c>
      <c r="R94" s="149">
        <f t="shared" si="11"/>
        <v>0</v>
      </c>
      <c r="S94" s="52"/>
    </row>
    <row r="95" s="127" customFormat="1" ht="14" hidden="1" customHeight="1" spans="1:19">
      <c r="A95" s="145">
        <v>72</v>
      </c>
      <c r="B95" s="141" t="s">
        <v>110</v>
      </c>
      <c r="C95" s="142" t="s">
        <v>39</v>
      </c>
      <c r="D95" s="143">
        <v>20156</v>
      </c>
      <c r="E95" s="143"/>
      <c r="F95" s="144"/>
      <c r="G95" s="144"/>
      <c r="H95" s="144"/>
      <c r="I95" s="144"/>
      <c r="J95" s="144"/>
      <c r="K95" s="144"/>
      <c r="L95" s="144"/>
      <c r="M95" s="144"/>
      <c r="N95" s="144"/>
      <c r="O95" s="144"/>
      <c r="P95" s="149">
        <f t="shared" si="9"/>
        <v>0</v>
      </c>
      <c r="Q95" s="149">
        <f t="shared" si="10"/>
        <v>0</v>
      </c>
      <c r="R95" s="149">
        <f t="shared" si="11"/>
        <v>0</v>
      </c>
      <c r="S95" s="52"/>
    </row>
    <row r="96" s="127" customFormat="1" ht="14" hidden="1" customHeight="1" spans="1:19">
      <c r="A96" s="145">
        <v>73</v>
      </c>
      <c r="B96" s="141" t="s">
        <v>111</v>
      </c>
      <c r="C96" s="142" t="s">
        <v>37</v>
      </c>
      <c r="D96" s="143">
        <v>0</v>
      </c>
      <c r="E96" s="143"/>
      <c r="F96" s="144"/>
      <c r="G96" s="144"/>
      <c r="H96" s="144"/>
      <c r="I96" s="144"/>
      <c r="J96" s="144"/>
      <c r="K96" s="144"/>
      <c r="L96" s="144"/>
      <c r="M96" s="144"/>
      <c r="N96" s="144"/>
      <c r="O96" s="144"/>
      <c r="P96" s="149">
        <f t="shared" si="9"/>
        <v>0</v>
      </c>
      <c r="Q96" s="149">
        <f t="shared" si="10"/>
        <v>0</v>
      </c>
      <c r="R96" s="149">
        <f t="shared" si="11"/>
        <v>0</v>
      </c>
      <c r="S96" s="52"/>
    </row>
    <row r="97" s="127" customFormat="1" ht="14" hidden="1" customHeight="1" spans="1:19">
      <c r="A97" s="145">
        <v>74</v>
      </c>
      <c r="B97" s="141" t="s">
        <v>112</v>
      </c>
      <c r="C97" s="142" t="s">
        <v>37</v>
      </c>
      <c r="D97" s="143">
        <v>0</v>
      </c>
      <c r="E97" s="143"/>
      <c r="F97" s="144"/>
      <c r="G97" s="144"/>
      <c r="H97" s="144"/>
      <c r="I97" s="144"/>
      <c r="J97" s="144"/>
      <c r="K97" s="144"/>
      <c r="L97" s="144"/>
      <c r="M97" s="144"/>
      <c r="N97" s="144"/>
      <c r="O97" s="144"/>
      <c r="P97" s="149">
        <f t="shared" si="9"/>
        <v>0</v>
      </c>
      <c r="Q97" s="149">
        <f t="shared" si="10"/>
        <v>0</v>
      </c>
      <c r="R97" s="149">
        <f t="shared" si="11"/>
        <v>0</v>
      </c>
      <c r="S97" s="52"/>
    </row>
    <row r="98" s="127" customFormat="1" ht="14" hidden="1" customHeight="1" spans="1:19">
      <c r="A98" s="136"/>
      <c r="B98" s="137" t="s">
        <v>113</v>
      </c>
      <c r="C98" s="138">
        <v>1</v>
      </c>
      <c r="D98" s="139">
        <f t="shared" ref="D98:O98" si="14">SUM(D99:D102)</f>
        <v>0</v>
      </c>
      <c r="E98" s="139">
        <f t="shared" si="14"/>
        <v>0</v>
      </c>
      <c r="F98" s="139">
        <f t="shared" si="14"/>
        <v>0</v>
      </c>
      <c r="G98" s="139">
        <f t="shared" si="14"/>
        <v>0</v>
      </c>
      <c r="H98" s="139">
        <f t="shared" si="14"/>
        <v>0</v>
      </c>
      <c r="I98" s="139">
        <f t="shared" si="14"/>
        <v>0</v>
      </c>
      <c r="J98" s="139">
        <f t="shared" si="14"/>
        <v>0</v>
      </c>
      <c r="K98" s="139">
        <f t="shared" si="14"/>
        <v>0</v>
      </c>
      <c r="L98" s="139">
        <f t="shared" si="14"/>
        <v>0</v>
      </c>
      <c r="M98" s="139">
        <f t="shared" si="14"/>
        <v>0</v>
      </c>
      <c r="N98" s="139">
        <f t="shared" si="14"/>
        <v>0</v>
      </c>
      <c r="O98" s="139">
        <f t="shared" si="14"/>
        <v>0</v>
      </c>
      <c r="P98" s="150">
        <f t="shared" si="9"/>
        <v>0</v>
      </c>
      <c r="Q98" s="150">
        <f t="shared" si="10"/>
        <v>0</v>
      </c>
      <c r="R98" s="150">
        <f t="shared" si="11"/>
        <v>0</v>
      </c>
      <c r="S98" s="156"/>
    </row>
    <row r="99" s="127" customFormat="1" ht="14" hidden="1" customHeight="1" spans="1:19">
      <c r="A99" s="147"/>
      <c r="B99" s="141" t="s">
        <v>114</v>
      </c>
      <c r="C99" s="142">
        <v>2</v>
      </c>
      <c r="D99" s="143">
        <v>0</v>
      </c>
      <c r="E99" s="143"/>
      <c r="F99" s="144"/>
      <c r="G99" s="144"/>
      <c r="H99" s="144"/>
      <c r="I99" s="144"/>
      <c r="J99" s="144"/>
      <c r="K99" s="144"/>
      <c r="L99" s="144"/>
      <c r="M99" s="144"/>
      <c r="N99" s="144"/>
      <c r="O99" s="144"/>
      <c r="P99" s="149">
        <f t="shared" si="9"/>
        <v>0</v>
      </c>
      <c r="Q99" s="149">
        <f t="shared" si="10"/>
        <v>0</v>
      </c>
      <c r="R99" s="149">
        <f t="shared" si="11"/>
        <v>0</v>
      </c>
      <c r="S99" s="52"/>
    </row>
    <row r="100" s="127" customFormat="1" ht="14" hidden="1" customHeight="1" spans="1:19">
      <c r="A100" s="148">
        <v>75</v>
      </c>
      <c r="B100" s="141" t="s">
        <v>115</v>
      </c>
      <c r="C100" s="142" t="s">
        <v>25</v>
      </c>
      <c r="D100" s="143">
        <v>0</v>
      </c>
      <c r="E100" s="143"/>
      <c r="F100" s="144"/>
      <c r="G100" s="144"/>
      <c r="H100" s="144"/>
      <c r="I100" s="144"/>
      <c r="J100" s="144"/>
      <c r="K100" s="144"/>
      <c r="L100" s="144"/>
      <c r="M100" s="144"/>
      <c r="N100" s="144"/>
      <c r="O100" s="144"/>
      <c r="P100" s="149">
        <f t="shared" si="9"/>
        <v>0</v>
      </c>
      <c r="Q100" s="149">
        <f t="shared" si="10"/>
        <v>0</v>
      </c>
      <c r="R100" s="149">
        <f t="shared" si="11"/>
        <v>0</v>
      </c>
      <c r="S100" s="52"/>
    </row>
    <row r="101" s="127" customFormat="1" ht="14" hidden="1" customHeight="1" spans="1:19">
      <c r="A101" s="148">
        <v>76</v>
      </c>
      <c r="B101" s="141" t="s">
        <v>116</v>
      </c>
      <c r="C101" s="142" t="s">
        <v>37</v>
      </c>
      <c r="D101" s="143">
        <v>0</v>
      </c>
      <c r="E101" s="143"/>
      <c r="F101" s="144"/>
      <c r="G101" s="144"/>
      <c r="H101" s="144"/>
      <c r="I101" s="144"/>
      <c r="J101" s="144"/>
      <c r="K101" s="144"/>
      <c r="L101" s="144"/>
      <c r="M101" s="144"/>
      <c r="N101" s="144"/>
      <c r="O101" s="144"/>
      <c r="P101" s="149">
        <f t="shared" si="9"/>
        <v>0</v>
      </c>
      <c r="Q101" s="149">
        <f t="shared" si="10"/>
        <v>0</v>
      </c>
      <c r="R101" s="149">
        <f t="shared" si="11"/>
        <v>0</v>
      </c>
      <c r="S101" s="52"/>
    </row>
    <row r="102" s="127" customFormat="1" ht="14" hidden="1" customHeight="1" spans="1:19">
      <c r="A102" s="148">
        <v>77</v>
      </c>
      <c r="B102" s="141" t="s">
        <v>117</v>
      </c>
      <c r="C102" s="142" t="s">
        <v>37</v>
      </c>
      <c r="D102" s="143">
        <v>0</v>
      </c>
      <c r="E102" s="143"/>
      <c r="F102" s="144"/>
      <c r="G102" s="144"/>
      <c r="H102" s="144"/>
      <c r="I102" s="144"/>
      <c r="J102" s="144"/>
      <c r="K102" s="144"/>
      <c r="L102" s="144"/>
      <c r="M102" s="144"/>
      <c r="N102" s="144"/>
      <c r="O102" s="144"/>
      <c r="P102" s="149">
        <f t="shared" si="9"/>
        <v>0</v>
      </c>
      <c r="Q102" s="149">
        <f t="shared" si="10"/>
        <v>0</v>
      </c>
      <c r="R102" s="149">
        <f t="shared" si="11"/>
        <v>0</v>
      </c>
      <c r="S102" s="52"/>
    </row>
    <row r="103" s="127" customFormat="1" ht="14" hidden="1" customHeight="1" spans="1:19">
      <c r="A103" s="136"/>
      <c r="B103" s="137" t="s">
        <v>118</v>
      </c>
      <c r="C103" s="138">
        <v>1</v>
      </c>
      <c r="D103" s="139">
        <f t="shared" ref="D103:O103" si="15">SUM(D104:D114)</f>
        <v>1999</v>
      </c>
      <c r="E103" s="139">
        <f t="shared" si="15"/>
        <v>0</v>
      </c>
      <c r="F103" s="139">
        <f t="shared" si="15"/>
        <v>0</v>
      </c>
      <c r="G103" s="139">
        <f t="shared" si="15"/>
        <v>0</v>
      </c>
      <c r="H103" s="139">
        <f t="shared" si="15"/>
        <v>0</v>
      </c>
      <c r="I103" s="139">
        <f t="shared" si="15"/>
        <v>0</v>
      </c>
      <c r="J103" s="139">
        <f t="shared" si="15"/>
        <v>0</v>
      </c>
      <c r="K103" s="139">
        <f t="shared" si="15"/>
        <v>0</v>
      </c>
      <c r="L103" s="139">
        <f t="shared" si="15"/>
        <v>0</v>
      </c>
      <c r="M103" s="139">
        <f t="shared" si="15"/>
        <v>0</v>
      </c>
      <c r="N103" s="139">
        <f t="shared" si="15"/>
        <v>0</v>
      </c>
      <c r="O103" s="139">
        <f t="shared" si="15"/>
        <v>0</v>
      </c>
      <c r="P103" s="150">
        <f t="shared" si="9"/>
        <v>0</v>
      </c>
      <c r="Q103" s="150">
        <f t="shared" si="10"/>
        <v>0</v>
      </c>
      <c r="R103" s="150">
        <f t="shared" si="11"/>
        <v>0</v>
      </c>
      <c r="S103" s="156"/>
    </row>
    <row r="104" s="127" customFormat="1" ht="14" hidden="1" customHeight="1" spans="1:19">
      <c r="A104" s="147"/>
      <c r="B104" s="141" t="s">
        <v>119</v>
      </c>
      <c r="C104" s="142">
        <v>2</v>
      </c>
      <c r="D104" s="143">
        <v>0</v>
      </c>
      <c r="E104" s="143"/>
      <c r="F104" s="144"/>
      <c r="G104" s="144"/>
      <c r="H104" s="144"/>
      <c r="I104" s="144"/>
      <c r="J104" s="144"/>
      <c r="K104" s="144"/>
      <c r="L104" s="144"/>
      <c r="M104" s="144"/>
      <c r="N104" s="144"/>
      <c r="O104" s="144"/>
      <c r="P104" s="149">
        <f t="shared" si="9"/>
        <v>0</v>
      </c>
      <c r="Q104" s="149">
        <f t="shared" si="10"/>
        <v>0</v>
      </c>
      <c r="R104" s="149">
        <f t="shared" si="11"/>
        <v>0</v>
      </c>
      <c r="S104" s="52"/>
    </row>
    <row r="105" s="127" customFormat="1" ht="14" hidden="1" customHeight="1" spans="1:19">
      <c r="A105" s="145">
        <v>78</v>
      </c>
      <c r="B105" s="141" t="s">
        <v>120</v>
      </c>
      <c r="C105" s="142" t="s">
        <v>25</v>
      </c>
      <c r="D105" s="143">
        <v>0</v>
      </c>
      <c r="E105" s="143"/>
      <c r="F105" s="144"/>
      <c r="G105" s="144"/>
      <c r="H105" s="144"/>
      <c r="I105" s="144"/>
      <c r="J105" s="144"/>
      <c r="K105" s="144"/>
      <c r="L105" s="144"/>
      <c r="M105" s="144"/>
      <c r="N105" s="144"/>
      <c r="O105" s="144"/>
      <c r="P105" s="149">
        <f t="shared" si="9"/>
        <v>0</v>
      </c>
      <c r="Q105" s="149">
        <f t="shared" si="10"/>
        <v>0</v>
      </c>
      <c r="R105" s="149">
        <f t="shared" si="11"/>
        <v>0</v>
      </c>
      <c r="S105" s="52"/>
    </row>
    <row r="106" s="127" customFormat="1" ht="14" hidden="1" customHeight="1" spans="1:19">
      <c r="A106" s="145">
        <v>79</v>
      </c>
      <c r="B106" s="141" t="s">
        <v>121</v>
      </c>
      <c r="C106" s="142" t="s">
        <v>37</v>
      </c>
      <c r="D106" s="143">
        <v>174</v>
      </c>
      <c r="E106" s="143"/>
      <c r="F106" s="144"/>
      <c r="G106" s="144"/>
      <c r="H106" s="144"/>
      <c r="I106" s="144"/>
      <c r="J106" s="144"/>
      <c r="K106" s="144"/>
      <c r="L106" s="144"/>
      <c r="M106" s="144"/>
      <c r="N106" s="144"/>
      <c r="O106" s="144"/>
      <c r="P106" s="149">
        <f t="shared" si="9"/>
        <v>0</v>
      </c>
      <c r="Q106" s="149">
        <f t="shared" si="10"/>
        <v>0</v>
      </c>
      <c r="R106" s="149">
        <f t="shared" si="11"/>
        <v>0</v>
      </c>
      <c r="S106" s="52"/>
    </row>
    <row r="107" s="127" customFormat="1" ht="14" hidden="1" customHeight="1" spans="1:19">
      <c r="A107" s="145">
        <v>80</v>
      </c>
      <c r="B107" s="141" t="s">
        <v>122</v>
      </c>
      <c r="C107" s="142" t="s">
        <v>37</v>
      </c>
      <c r="D107" s="143">
        <v>76</v>
      </c>
      <c r="E107" s="143"/>
      <c r="F107" s="144"/>
      <c r="G107" s="144"/>
      <c r="H107" s="144"/>
      <c r="I107" s="144"/>
      <c r="J107" s="144"/>
      <c r="K107" s="144"/>
      <c r="L107" s="144"/>
      <c r="M107" s="144"/>
      <c r="N107" s="144"/>
      <c r="O107" s="144"/>
      <c r="P107" s="149">
        <f t="shared" si="9"/>
        <v>0</v>
      </c>
      <c r="Q107" s="149">
        <f t="shared" si="10"/>
        <v>0</v>
      </c>
      <c r="R107" s="149">
        <f t="shared" si="11"/>
        <v>0</v>
      </c>
      <c r="S107" s="52"/>
    </row>
    <row r="108" s="127" customFormat="1" ht="14" hidden="1" customHeight="1" spans="1:19">
      <c r="A108" s="145">
        <v>81</v>
      </c>
      <c r="B108" s="141" t="s">
        <v>123</v>
      </c>
      <c r="C108" s="142" t="s">
        <v>37</v>
      </c>
      <c r="D108" s="143">
        <v>0</v>
      </c>
      <c r="E108" s="143"/>
      <c r="F108" s="144"/>
      <c r="G108" s="144"/>
      <c r="H108" s="144"/>
      <c r="I108" s="144"/>
      <c r="J108" s="144"/>
      <c r="K108" s="144"/>
      <c r="L108" s="144"/>
      <c r="M108" s="144"/>
      <c r="N108" s="144"/>
      <c r="O108" s="144"/>
      <c r="P108" s="149">
        <f t="shared" si="9"/>
        <v>0</v>
      </c>
      <c r="Q108" s="149">
        <f t="shared" si="10"/>
        <v>0</v>
      </c>
      <c r="R108" s="149">
        <f t="shared" si="11"/>
        <v>0</v>
      </c>
      <c r="S108" s="52"/>
    </row>
    <row r="109" s="127" customFormat="1" ht="14" hidden="1" customHeight="1" spans="1:19">
      <c r="A109" s="145">
        <v>82</v>
      </c>
      <c r="B109" s="141" t="s">
        <v>124</v>
      </c>
      <c r="C109" s="142" t="s">
        <v>37</v>
      </c>
      <c r="D109" s="143">
        <v>0</v>
      </c>
      <c r="E109" s="143"/>
      <c r="F109" s="144"/>
      <c r="G109" s="144"/>
      <c r="H109" s="144"/>
      <c r="I109" s="144"/>
      <c r="J109" s="144"/>
      <c r="K109" s="144"/>
      <c r="L109" s="144"/>
      <c r="M109" s="144"/>
      <c r="N109" s="144"/>
      <c r="O109" s="144"/>
      <c r="P109" s="149">
        <f t="shared" si="9"/>
        <v>0</v>
      </c>
      <c r="Q109" s="149">
        <f t="shared" si="10"/>
        <v>0</v>
      </c>
      <c r="R109" s="149">
        <f t="shared" si="11"/>
        <v>0</v>
      </c>
      <c r="S109" s="52"/>
    </row>
    <row r="110" s="127" customFormat="1" ht="14" hidden="1" customHeight="1" spans="1:19">
      <c r="A110" s="145">
        <v>83</v>
      </c>
      <c r="B110" s="141" t="s">
        <v>125</v>
      </c>
      <c r="C110" s="142" t="s">
        <v>37</v>
      </c>
      <c r="D110" s="143">
        <v>138</v>
      </c>
      <c r="E110" s="143"/>
      <c r="F110" s="144"/>
      <c r="G110" s="144"/>
      <c r="H110" s="144"/>
      <c r="I110" s="144"/>
      <c r="J110" s="144"/>
      <c r="K110" s="144"/>
      <c r="L110" s="144"/>
      <c r="M110" s="144"/>
      <c r="N110" s="144"/>
      <c r="O110" s="144"/>
      <c r="P110" s="149">
        <f t="shared" si="9"/>
        <v>0</v>
      </c>
      <c r="Q110" s="149">
        <f t="shared" si="10"/>
        <v>0</v>
      </c>
      <c r="R110" s="149">
        <f t="shared" si="11"/>
        <v>0</v>
      </c>
      <c r="S110" s="52"/>
    </row>
    <row r="111" s="127" customFormat="1" ht="14" hidden="1" customHeight="1" spans="1:19">
      <c r="A111" s="145">
        <v>84</v>
      </c>
      <c r="B111" s="141" t="s">
        <v>126</v>
      </c>
      <c r="C111" s="142" t="s">
        <v>37</v>
      </c>
      <c r="D111" s="143">
        <v>0</v>
      </c>
      <c r="E111" s="143"/>
      <c r="F111" s="144"/>
      <c r="G111" s="144"/>
      <c r="H111" s="144"/>
      <c r="I111" s="144"/>
      <c r="J111" s="144"/>
      <c r="K111" s="144"/>
      <c r="L111" s="144"/>
      <c r="M111" s="144"/>
      <c r="N111" s="144"/>
      <c r="O111" s="144"/>
      <c r="P111" s="149">
        <f t="shared" si="9"/>
        <v>0</v>
      </c>
      <c r="Q111" s="149">
        <f t="shared" si="10"/>
        <v>0</v>
      </c>
      <c r="R111" s="149">
        <f t="shared" si="11"/>
        <v>0</v>
      </c>
      <c r="S111" s="52"/>
    </row>
    <row r="112" s="127" customFormat="1" ht="14" hidden="1" customHeight="1" spans="1:19">
      <c r="A112" s="145">
        <v>85</v>
      </c>
      <c r="B112" s="141" t="s">
        <v>127</v>
      </c>
      <c r="C112" s="142" t="s">
        <v>25</v>
      </c>
      <c r="D112" s="143">
        <v>404</v>
      </c>
      <c r="E112" s="143"/>
      <c r="F112" s="144"/>
      <c r="G112" s="144"/>
      <c r="H112" s="144"/>
      <c r="I112" s="144"/>
      <c r="J112" s="144"/>
      <c r="K112" s="144"/>
      <c r="L112" s="144"/>
      <c r="M112" s="144"/>
      <c r="N112" s="144"/>
      <c r="O112" s="144"/>
      <c r="P112" s="149">
        <f t="shared" si="9"/>
        <v>0</v>
      </c>
      <c r="Q112" s="149">
        <f t="shared" si="10"/>
        <v>0</v>
      </c>
      <c r="R112" s="149">
        <f t="shared" si="11"/>
        <v>0</v>
      </c>
      <c r="S112" s="52"/>
    </row>
    <row r="113" s="127" customFormat="1" ht="14" hidden="1" customHeight="1" spans="1:19">
      <c r="A113" s="145">
        <v>86</v>
      </c>
      <c r="B113" s="141" t="s">
        <v>128</v>
      </c>
      <c r="C113" s="142" t="s">
        <v>39</v>
      </c>
      <c r="D113" s="143">
        <v>1063</v>
      </c>
      <c r="E113" s="143"/>
      <c r="F113" s="144"/>
      <c r="G113" s="144"/>
      <c r="H113" s="144"/>
      <c r="I113" s="144"/>
      <c r="J113" s="144"/>
      <c r="K113" s="144"/>
      <c r="L113" s="144"/>
      <c r="M113" s="144"/>
      <c r="N113" s="144"/>
      <c r="O113" s="144"/>
      <c r="P113" s="149">
        <f t="shared" si="9"/>
        <v>0</v>
      </c>
      <c r="Q113" s="149">
        <f t="shared" si="10"/>
        <v>0</v>
      </c>
      <c r="R113" s="149">
        <f t="shared" si="11"/>
        <v>0</v>
      </c>
      <c r="S113" s="52"/>
    </row>
    <row r="114" s="127" customFormat="1" ht="14" hidden="1" customHeight="1" spans="1:19">
      <c r="A114" s="145">
        <v>87</v>
      </c>
      <c r="B114" s="141" t="s">
        <v>129</v>
      </c>
      <c r="C114" s="142" t="s">
        <v>25</v>
      </c>
      <c r="D114" s="143">
        <v>144</v>
      </c>
      <c r="E114" s="143"/>
      <c r="F114" s="144"/>
      <c r="G114" s="144"/>
      <c r="H114" s="144"/>
      <c r="I114" s="144"/>
      <c r="J114" s="144"/>
      <c r="K114" s="144"/>
      <c r="L114" s="144"/>
      <c r="M114" s="144"/>
      <c r="N114" s="144"/>
      <c r="O114" s="144"/>
      <c r="P114" s="149">
        <f t="shared" si="9"/>
        <v>0</v>
      </c>
      <c r="Q114" s="149">
        <f t="shared" si="10"/>
        <v>0</v>
      </c>
      <c r="R114" s="149">
        <f t="shared" si="11"/>
        <v>0</v>
      </c>
      <c r="S114" s="52"/>
    </row>
    <row r="115" s="127" customFormat="1" ht="14" hidden="1" customHeight="1" spans="1:19">
      <c r="A115" s="136"/>
      <c r="B115" s="137" t="s">
        <v>130</v>
      </c>
      <c r="C115" s="138">
        <v>1</v>
      </c>
      <c r="D115" s="139">
        <f t="shared" ref="D115:O115" si="16">SUM(D116:D128)</f>
        <v>153</v>
      </c>
      <c r="E115" s="139">
        <f t="shared" si="16"/>
        <v>0</v>
      </c>
      <c r="F115" s="139">
        <f t="shared" si="16"/>
        <v>0</v>
      </c>
      <c r="G115" s="139">
        <f t="shared" si="16"/>
        <v>0</v>
      </c>
      <c r="H115" s="139">
        <f t="shared" si="16"/>
        <v>0</v>
      </c>
      <c r="I115" s="139">
        <f t="shared" si="16"/>
        <v>0</v>
      </c>
      <c r="J115" s="139">
        <f t="shared" si="16"/>
        <v>0</v>
      </c>
      <c r="K115" s="139">
        <f t="shared" si="16"/>
        <v>0</v>
      </c>
      <c r="L115" s="139">
        <f t="shared" si="16"/>
        <v>0</v>
      </c>
      <c r="M115" s="139">
        <f t="shared" si="16"/>
        <v>0</v>
      </c>
      <c r="N115" s="139">
        <f t="shared" si="16"/>
        <v>0</v>
      </c>
      <c r="O115" s="139">
        <f t="shared" si="16"/>
        <v>0</v>
      </c>
      <c r="P115" s="150">
        <f t="shared" si="9"/>
        <v>0</v>
      </c>
      <c r="Q115" s="150">
        <f t="shared" si="10"/>
        <v>0</v>
      </c>
      <c r="R115" s="150">
        <f t="shared" si="11"/>
        <v>0</v>
      </c>
      <c r="S115" s="156"/>
    </row>
    <row r="116" s="127" customFormat="1" ht="14" hidden="1" customHeight="1" spans="1:19">
      <c r="A116" s="147"/>
      <c r="B116" s="141" t="s">
        <v>131</v>
      </c>
      <c r="C116" s="142">
        <v>2</v>
      </c>
      <c r="D116" s="143">
        <v>0</v>
      </c>
      <c r="E116" s="143"/>
      <c r="F116" s="144"/>
      <c r="G116" s="144"/>
      <c r="H116" s="144"/>
      <c r="I116" s="144"/>
      <c r="J116" s="144"/>
      <c r="K116" s="144"/>
      <c r="L116" s="144"/>
      <c r="M116" s="144"/>
      <c r="N116" s="144"/>
      <c r="O116" s="144"/>
      <c r="P116" s="149">
        <f t="shared" si="9"/>
        <v>0</v>
      </c>
      <c r="Q116" s="149">
        <f t="shared" si="10"/>
        <v>0</v>
      </c>
      <c r="R116" s="149">
        <f t="shared" si="11"/>
        <v>0</v>
      </c>
      <c r="S116" s="52"/>
    </row>
    <row r="117" s="127" customFormat="1" ht="14" hidden="1" customHeight="1" spans="1:19">
      <c r="A117" s="145">
        <v>88</v>
      </c>
      <c r="B117" s="141" t="s">
        <v>132</v>
      </c>
      <c r="C117" s="142" t="s">
        <v>25</v>
      </c>
      <c r="D117" s="143">
        <v>0</v>
      </c>
      <c r="E117" s="143"/>
      <c r="F117" s="144"/>
      <c r="G117" s="144"/>
      <c r="H117" s="144"/>
      <c r="I117" s="144"/>
      <c r="J117" s="144"/>
      <c r="K117" s="144"/>
      <c r="L117" s="144"/>
      <c r="M117" s="144"/>
      <c r="N117" s="144"/>
      <c r="O117" s="144"/>
      <c r="P117" s="149">
        <f t="shared" si="9"/>
        <v>0</v>
      </c>
      <c r="Q117" s="149">
        <f t="shared" si="10"/>
        <v>0</v>
      </c>
      <c r="R117" s="149">
        <f t="shared" si="11"/>
        <v>0</v>
      </c>
      <c r="S117" s="52"/>
    </row>
    <row r="118" s="127" customFormat="1" ht="14" hidden="1" customHeight="1" spans="1:19">
      <c r="A118" s="145">
        <v>89</v>
      </c>
      <c r="B118" s="141" t="s">
        <v>133</v>
      </c>
      <c r="C118" s="142" t="s">
        <v>37</v>
      </c>
      <c r="D118" s="143">
        <v>0</v>
      </c>
      <c r="E118" s="143"/>
      <c r="F118" s="144"/>
      <c r="G118" s="144"/>
      <c r="H118" s="144"/>
      <c r="I118" s="144"/>
      <c r="J118" s="144"/>
      <c r="K118" s="144"/>
      <c r="L118" s="144"/>
      <c r="M118" s="144"/>
      <c r="N118" s="144"/>
      <c r="O118" s="144"/>
      <c r="P118" s="149">
        <f t="shared" si="9"/>
        <v>0</v>
      </c>
      <c r="Q118" s="149">
        <f t="shared" si="10"/>
        <v>0</v>
      </c>
      <c r="R118" s="149">
        <f t="shared" si="11"/>
        <v>0</v>
      </c>
      <c r="S118" s="52"/>
    </row>
    <row r="119" s="127" customFormat="1" ht="14" hidden="1" customHeight="1" spans="1:19">
      <c r="A119" s="145">
        <v>90</v>
      </c>
      <c r="B119" s="141" t="s">
        <v>134</v>
      </c>
      <c r="C119" s="142" t="s">
        <v>37</v>
      </c>
      <c r="D119" s="143">
        <v>0</v>
      </c>
      <c r="E119" s="143"/>
      <c r="F119" s="144"/>
      <c r="G119" s="144"/>
      <c r="H119" s="144"/>
      <c r="I119" s="144"/>
      <c r="J119" s="144"/>
      <c r="K119" s="144"/>
      <c r="L119" s="144"/>
      <c r="M119" s="144"/>
      <c r="N119" s="144"/>
      <c r="O119" s="144"/>
      <c r="P119" s="149">
        <f t="shared" si="9"/>
        <v>0</v>
      </c>
      <c r="Q119" s="149">
        <f t="shared" si="10"/>
        <v>0</v>
      </c>
      <c r="R119" s="149">
        <f t="shared" si="11"/>
        <v>0</v>
      </c>
      <c r="S119" s="52"/>
    </row>
    <row r="120" s="127" customFormat="1" ht="14" hidden="1" customHeight="1" spans="1:19">
      <c r="A120" s="145">
        <v>91</v>
      </c>
      <c r="B120" s="141" t="s">
        <v>135</v>
      </c>
      <c r="C120" s="142" t="s">
        <v>37</v>
      </c>
      <c r="D120" s="143">
        <v>0</v>
      </c>
      <c r="E120" s="143"/>
      <c r="F120" s="144"/>
      <c r="G120" s="144"/>
      <c r="H120" s="144"/>
      <c r="I120" s="144"/>
      <c r="J120" s="144"/>
      <c r="K120" s="144"/>
      <c r="L120" s="144"/>
      <c r="M120" s="144"/>
      <c r="N120" s="144"/>
      <c r="O120" s="144"/>
      <c r="P120" s="149">
        <f t="shared" si="9"/>
        <v>0</v>
      </c>
      <c r="Q120" s="149">
        <f t="shared" si="10"/>
        <v>0</v>
      </c>
      <c r="R120" s="149">
        <f t="shared" si="11"/>
        <v>0</v>
      </c>
      <c r="S120" s="52"/>
    </row>
    <row r="121" s="127" customFormat="1" ht="14" hidden="1" customHeight="1" spans="1:19">
      <c r="A121" s="145">
        <v>92</v>
      </c>
      <c r="B121" s="141" t="s">
        <v>136</v>
      </c>
      <c r="C121" s="142" t="s">
        <v>37</v>
      </c>
      <c r="D121" s="143">
        <v>0</v>
      </c>
      <c r="E121" s="143"/>
      <c r="F121" s="144"/>
      <c r="G121" s="144"/>
      <c r="H121" s="144"/>
      <c r="I121" s="144"/>
      <c r="J121" s="144"/>
      <c r="K121" s="144"/>
      <c r="L121" s="144"/>
      <c r="M121" s="144"/>
      <c r="N121" s="144"/>
      <c r="O121" s="144"/>
      <c r="P121" s="149">
        <f t="shared" si="9"/>
        <v>0</v>
      </c>
      <c r="Q121" s="149">
        <f t="shared" si="10"/>
        <v>0</v>
      </c>
      <c r="R121" s="149">
        <f t="shared" si="11"/>
        <v>0</v>
      </c>
      <c r="S121" s="52"/>
    </row>
    <row r="122" s="127" customFormat="1" ht="14" hidden="1" customHeight="1" spans="1:19">
      <c r="A122" s="145">
        <v>93</v>
      </c>
      <c r="B122" s="141" t="s">
        <v>137</v>
      </c>
      <c r="C122" s="142" t="s">
        <v>37</v>
      </c>
      <c r="D122" s="143">
        <v>0</v>
      </c>
      <c r="E122" s="143"/>
      <c r="F122" s="144"/>
      <c r="G122" s="144"/>
      <c r="H122" s="144"/>
      <c r="I122" s="144"/>
      <c r="J122" s="144"/>
      <c r="K122" s="144"/>
      <c r="L122" s="144"/>
      <c r="M122" s="144"/>
      <c r="N122" s="144"/>
      <c r="O122" s="144"/>
      <c r="P122" s="149">
        <f t="shared" si="9"/>
        <v>0</v>
      </c>
      <c r="Q122" s="149">
        <f t="shared" si="10"/>
        <v>0</v>
      </c>
      <c r="R122" s="149">
        <f t="shared" si="11"/>
        <v>0</v>
      </c>
      <c r="S122" s="52"/>
    </row>
    <row r="123" s="127" customFormat="1" ht="14" hidden="1" customHeight="1" spans="1:19">
      <c r="A123" s="145">
        <v>94</v>
      </c>
      <c r="B123" s="141" t="s">
        <v>138</v>
      </c>
      <c r="C123" s="142" t="s">
        <v>37</v>
      </c>
      <c r="D123" s="143">
        <v>0</v>
      </c>
      <c r="E123" s="143"/>
      <c r="F123" s="144"/>
      <c r="G123" s="144"/>
      <c r="H123" s="144"/>
      <c r="I123" s="144"/>
      <c r="J123" s="144"/>
      <c r="K123" s="144"/>
      <c r="L123" s="144"/>
      <c r="M123" s="144"/>
      <c r="N123" s="144"/>
      <c r="O123" s="144"/>
      <c r="P123" s="149">
        <f t="shared" si="9"/>
        <v>0</v>
      </c>
      <c r="Q123" s="149">
        <f t="shared" si="10"/>
        <v>0</v>
      </c>
      <c r="R123" s="149">
        <f t="shared" si="11"/>
        <v>0</v>
      </c>
      <c r="S123" s="52"/>
    </row>
    <row r="124" s="127" customFormat="1" ht="14" hidden="1" customHeight="1" spans="1:19">
      <c r="A124" s="145">
        <v>95</v>
      </c>
      <c r="B124" s="141" t="s">
        <v>139</v>
      </c>
      <c r="C124" s="142" t="s">
        <v>37</v>
      </c>
      <c r="D124" s="143">
        <v>0</v>
      </c>
      <c r="E124" s="143"/>
      <c r="F124" s="144"/>
      <c r="G124" s="144"/>
      <c r="H124" s="144"/>
      <c r="I124" s="144"/>
      <c r="J124" s="144"/>
      <c r="K124" s="144"/>
      <c r="L124" s="144"/>
      <c r="M124" s="144"/>
      <c r="N124" s="144"/>
      <c r="O124" s="144"/>
      <c r="P124" s="149">
        <f t="shared" si="9"/>
        <v>0</v>
      </c>
      <c r="Q124" s="149">
        <f t="shared" si="10"/>
        <v>0</v>
      </c>
      <c r="R124" s="149">
        <f t="shared" si="11"/>
        <v>0</v>
      </c>
      <c r="S124" s="52"/>
    </row>
    <row r="125" s="127" customFormat="1" ht="14" hidden="1" customHeight="1" spans="1:19">
      <c r="A125" s="145">
        <v>96</v>
      </c>
      <c r="B125" s="141" t="s">
        <v>140</v>
      </c>
      <c r="C125" s="142" t="s">
        <v>37</v>
      </c>
      <c r="D125" s="143">
        <v>153</v>
      </c>
      <c r="E125" s="143"/>
      <c r="F125" s="144"/>
      <c r="G125" s="144"/>
      <c r="H125" s="144"/>
      <c r="I125" s="144"/>
      <c r="J125" s="144"/>
      <c r="K125" s="144"/>
      <c r="L125" s="144"/>
      <c r="M125" s="144"/>
      <c r="N125" s="144"/>
      <c r="O125" s="144"/>
      <c r="P125" s="149">
        <f t="shared" si="9"/>
        <v>0</v>
      </c>
      <c r="Q125" s="149">
        <f t="shared" si="10"/>
        <v>0</v>
      </c>
      <c r="R125" s="149">
        <f t="shared" si="11"/>
        <v>0</v>
      </c>
      <c r="S125" s="52"/>
    </row>
    <row r="126" s="127" customFormat="1" ht="14" hidden="1" customHeight="1" spans="1:19">
      <c r="A126" s="145">
        <v>97</v>
      </c>
      <c r="B126" s="141" t="s">
        <v>141</v>
      </c>
      <c r="C126" s="142" t="s">
        <v>37</v>
      </c>
      <c r="D126" s="143">
        <v>0</v>
      </c>
      <c r="E126" s="143"/>
      <c r="F126" s="144"/>
      <c r="G126" s="144"/>
      <c r="H126" s="144"/>
      <c r="I126" s="144"/>
      <c r="J126" s="144"/>
      <c r="K126" s="144"/>
      <c r="L126" s="144"/>
      <c r="M126" s="144"/>
      <c r="N126" s="144"/>
      <c r="O126" s="144"/>
      <c r="P126" s="149">
        <f t="shared" si="9"/>
        <v>0</v>
      </c>
      <c r="Q126" s="149">
        <f t="shared" si="10"/>
        <v>0</v>
      </c>
      <c r="R126" s="149">
        <f t="shared" si="11"/>
        <v>0</v>
      </c>
      <c r="S126" s="52"/>
    </row>
    <row r="127" s="127" customFormat="1" ht="14" hidden="1" customHeight="1" spans="1:19">
      <c r="A127" s="145">
        <v>98</v>
      </c>
      <c r="B127" s="141" t="s">
        <v>142</v>
      </c>
      <c r="C127" s="142" t="s">
        <v>37</v>
      </c>
      <c r="D127" s="143">
        <v>0</v>
      </c>
      <c r="E127" s="143"/>
      <c r="F127" s="144"/>
      <c r="G127" s="144"/>
      <c r="H127" s="144"/>
      <c r="I127" s="144"/>
      <c r="J127" s="144"/>
      <c r="K127" s="144"/>
      <c r="L127" s="144"/>
      <c r="M127" s="144"/>
      <c r="N127" s="144"/>
      <c r="O127" s="144"/>
      <c r="P127" s="149">
        <f t="shared" si="9"/>
        <v>0</v>
      </c>
      <c r="Q127" s="149">
        <f t="shared" si="10"/>
        <v>0</v>
      </c>
      <c r="R127" s="149">
        <f t="shared" si="11"/>
        <v>0</v>
      </c>
      <c r="S127" s="52"/>
    </row>
    <row r="128" s="127" customFormat="1" ht="14" hidden="1" customHeight="1" spans="1:19">
      <c r="A128" s="145">
        <v>99</v>
      </c>
      <c r="B128" s="141" t="s">
        <v>143</v>
      </c>
      <c r="C128" s="142" t="s">
        <v>37</v>
      </c>
      <c r="D128" s="143">
        <v>0</v>
      </c>
      <c r="E128" s="143"/>
      <c r="F128" s="144"/>
      <c r="G128" s="144"/>
      <c r="H128" s="144"/>
      <c r="I128" s="144"/>
      <c r="J128" s="144"/>
      <c r="K128" s="144"/>
      <c r="L128" s="144"/>
      <c r="M128" s="144"/>
      <c r="N128" s="144"/>
      <c r="O128" s="144"/>
      <c r="P128" s="149">
        <f t="shared" si="9"/>
        <v>0</v>
      </c>
      <c r="Q128" s="149">
        <f t="shared" si="10"/>
        <v>0</v>
      </c>
      <c r="R128" s="149">
        <f t="shared" si="11"/>
        <v>0</v>
      </c>
      <c r="S128" s="52"/>
    </row>
    <row r="129" s="127" customFormat="1" ht="14" hidden="1" customHeight="1" spans="1:19">
      <c r="A129" s="136"/>
      <c r="B129" s="137" t="s">
        <v>144</v>
      </c>
      <c r="C129" s="138">
        <v>1</v>
      </c>
      <c r="D129" s="139">
        <f t="shared" ref="D129:O129" si="17">SUM(D130:D135)</f>
        <v>1782</v>
      </c>
      <c r="E129" s="139">
        <f t="shared" si="17"/>
        <v>0</v>
      </c>
      <c r="F129" s="139">
        <f t="shared" si="17"/>
        <v>0</v>
      </c>
      <c r="G129" s="139">
        <f t="shared" si="17"/>
        <v>0</v>
      </c>
      <c r="H129" s="139">
        <f t="shared" si="17"/>
        <v>0</v>
      </c>
      <c r="I129" s="139">
        <f t="shared" si="17"/>
        <v>0</v>
      </c>
      <c r="J129" s="139">
        <f t="shared" si="17"/>
        <v>0</v>
      </c>
      <c r="K129" s="139">
        <f t="shared" si="17"/>
        <v>0</v>
      </c>
      <c r="L129" s="139">
        <f t="shared" si="17"/>
        <v>0</v>
      </c>
      <c r="M129" s="139">
        <f t="shared" si="17"/>
        <v>0</v>
      </c>
      <c r="N129" s="139">
        <f t="shared" si="17"/>
        <v>0</v>
      </c>
      <c r="O129" s="139">
        <f t="shared" si="17"/>
        <v>0</v>
      </c>
      <c r="P129" s="150">
        <f t="shared" si="9"/>
        <v>0</v>
      </c>
      <c r="Q129" s="150">
        <f t="shared" si="10"/>
        <v>0</v>
      </c>
      <c r="R129" s="150">
        <f t="shared" si="11"/>
        <v>0</v>
      </c>
      <c r="S129" s="156"/>
    </row>
    <row r="130" s="127" customFormat="1" ht="14" hidden="1" customHeight="1" spans="1:19">
      <c r="A130" s="147"/>
      <c r="B130" s="141" t="s">
        <v>145</v>
      </c>
      <c r="C130" s="142">
        <v>2</v>
      </c>
      <c r="D130" s="143">
        <v>0</v>
      </c>
      <c r="E130" s="143"/>
      <c r="F130" s="144"/>
      <c r="G130" s="144"/>
      <c r="H130" s="144"/>
      <c r="I130" s="144"/>
      <c r="J130" s="144"/>
      <c r="K130" s="144"/>
      <c r="L130" s="144"/>
      <c r="M130" s="144"/>
      <c r="N130" s="144"/>
      <c r="O130" s="144"/>
      <c r="P130" s="149">
        <f t="shared" si="9"/>
        <v>0</v>
      </c>
      <c r="Q130" s="149">
        <f t="shared" si="10"/>
        <v>0</v>
      </c>
      <c r="R130" s="149">
        <f t="shared" si="11"/>
        <v>0</v>
      </c>
      <c r="S130" s="52"/>
    </row>
    <row r="131" s="127" customFormat="1" ht="14" hidden="1" customHeight="1" spans="1:19">
      <c r="A131" s="145">
        <v>100</v>
      </c>
      <c r="B131" s="141" t="s">
        <v>146</v>
      </c>
      <c r="C131" s="142" t="s">
        <v>37</v>
      </c>
      <c r="D131" s="143">
        <v>540</v>
      </c>
      <c r="E131" s="143"/>
      <c r="F131" s="144"/>
      <c r="G131" s="144"/>
      <c r="H131" s="144"/>
      <c r="I131" s="144"/>
      <c r="J131" s="144"/>
      <c r="K131" s="144"/>
      <c r="L131" s="144"/>
      <c r="M131" s="144"/>
      <c r="N131" s="144"/>
      <c r="O131" s="144"/>
      <c r="P131" s="149">
        <f t="shared" si="9"/>
        <v>0</v>
      </c>
      <c r="Q131" s="149">
        <f t="shared" si="10"/>
        <v>0</v>
      </c>
      <c r="R131" s="149">
        <f t="shared" si="11"/>
        <v>0</v>
      </c>
      <c r="S131" s="52"/>
    </row>
    <row r="132" s="127" customFormat="1" ht="14" hidden="1" customHeight="1" spans="1:19">
      <c r="A132" s="145">
        <v>101</v>
      </c>
      <c r="B132" s="141" t="s">
        <v>147</v>
      </c>
      <c r="C132" s="142" t="s">
        <v>37</v>
      </c>
      <c r="D132" s="143">
        <v>1172</v>
      </c>
      <c r="E132" s="143"/>
      <c r="F132" s="144"/>
      <c r="G132" s="144"/>
      <c r="H132" s="144"/>
      <c r="I132" s="144"/>
      <c r="J132" s="144"/>
      <c r="K132" s="144"/>
      <c r="L132" s="144"/>
      <c r="M132" s="144"/>
      <c r="N132" s="144"/>
      <c r="O132" s="144"/>
      <c r="P132" s="149">
        <f t="shared" si="9"/>
        <v>0</v>
      </c>
      <c r="Q132" s="149">
        <f t="shared" si="10"/>
        <v>0</v>
      </c>
      <c r="R132" s="149">
        <f t="shared" si="11"/>
        <v>0</v>
      </c>
      <c r="S132" s="52"/>
    </row>
    <row r="133" s="127" customFormat="1" ht="14" hidden="1" customHeight="1" spans="1:19">
      <c r="A133" s="145">
        <v>102</v>
      </c>
      <c r="B133" s="141" t="s">
        <v>148</v>
      </c>
      <c r="C133" s="142" t="s">
        <v>25</v>
      </c>
      <c r="D133" s="143">
        <v>0</v>
      </c>
      <c r="E133" s="143"/>
      <c r="F133" s="144"/>
      <c r="G133" s="144"/>
      <c r="H133" s="144"/>
      <c r="I133" s="144"/>
      <c r="J133" s="144"/>
      <c r="K133" s="144"/>
      <c r="L133" s="144"/>
      <c r="M133" s="144"/>
      <c r="N133" s="144"/>
      <c r="O133" s="144"/>
      <c r="P133" s="149">
        <f t="shared" si="9"/>
        <v>0</v>
      </c>
      <c r="Q133" s="149">
        <f t="shared" si="10"/>
        <v>0</v>
      </c>
      <c r="R133" s="149">
        <f t="shared" si="11"/>
        <v>0</v>
      </c>
      <c r="S133" s="52"/>
    </row>
    <row r="134" s="127" customFormat="1" ht="14" hidden="1" customHeight="1" spans="1:19">
      <c r="A134" s="145">
        <v>103</v>
      </c>
      <c r="B134" s="141" t="s">
        <v>149</v>
      </c>
      <c r="C134" s="142" t="s">
        <v>37</v>
      </c>
      <c r="D134" s="143">
        <v>0</v>
      </c>
      <c r="E134" s="143"/>
      <c r="F134" s="144"/>
      <c r="G134" s="144"/>
      <c r="H134" s="144"/>
      <c r="I134" s="144"/>
      <c r="J134" s="144"/>
      <c r="K134" s="144"/>
      <c r="L134" s="144"/>
      <c r="M134" s="144"/>
      <c r="N134" s="144"/>
      <c r="O134" s="144"/>
      <c r="P134" s="149">
        <f t="shared" si="9"/>
        <v>0</v>
      </c>
      <c r="Q134" s="149">
        <f t="shared" si="10"/>
        <v>0</v>
      </c>
      <c r="R134" s="149">
        <f t="shared" si="11"/>
        <v>0</v>
      </c>
      <c r="S134" s="52"/>
    </row>
    <row r="135" s="127" customFormat="1" ht="14" hidden="1" customHeight="1" spans="1:19">
      <c r="A135" s="145">
        <v>104</v>
      </c>
      <c r="B135" s="141" t="s">
        <v>150</v>
      </c>
      <c r="C135" s="142" t="s">
        <v>37</v>
      </c>
      <c r="D135" s="143">
        <v>70</v>
      </c>
      <c r="E135" s="143"/>
      <c r="F135" s="144"/>
      <c r="G135" s="144"/>
      <c r="H135" s="144"/>
      <c r="I135" s="144"/>
      <c r="J135" s="144"/>
      <c r="K135" s="144"/>
      <c r="L135" s="144"/>
      <c r="M135" s="144"/>
      <c r="N135" s="144"/>
      <c r="O135" s="144"/>
      <c r="P135" s="149">
        <f t="shared" si="9"/>
        <v>0</v>
      </c>
      <c r="Q135" s="149">
        <f t="shared" si="10"/>
        <v>0</v>
      </c>
      <c r="R135" s="149">
        <f t="shared" si="11"/>
        <v>0</v>
      </c>
      <c r="S135" s="52"/>
    </row>
    <row r="136" s="127" customFormat="1" ht="14" hidden="1" customHeight="1" spans="1:19">
      <c r="A136" s="157"/>
      <c r="B136" s="137" t="s">
        <v>151</v>
      </c>
      <c r="C136" s="138">
        <v>1</v>
      </c>
      <c r="D136" s="139">
        <f t="shared" ref="D136:O136" si="18">SUM(D137:D142)</f>
        <v>0</v>
      </c>
      <c r="E136" s="139">
        <f t="shared" si="18"/>
        <v>0</v>
      </c>
      <c r="F136" s="159">
        <f t="shared" si="18"/>
        <v>11994.07</v>
      </c>
      <c r="G136" s="159">
        <f t="shared" si="18"/>
        <v>768.94</v>
      </c>
      <c r="H136" s="159">
        <f t="shared" si="18"/>
        <v>4219.13</v>
      </c>
      <c r="I136" s="159">
        <f t="shared" si="18"/>
        <v>682.27</v>
      </c>
      <c r="J136" s="159">
        <f t="shared" si="18"/>
        <v>11839.76</v>
      </c>
      <c r="K136" s="159">
        <f t="shared" si="18"/>
        <v>22070.89</v>
      </c>
      <c r="L136" s="159">
        <f t="shared" si="18"/>
        <v>0</v>
      </c>
      <c r="M136" s="159">
        <f t="shared" si="18"/>
        <v>0</v>
      </c>
      <c r="N136" s="159">
        <f t="shared" si="18"/>
        <v>20.19</v>
      </c>
      <c r="O136" s="159">
        <f t="shared" si="18"/>
        <v>19975.74</v>
      </c>
      <c r="P136" s="164">
        <f t="shared" si="9"/>
        <v>0</v>
      </c>
      <c r="Q136" s="164">
        <f t="shared" si="10"/>
        <v>93.4004610163501</v>
      </c>
      <c r="R136" s="164">
        <f t="shared" si="11"/>
        <v>90.4244609136357</v>
      </c>
      <c r="S136" s="166"/>
    </row>
    <row r="137" s="127" customFormat="1" ht="14" hidden="1" customHeight="1" spans="1:19">
      <c r="A137" s="158"/>
      <c r="B137" s="141" t="s">
        <v>152</v>
      </c>
      <c r="C137" s="142">
        <v>2</v>
      </c>
      <c r="D137" s="143">
        <v>0</v>
      </c>
      <c r="E137" s="143"/>
      <c r="F137" s="144"/>
      <c r="G137" s="144"/>
      <c r="H137" s="144"/>
      <c r="I137" s="144"/>
      <c r="J137" s="144"/>
      <c r="K137" s="144"/>
      <c r="L137" s="144"/>
      <c r="M137" s="144"/>
      <c r="N137" s="144"/>
      <c r="O137" s="144"/>
      <c r="P137" s="149">
        <f t="shared" ref="P137:P170" si="19">IFERROR(E137/D137*100,0)</f>
        <v>0</v>
      </c>
      <c r="Q137" s="149">
        <f t="shared" ref="Q137:Q170" si="20">IFERROR(J137/(F137+I137)*100,0)</f>
        <v>0</v>
      </c>
      <c r="R137" s="149">
        <f t="shared" ref="R137:R170" si="21">IFERROR(O137/(K137+N137)*100,0)</f>
        <v>0</v>
      </c>
      <c r="S137" s="52"/>
    </row>
    <row r="138" s="127" customFormat="1" ht="14" hidden="1" customHeight="1" spans="1:19">
      <c r="A138" s="145">
        <v>105</v>
      </c>
      <c r="B138" s="141" t="s">
        <v>153</v>
      </c>
      <c r="C138" s="142" t="s">
        <v>37</v>
      </c>
      <c r="D138" s="143">
        <v>0</v>
      </c>
      <c r="E138" s="143"/>
      <c r="F138" s="144"/>
      <c r="G138" s="144"/>
      <c r="H138" s="144"/>
      <c r="I138" s="144"/>
      <c r="J138" s="144"/>
      <c r="K138" s="144"/>
      <c r="L138" s="144"/>
      <c r="M138" s="144"/>
      <c r="N138" s="144"/>
      <c r="O138" s="144"/>
      <c r="P138" s="149">
        <f t="shared" si="19"/>
        <v>0</v>
      </c>
      <c r="Q138" s="149">
        <f t="shared" si="20"/>
        <v>0</v>
      </c>
      <c r="R138" s="149">
        <f t="shared" si="21"/>
        <v>0</v>
      </c>
      <c r="S138" s="52"/>
    </row>
    <row r="139" s="127" customFormat="1" ht="14" hidden="1" customHeight="1" spans="1:19">
      <c r="A139" s="145">
        <v>106</v>
      </c>
      <c r="B139" s="141" t="s">
        <v>154</v>
      </c>
      <c r="C139" s="142" t="s">
        <v>37</v>
      </c>
      <c r="D139" s="143">
        <v>0</v>
      </c>
      <c r="E139" s="143"/>
      <c r="F139" s="144"/>
      <c r="G139" s="144"/>
      <c r="H139" s="144"/>
      <c r="I139" s="144"/>
      <c r="J139" s="144"/>
      <c r="K139" s="144"/>
      <c r="L139" s="144"/>
      <c r="M139" s="144"/>
      <c r="N139" s="144"/>
      <c r="O139" s="144"/>
      <c r="P139" s="149">
        <f t="shared" si="19"/>
        <v>0</v>
      </c>
      <c r="Q139" s="149">
        <f t="shared" si="20"/>
        <v>0</v>
      </c>
      <c r="R139" s="149">
        <f t="shared" si="21"/>
        <v>0</v>
      </c>
      <c r="S139" s="52"/>
    </row>
    <row r="140" s="127" customFormat="1" ht="14" hidden="1" customHeight="1" spans="1:19">
      <c r="A140" s="145">
        <v>107</v>
      </c>
      <c r="B140" s="141" t="s">
        <v>155</v>
      </c>
      <c r="C140" s="142" t="s">
        <v>37</v>
      </c>
      <c r="D140" s="143">
        <v>0</v>
      </c>
      <c r="E140" s="143"/>
      <c r="F140" s="144"/>
      <c r="G140" s="144"/>
      <c r="H140" s="144"/>
      <c r="I140" s="144"/>
      <c r="J140" s="144"/>
      <c r="K140" s="144"/>
      <c r="L140" s="144"/>
      <c r="M140" s="144"/>
      <c r="N140" s="144"/>
      <c r="O140" s="144"/>
      <c r="P140" s="149">
        <f t="shared" si="19"/>
        <v>0</v>
      </c>
      <c r="Q140" s="149">
        <f t="shared" si="20"/>
        <v>0</v>
      </c>
      <c r="R140" s="149">
        <f t="shared" si="21"/>
        <v>0</v>
      </c>
      <c r="S140" s="52"/>
    </row>
    <row r="141" s="127" customFormat="1" ht="36" customHeight="1" spans="1:19">
      <c r="A141" s="145">
        <v>108</v>
      </c>
      <c r="B141" s="141" t="s">
        <v>156</v>
      </c>
      <c r="C141" s="142" t="s">
        <v>37</v>
      </c>
      <c r="D141" s="143">
        <v>0</v>
      </c>
      <c r="E141" s="143"/>
      <c r="F141" s="160">
        <v>11994.07</v>
      </c>
      <c r="G141" s="160">
        <v>768.94</v>
      </c>
      <c r="H141" s="160">
        <v>4219.13</v>
      </c>
      <c r="I141" s="160">
        <v>682.27</v>
      </c>
      <c r="J141" s="160">
        <v>11839.76</v>
      </c>
      <c r="K141" s="160">
        <v>22070.89</v>
      </c>
      <c r="L141" s="160"/>
      <c r="M141" s="160"/>
      <c r="N141" s="160">
        <v>20.19</v>
      </c>
      <c r="O141" s="160">
        <v>19975.74</v>
      </c>
      <c r="P141" s="165">
        <f t="shared" si="19"/>
        <v>0</v>
      </c>
      <c r="Q141" s="165">
        <f t="shared" si="20"/>
        <v>93.4004610163501</v>
      </c>
      <c r="R141" s="165">
        <f t="shared" si="21"/>
        <v>90.4244609136357</v>
      </c>
      <c r="S141" s="167"/>
    </row>
    <row r="142" s="127" customFormat="1" ht="14" hidden="1" customHeight="1" spans="1:19">
      <c r="A142" s="145">
        <v>109</v>
      </c>
      <c r="B142" s="141" t="s">
        <v>157</v>
      </c>
      <c r="C142" s="142" t="s">
        <v>25</v>
      </c>
      <c r="D142" s="143">
        <v>0</v>
      </c>
      <c r="E142" s="143"/>
      <c r="F142" s="144"/>
      <c r="G142" s="144"/>
      <c r="H142" s="144"/>
      <c r="I142" s="144"/>
      <c r="J142" s="144"/>
      <c r="K142" s="144"/>
      <c r="L142" s="144"/>
      <c r="M142" s="144"/>
      <c r="N142" s="144"/>
      <c r="O142" s="144"/>
      <c r="P142" s="149">
        <f t="shared" si="19"/>
        <v>0</v>
      </c>
      <c r="Q142" s="149">
        <f t="shared" si="20"/>
        <v>0</v>
      </c>
      <c r="R142" s="149">
        <f t="shared" si="21"/>
        <v>0</v>
      </c>
      <c r="S142" s="52"/>
    </row>
    <row r="143" s="127" customFormat="1" ht="14" hidden="1" customHeight="1" spans="1:19">
      <c r="A143" s="136"/>
      <c r="B143" s="137" t="s">
        <v>158</v>
      </c>
      <c r="C143" s="138">
        <v>1</v>
      </c>
      <c r="D143" s="139">
        <f t="shared" ref="D143:O143" si="22">SUM(D144:D149)</f>
        <v>18116</v>
      </c>
      <c r="E143" s="139">
        <f t="shared" si="22"/>
        <v>0</v>
      </c>
      <c r="F143" s="139">
        <f t="shared" si="22"/>
        <v>0</v>
      </c>
      <c r="G143" s="139">
        <f t="shared" si="22"/>
        <v>0</v>
      </c>
      <c r="H143" s="139">
        <f t="shared" si="22"/>
        <v>0</v>
      </c>
      <c r="I143" s="139">
        <f t="shared" si="22"/>
        <v>0</v>
      </c>
      <c r="J143" s="139">
        <f t="shared" si="22"/>
        <v>0</v>
      </c>
      <c r="K143" s="139">
        <f t="shared" si="22"/>
        <v>0</v>
      </c>
      <c r="L143" s="139">
        <f t="shared" si="22"/>
        <v>0</v>
      </c>
      <c r="M143" s="139">
        <f t="shared" si="22"/>
        <v>0</v>
      </c>
      <c r="N143" s="139">
        <f t="shared" si="22"/>
        <v>0</v>
      </c>
      <c r="O143" s="139">
        <f t="shared" si="22"/>
        <v>0</v>
      </c>
      <c r="P143" s="150">
        <f t="shared" si="19"/>
        <v>0</v>
      </c>
      <c r="Q143" s="150">
        <f t="shared" si="20"/>
        <v>0</v>
      </c>
      <c r="R143" s="150">
        <f t="shared" si="21"/>
        <v>0</v>
      </c>
      <c r="S143" s="156"/>
    </row>
    <row r="144" s="127" customFormat="1" ht="14" hidden="1" customHeight="1" spans="1:19">
      <c r="A144" s="147"/>
      <c r="B144" s="141" t="s">
        <v>159</v>
      </c>
      <c r="C144" s="142">
        <v>2</v>
      </c>
      <c r="D144" s="143">
        <v>0</v>
      </c>
      <c r="E144" s="143"/>
      <c r="F144" s="144"/>
      <c r="G144" s="144"/>
      <c r="H144" s="144"/>
      <c r="I144" s="144"/>
      <c r="J144" s="144"/>
      <c r="K144" s="144"/>
      <c r="L144" s="144"/>
      <c r="M144" s="144"/>
      <c r="N144" s="144"/>
      <c r="O144" s="144"/>
      <c r="P144" s="149">
        <f t="shared" si="19"/>
        <v>0</v>
      </c>
      <c r="Q144" s="149">
        <f t="shared" si="20"/>
        <v>0</v>
      </c>
      <c r="R144" s="149">
        <f t="shared" si="21"/>
        <v>0</v>
      </c>
      <c r="S144" s="52"/>
    </row>
    <row r="145" s="127" customFormat="1" ht="14" hidden="1" customHeight="1" spans="1:19">
      <c r="A145" s="145">
        <v>110</v>
      </c>
      <c r="B145" s="141" t="s">
        <v>160</v>
      </c>
      <c r="C145" s="142" t="s">
        <v>25</v>
      </c>
      <c r="D145" s="143">
        <v>0</v>
      </c>
      <c r="E145" s="143"/>
      <c r="F145" s="144"/>
      <c r="G145" s="144"/>
      <c r="H145" s="144"/>
      <c r="I145" s="144"/>
      <c r="J145" s="144"/>
      <c r="K145" s="144"/>
      <c r="L145" s="144"/>
      <c r="M145" s="144"/>
      <c r="N145" s="144"/>
      <c r="O145" s="144"/>
      <c r="P145" s="149">
        <f t="shared" si="19"/>
        <v>0</v>
      </c>
      <c r="Q145" s="149">
        <f t="shared" si="20"/>
        <v>0</v>
      </c>
      <c r="R145" s="149">
        <f t="shared" si="21"/>
        <v>0</v>
      </c>
      <c r="S145" s="52"/>
    </row>
    <row r="146" s="127" customFormat="1" ht="14" hidden="1" customHeight="1" spans="1:19">
      <c r="A146" s="145">
        <v>111</v>
      </c>
      <c r="B146" s="141" t="s">
        <v>161</v>
      </c>
      <c r="C146" s="142" t="s">
        <v>37</v>
      </c>
      <c r="D146" s="143">
        <v>219</v>
      </c>
      <c r="E146" s="143"/>
      <c r="F146" s="144"/>
      <c r="G146" s="144"/>
      <c r="H146" s="144"/>
      <c r="I146" s="144"/>
      <c r="J146" s="144"/>
      <c r="K146" s="144"/>
      <c r="L146" s="144"/>
      <c r="M146" s="144"/>
      <c r="N146" s="144"/>
      <c r="O146" s="144"/>
      <c r="P146" s="149">
        <f t="shared" si="19"/>
        <v>0</v>
      </c>
      <c r="Q146" s="149">
        <f t="shared" si="20"/>
        <v>0</v>
      </c>
      <c r="R146" s="149">
        <f t="shared" si="21"/>
        <v>0</v>
      </c>
      <c r="S146" s="52"/>
    </row>
    <row r="147" s="127" customFormat="1" ht="14" hidden="1" customHeight="1" spans="1:19">
      <c r="A147" s="145">
        <v>112</v>
      </c>
      <c r="B147" s="141" t="s">
        <v>162</v>
      </c>
      <c r="C147" s="142" t="s">
        <v>25</v>
      </c>
      <c r="D147" s="143">
        <v>0</v>
      </c>
      <c r="E147" s="143"/>
      <c r="F147" s="144"/>
      <c r="G147" s="144"/>
      <c r="H147" s="144"/>
      <c r="I147" s="144"/>
      <c r="J147" s="144"/>
      <c r="K147" s="144"/>
      <c r="L147" s="144"/>
      <c r="M147" s="144"/>
      <c r="N147" s="144"/>
      <c r="O147" s="144"/>
      <c r="P147" s="149">
        <f t="shared" si="19"/>
        <v>0</v>
      </c>
      <c r="Q147" s="149">
        <f t="shared" si="20"/>
        <v>0</v>
      </c>
      <c r="R147" s="149">
        <f t="shared" si="21"/>
        <v>0</v>
      </c>
      <c r="S147" s="52"/>
    </row>
    <row r="148" s="127" customFormat="1" ht="14" hidden="1" customHeight="1" spans="1:19">
      <c r="A148" s="145">
        <v>113</v>
      </c>
      <c r="B148" s="141" t="s">
        <v>163</v>
      </c>
      <c r="C148" s="142" t="s">
        <v>39</v>
      </c>
      <c r="D148" s="143">
        <v>17897</v>
      </c>
      <c r="E148" s="143"/>
      <c r="F148" s="144"/>
      <c r="G148" s="144"/>
      <c r="H148" s="144"/>
      <c r="I148" s="144"/>
      <c r="J148" s="144"/>
      <c r="K148" s="144"/>
      <c r="L148" s="144"/>
      <c r="M148" s="144"/>
      <c r="N148" s="144"/>
      <c r="O148" s="144"/>
      <c r="P148" s="149">
        <f t="shared" si="19"/>
        <v>0</v>
      </c>
      <c r="Q148" s="149">
        <f t="shared" si="20"/>
        <v>0</v>
      </c>
      <c r="R148" s="149">
        <f t="shared" si="21"/>
        <v>0</v>
      </c>
      <c r="S148" s="52"/>
    </row>
    <row r="149" s="127" customFormat="1" ht="14" hidden="1" customHeight="1" spans="1:19">
      <c r="A149" s="145">
        <v>114</v>
      </c>
      <c r="B149" s="141" t="s">
        <v>164</v>
      </c>
      <c r="C149" s="142" t="s">
        <v>37</v>
      </c>
      <c r="D149" s="143">
        <v>0</v>
      </c>
      <c r="E149" s="143"/>
      <c r="F149" s="144"/>
      <c r="G149" s="144"/>
      <c r="H149" s="144"/>
      <c r="I149" s="144"/>
      <c r="J149" s="144"/>
      <c r="K149" s="144"/>
      <c r="L149" s="144"/>
      <c r="M149" s="144"/>
      <c r="N149" s="144"/>
      <c r="O149" s="144"/>
      <c r="P149" s="149">
        <f t="shared" si="19"/>
        <v>0</v>
      </c>
      <c r="Q149" s="149">
        <f t="shared" si="20"/>
        <v>0</v>
      </c>
      <c r="R149" s="149">
        <f t="shared" si="21"/>
        <v>0</v>
      </c>
      <c r="S149" s="52"/>
    </row>
    <row r="150" s="127" customFormat="1" ht="14" hidden="1" customHeight="1" spans="1:19">
      <c r="A150" s="136"/>
      <c r="B150" s="137" t="s">
        <v>165</v>
      </c>
      <c r="C150" s="138">
        <v>1</v>
      </c>
      <c r="D150" s="139">
        <f t="shared" ref="D150:O150" si="23">SUM(D151:D155)</f>
        <v>121840</v>
      </c>
      <c r="E150" s="139">
        <f t="shared" si="23"/>
        <v>0</v>
      </c>
      <c r="F150" s="139">
        <f t="shared" si="23"/>
        <v>0</v>
      </c>
      <c r="G150" s="139">
        <f t="shared" si="23"/>
        <v>0</v>
      </c>
      <c r="H150" s="139">
        <f t="shared" si="23"/>
        <v>0</v>
      </c>
      <c r="I150" s="139">
        <f t="shared" si="23"/>
        <v>0</v>
      </c>
      <c r="J150" s="139">
        <f t="shared" si="23"/>
        <v>0</v>
      </c>
      <c r="K150" s="139">
        <f t="shared" si="23"/>
        <v>0</v>
      </c>
      <c r="L150" s="139">
        <f t="shared" si="23"/>
        <v>0</v>
      </c>
      <c r="M150" s="139">
        <f t="shared" si="23"/>
        <v>0</v>
      </c>
      <c r="N150" s="139">
        <f t="shared" si="23"/>
        <v>0</v>
      </c>
      <c r="O150" s="139">
        <f t="shared" si="23"/>
        <v>0</v>
      </c>
      <c r="P150" s="150">
        <f t="shared" si="19"/>
        <v>0</v>
      </c>
      <c r="Q150" s="150">
        <f t="shared" si="20"/>
        <v>0</v>
      </c>
      <c r="R150" s="150">
        <f t="shared" si="21"/>
        <v>0</v>
      </c>
      <c r="S150" s="156"/>
    </row>
    <row r="151" s="127" customFormat="1" ht="14" hidden="1" customHeight="1" spans="1:19">
      <c r="A151" s="147"/>
      <c r="B151" s="141" t="s">
        <v>166</v>
      </c>
      <c r="C151" s="142">
        <v>2</v>
      </c>
      <c r="D151" s="143">
        <v>0</v>
      </c>
      <c r="E151" s="143"/>
      <c r="F151" s="144"/>
      <c r="G151" s="144"/>
      <c r="H151" s="144"/>
      <c r="I151" s="144"/>
      <c r="J151" s="144"/>
      <c r="K151" s="144"/>
      <c r="L151" s="144"/>
      <c r="M151" s="144"/>
      <c r="N151" s="144"/>
      <c r="O151" s="144"/>
      <c r="P151" s="149">
        <f t="shared" si="19"/>
        <v>0</v>
      </c>
      <c r="Q151" s="149">
        <f t="shared" si="20"/>
        <v>0</v>
      </c>
      <c r="R151" s="149">
        <f t="shared" si="21"/>
        <v>0</v>
      </c>
      <c r="S151" s="52"/>
    </row>
    <row r="152" s="127" customFormat="1" ht="14" hidden="1" customHeight="1" spans="1:19">
      <c r="A152" s="148">
        <v>115</v>
      </c>
      <c r="B152" s="141" t="s">
        <v>167</v>
      </c>
      <c r="C152" s="142" t="s">
        <v>39</v>
      </c>
      <c r="D152" s="143">
        <v>39660</v>
      </c>
      <c r="E152" s="143"/>
      <c r="F152" s="144"/>
      <c r="G152" s="144"/>
      <c r="H152" s="144"/>
      <c r="I152" s="144"/>
      <c r="J152" s="144"/>
      <c r="K152" s="144"/>
      <c r="L152" s="144"/>
      <c r="M152" s="144"/>
      <c r="N152" s="144"/>
      <c r="O152" s="144"/>
      <c r="P152" s="149">
        <f t="shared" si="19"/>
        <v>0</v>
      </c>
      <c r="Q152" s="149">
        <f t="shared" si="20"/>
        <v>0</v>
      </c>
      <c r="R152" s="149">
        <f t="shared" si="21"/>
        <v>0</v>
      </c>
      <c r="S152" s="52"/>
    </row>
    <row r="153" s="127" customFormat="1" ht="14" hidden="1" customHeight="1" spans="1:19">
      <c r="A153" s="148">
        <v>116</v>
      </c>
      <c r="B153" s="141" t="s">
        <v>168</v>
      </c>
      <c r="C153" s="142" t="s">
        <v>39</v>
      </c>
      <c r="D153" s="143">
        <v>42214</v>
      </c>
      <c r="E153" s="143"/>
      <c r="F153" s="144"/>
      <c r="G153" s="144"/>
      <c r="H153" s="144"/>
      <c r="I153" s="144"/>
      <c r="J153" s="144"/>
      <c r="K153" s="144"/>
      <c r="L153" s="144"/>
      <c r="M153" s="144"/>
      <c r="N153" s="144"/>
      <c r="O153" s="144"/>
      <c r="P153" s="149">
        <f t="shared" si="19"/>
        <v>0</v>
      </c>
      <c r="Q153" s="149">
        <f t="shared" si="20"/>
        <v>0</v>
      </c>
      <c r="R153" s="149">
        <f t="shared" si="21"/>
        <v>0</v>
      </c>
      <c r="S153" s="52"/>
    </row>
    <row r="154" s="127" customFormat="1" ht="14" hidden="1" customHeight="1" spans="1:19">
      <c r="A154" s="148">
        <v>117</v>
      </c>
      <c r="B154" s="141" t="s">
        <v>169</v>
      </c>
      <c r="C154" s="142" t="s">
        <v>39</v>
      </c>
      <c r="D154" s="143">
        <v>324</v>
      </c>
      <c r="E154" s="143"/>
      <c r="F154" s="144"/>
      <c r="G154" s="144"/>
      <c r="H154" s="144"/>
      <c r="I154" s="144"/>
      <c r="J154" s="144"/>
      <c r="K154" s="144"/>
      <c r="L154" s="144"/>
      <c r="M154" s="144"/>
      <c r="N154" s="144"/>
      <c r="O154" s="144"/>
      <c r="P154" s="149">
        <f t="shared" si="19"/>
        <v>0</v>
      </c>
      <c r="Q154" s="149">
        <f t="shared" si="20"/>
        <v>0</v>
      </c>
      <c r="R154" s="149">
        <f t="shared" si="21"/>
        <v>0</v>
      </c>
      <c r="S154" s="52"/>
    </row>
    <row r="155" s="127" customFormat="1" ht="14" hidden="1" customHeight="1" spans="1:19">
      <c r="A155" s="148">
        <v>118</v>
      </c>
      <c r="B155" s="141" t="s">
        <v>170</v>
      </c>
      <c r="C155" s="142" t="s">
        <v>39</v>
      </c>
      <c r="D155" s="143">
        <v>39642</v>
      </c>
      <c r="E155" s="143"/>
      <c r="F155" s="144"/>
      <c r="G155" s="144"/>
      <c r="H155" s="144"/>
      <c r="I155" s="144"/>
      <c r="J155" s="144"/>
      <c r="K155" s="144"/>
      <c r="L155" s="144"/>
      <c r="M155" s="144"/>
      <c r="N155" s="144"/>
      <c r="O155" s="144"/>
      <c r="P155" s="149">
        <f t="shared" si="19"/>
        <v>0</v>
      </c>
      <c r="Q155" s="149">
        <f t="shared" si="20"/>
        <v>0</v>
      </c>
      <c r="R155" s="149">
        <f t="shared" si="21"/>
        <v>0</v>
      </c>
      <c r="S155" s="52"/>
    </row>
    <row r="156" s="127" customFormat="1" ht="14" hidden="1" customHeight="1" spans="1:19">
      <c r="A156" s="136"/>
      <c r="B156" s="137" t="s">
        <v>171</v>
      </c>
      <c r="C156" s="138">
        <v>1</v>
      </c>
      <c r="D156" s="139">
        <f t="shared" ref="D156:O156" si="24">SUM(D157:D160)</f>
        <v>1026</v>
      </c>
      <c r="E156" s="139">
        <f t="shared" si="24"/>
        <v>0</v>
      </c>
      <c r="F156" s="139">
        <f t="shared" si="24"/>
        <v>0</v>
      </c>
      <c r="G156" s="139">
        <f t="shared" si="24"/>
        <v>0</v>
      </c>
      <c r="H156" s="139">
        <f t="shared" si="24"/>
        <v>0</v>
      </c>
      <c r="I156" s="139">
        <f t="shared" si="24"/>
        <v>0</v>
      </c>
      <c r="J156" s="139">
        <f t="shared" si="24"/>
        <v>0</v>
      </c>
      <c r="K156" s="139">
        <f t="shared" si="24"/>
        <v>0</v>
      </c>
      <c r="L156" s="139">
        <f t="shared" si="24"/>
        <v>0</v>
      </c>
      <c r="M156" s="139">
        <f t="shared" si="24"/>
        <v>0</v>
      </c>
      <c r="N156" s="139">
        <f t="shared" si="24"/>
        <v>0</v>
      </c>
      <c r="O156" s="139">
        <f t="shared" si="24"/>
        <v>0</v>
      </c>
      <c r="P156" s="150">
        <f t="shared" si="19"/>
        <v>0</v>
      </c>
      <c r="Q156" s="150">
        <f t="shared" si="20"/>
        <v>0</v>
      </c>
      <c r="R156" s="150">
        <f t="shared" si="21"/>
        <v>0</v>
      </c>
      <c r="S156" s="156"/>
    </row>
    <row r="157" s="127" customFormat="1" ht="14" hidden="1" customHeight="1" spans="1:19">
      <c r="A157" s="147"/>
      <c r="B157" s="141" t="s">
        <v>172</v>
      </c>
      <c r="C157" s="142">
        <v>2</v>
      </c>
      <c r="D157" s="143">
        <v>0</v>
      </c>
      <c r="E157" s="143"/>
      <c r="F157" s="144"/>
      <c r="G157" s="144"/>
      <c r="H157" s="144"/>
      <c r="I157" s="144"/>
      <c r="J157" s="144"/>
      <c r="K157" s="144"/>
      <c r="L157" s="144"/>
      <c r="M157" s="144"/>
      <c r="N157" s="144"/>
      <c r="O157" s="144"/>
      <c r="P157" s="149">
        <f t="shared" si="19"/>
        <v>0</v>
      </c>
      <c r="Q157" s="149">
        <f t="shared" si="20"/>
        <v>0</v>
      </c>
      <c r="R157" s="149">
        <f t="shared" si="21"/>
        <v>0</v>
      </c>
      <c r="S157" s="52"/>
    </row>
    <row r="158" s="127" customFormat="1" ht="14" hidden="1" customHeight="1" spans="1:19">
      <c r="A158" s="145">
        <v>119</v>
      </c>
      <c r="B158" s="141" t="s">
        <v>173</v>
      </c>
      <c r="C158" s="142" t="s">
        <v>39</v>
      </c>
      <c r="D158" s="143">
        <v>159</v>
      </c>
      <c r="E158" s="143"/>
      <c r="F158" s="144"/>
      <c r="G158" s="144"/>
      <c r="H158" s="144"/>
      <c r="I158" s="144"/>
      <c r="J158" s="144"/>
      <c r="K158" s="144"/>
      <c r="L158" s="144"/>
      <c r="M158" s="144"/>
      <c r="N158" s="144"/>
      <c r="O158" s="144"/>
      <c r="P158" s="149">
        <f t="shared" si="19"/>
        <v>0</v>
      </c>
      <c r="Q158" s="149">
        <f t="shared" si="20"/>
        <v>0</v>
      </c>
      <c r="R158" s="149">
        <f t="shared" si="21"/>
        <v>0</v>
      </c>
      <c r="S158" s="52"/>
    </row>
    <row r="159" s="127" customFormat="1" ht="14" hidden="1" customHeight="1" spans="1:19">
      <c r="A159" s="145">
        <v>120</v>
      </c>
      <c r="B159" s="141" t="s">
        <v>174</v>
      </c>
      <c r="C159" s="142" t="s">
        <v>39</v>
      </c>
      <c r="D159" s="143">
        <v>762</v>
      </c>
      <c r="E159" s="143"/>
      <c r="F159" s="144"/>
      <c r="G159" s="144"/>
      <c r="H159" s="144"/>
      <c r="I159" s="144"/>
      <c r="J159" s="144"/>
      <c r="K159" s="144"/>
      <c r="L159" s="144"/>
      <c r="M159" s="144"/>
      <c r="N159" s="144"/>
      <c r="O159" s="144"/>
      <c r="P159" s="149">
        <f t="shared" si="19"/>
        <v>0</v>
      </c>
      <c r="Q159" s="149">
        <f t="shared" si="20"/>
        <v>0</v>
      </c>
      <c r="R159" s="149">
        <f t="shared" si="21"/>
        <v>0</v>
      </c>
      <c r="S159" s="52"/>
    </row>
    <row r="160" s="127" customFormat="1" ht="14" hidden="1" customHeight="1" spans="1:19">
      <c r="A160" s="145">
        <v>121</v>
      </c>
      <c r="B160" s="141" t="s">
        <v>175</v>
      </c>
      <c r="C160" s="142" t="s">
        <v>39</v>
      </c>
      <c r="D160" s="143">
        <v>105</v>
      </c>
      <c r="E160" s="143"/>
      <c r="F160" s="144"/>
      <c r="G160" s="144"/>
      <c r="H160" s="144"/>
      <c r="I160" s="144"/>
      <c r="J160" s="144"/>
      <c r="K160" s="144"/>
      <c r="L160" s="144"/>
      <c r="M160" s="144"/>
      <c r="N160" s="144"/>
      <c r="O160" s="144"/>
      <c r="P160" s="149">
        <f t="shared" si="19"/>
        <v>0</v>
      </c>
      <c r="Q160" s="149">
        <f t="shared" si="20"/>
        <v>0</v>
      </c>
      <c r="R160" s="149">
        <f t="shared" si="21"/>
        <v>0</v>
      </c>
      <c r="S160" s="52"/>
    </row>
    <row r="161" s="127" customFormat="1" ht="14" hidden="1" customHeight="1" spans="1:19">
      <c r="A161" s="136"/>
      <c r="B161" s="137" t="s">
        <v>176</v>
      </c>
      <c r="C161" s="138">
        <v>1</v>
      </c>
      <c r="D161" s="139">
        <f t="shared" ref="D161:O161" si="25">SUM(D162:D170)</f>
        <v>0</v>
      </c>
      <c r="E161" s="139">
        <f t="shared" si="25"/>
        <v>0</v>
      </c>
      <c r="F161" s="139">
        <f t="shared" si="25"/>
        <v>0</v>
      </c>
      <c r="G161" s="139">
        <f t="shared" si="25"/>
        <v>0</v>
      </c>
      <c r="H161" s="139">
        <f t="shared" si="25"/>
        <v>0</v>
      </c>
      <c r="I161" s="139">
        <f t="shared" si="25"/>
        <v>0</v>
      </c>
      <c r="J161" s="139">
        <f t="shared" si="25"/>
        <v>0</v>
      </c>
      <c r="K161" s="139">
        <f t="shared" si="25"/>
        <v>0</v>
      </c>
      <c r="L161" s="139">
        <f t="shared" si="25"/>
        <v>0</v>
      </c>
      <c r="M161" s="139">
        <f t="shared" si="25"/>
        <v>0</v>
      </c>
      <c r="N161" s="139">
        <f t="shared" si="25"/>
        <v>0</v>
      </c>
      <c r="O161" s="139">
        <f t="shared" si="25"/>
        <v>0</v>
      </c>
      <c r="P161" s="150">
        <f t="shared" si="19"/>
        <v>0</v>
      </c>
      <c r="Q161" s="150">
        <f t="shared" si="20"/>
        <v>0</v>
      </c>
      <c r="R161" s="150">
        <f t="shared" si="21"/>
        <v>0</v>
      </c>
      <c r="S161" s="156"/>
    </row>
    <row r="162" s="127" customFormat="1" ht="14" hidden="1" customHeight="1" spans="1:19">
      <c r="A162" s="147"/>
      <c r="B162" s="141" t="s">
        <v>177</v>
      </c>
      <c r="C162" s="142">
        <v>2</v>
      </c>
      <c r="D162" s="143">
        <v>0</v>
      </c>
      <c r="E162" s="143"/>
      <c r="F162" s="144"/>
      <c r="G162" s="144"/>
      <c r="H162" s="144"/>
      <c r="I162" s="144"/>
      <c r="J162" s="144"/>
      <c r="K162" s="144"/>
      <c r="L162" s="144"/>
      <c r="M162" s="144"/>
      <c r="N162" s="144"/>
      <c r="O162" s="144"/>
      <c r="P162" s="149">
        <f t="shared" si="19"/>
        <v>0</v>
      </c>
      <c r="Q162" s="149">
        <f t="shared" si="20"/>
        <v>0</v>
      </c>
      <c r="R162" s="149">
        <f t="shared" si="21"/>
        <v>0</v>
      </c>
      <c r="S162" s="52"/>
    </row>
    <row r="163" s="127" customFormat="1" ht="14" hidden="1" customHeight="1" spans="1:19">
      <c r="A163" s="145">
        <v>122</v>
      </c>
      <c r="B163" s="141" t="s">
        <v>178</v>
      </c>
      <c r="C163" s="142" t="s">
        <v>37</v>
      </c>
      <c r="D163" s="143">
        <v>0</v>
      </c>
      <c r="E163" s="143"/>
      <c r="F163" s="144"/>
      <c r="G163" s="144"/>
      <c r="H163" s="144"/>
      <c r="I163" s="144"/>
      <c r="J163" s="144"/>
      <c r="K163" s="144"/>
      <c r="L163" s="144"/>
      <c r="M163" s="144"/>
      <c r="N163" s="144"/>
      <c r="O163" s="144"/>
      <c r="P163" s="149">
        <f t="shared" si="19"/>
        <v>0</v>
      </c>
      <c r="Q163" s="149">
        <f t="shared" si="20"/>
        <v>0</v>
      </c>
      <c r="R163" s="149">
        <f t="shared" si="21"/>
        <v>0</v>
      </c>
      <c r="S163" s="52"/>
    </row>
    <row r="164" s="127" customFormat="1" ht="14" hidden="1" customHeight="1" spans="1:19">
      <c r="A164" s="145">
        <v>123</v>
      </c>
      <c r="B164" s="141" t="s">
        <v>179</v>
      </c>
      <c r="C164" s="142" t="s">
        <v>37</v>
      </c>
      <c r="D164" s="143">
        <v>0</v>
      </c>
      <c r="E164" s="143"/>
      <c r="F164" s="144"/>
      <c r="G164" s="144"/>
      <c r="H164" s="144"/>
      <c r="I164" s="144"/>
      <c r="J164" s="144"/>
      <c r="K164" s="144"/>
      <c r="L164" s="144"/>
      <c r="M164" s="144"/>
      <c r="N164" s="144"/>
      <c r="O164" s="144"/>
      <c r="P164" s="149">
        <f t="shared" si="19"/>
        <v>0</v>
      </c>
      <c r="Q164" s="149">
        <f t="shared" si="20"/>
        <v>0</v>
      </c>
      <c r="R164" s="149">
        <f t="shared" si="21"/>
        <v>0</v>
      </c>
      <c r="S164" s="52"/>
    </row>
    <row r="165" s="127" customFormat="1" ht="14" hidden="1" customHeight="1" spans="1:19">
      <c r="A165" s="145">
        <v>124</v>
      </c>
      <c r="B165" s="141" t="s">
        <v>180</v>
      </c>
      <c r="C165" s="142" t="s">
        <v>37</v>
      </c>
      <c r="D165" s="143">
        <v>0</v>
      </c>
      <c r="E165" s="143"/>
      <c r="F165" s="144"/>
      <c r="G165" s="144"/>
      <c r="H165" s="144"/>
      <c r="I165" s="144"/>
      <c r="J165" s="144"/>
      <c r="K165" s="144"/>
      <c r="L165" s="144"/>
      <c r="M165" s="144"/>
      <c r="N165" s="144"/>
      <c r="O165" s="144"/>
      <c r="P165" s="149">
        <f t="shared" si="19"/>
        <v>0</v>
      </c>
      <c r="Q165" s="149">
        <f t="shared" si="20"/>
        <v>0</v>
      </c>
      <c r="R165" s="149">
        <f t="shared" si="21"/>
        <v>0</v>
      </c>
      <c r="S165" s="52"/>
    </row>
    <row r="166" s="127" customFormat="1" ht="14" hidden="1" customHeight="1" spans="1:19">
      <c r="A166" s="145">
        <v>125</v>
      </c>
      <c r="B166" s="141" t="s">
        <v>181</v>
      </c>
      <c r="C166" s="142" t="s">
        <v>37</v>
      </c>
      <c r="D166" s="143">
        <v>0</v>
      </c>
      <c r="E166" s="143"/>
      <c r="F166" s="144"/>
      <c r="G166" s="144"/>
      <c r="H166" s="144"/>
      <c r="I166" s="144"/>
      <c r="J166" s="144"/>
      <c r="K166" s="144"/>
      <c r="L166" s="144"/>
      <c r="M166" s="144"/>
      <c r="N166" s="144"/>
      <c r="O166" s="144"/>
      <c r="P166" s="149">
        <f t="shared" si="19"/>
        <v>0</v>
      </c>
      <c r="Q166" s="149">
        <f t="shared" si="20"/>
        <v>0</v>
      </c>
      <c r="R166" s="149">
        <f t="shared" si="21"/>
        <v>0</v>
      </c>
      <c r="S166" s="52"/>
    </row>
    <row r="167" s="127" customFormat="1" ht="14" hidden="1" customHeight="1" spans="1:19">
      <c r="A167" s="145">
        <v>126</v>
      </c>
      <c r="B167" s="141" t="s">
        <v>182</v>
      </c>
      <c r="C167" s="142" t="s">
        <v>37</v>
      </c>
      <c r="D167" s="143">
        <v>0</v>
      </c>
      <c r="E167" s="143"/>
      <c r="F167" s="144"/>
      <c r="G167" s="144"/>
      <c r="H167" s="144"/>
      <c r="I167" s="144"/>
      <c r="J167" s="144"/>
      <c r="K167" s="144"/>
      <c r="L167" s="144"/>
      <c r="M167" s="144"/>
      <c r="N167" s="144"/>
      <c r="O167" s="144"/>
      <c r="P167" s="149">
        <f t="shared" si="19"/>
        <v>0</v>
      </c>
      <c r="Q167" s="149">
        <f t="shared" si="20"/>
        <v>0</v>
      </c>
      <c r="R167" s="149">
        <f t="shared" si="21"/>
        <v>0</v>
      </c>
      <c r="S167" s="52"/>
    </row>
    <row r="168" s="127" customFormat="1" ht="14" hidden="1" customHeight="1" spans="1:19">
      <c r="A168" s="145">
        <v>127</v>
      </c>
      <c r="B168" s="141" t="s">
        <v>183</v>
      </c>
      <c r="C168" s="142" t="s">
        <v>37</v>
      </c>
      <c r="D168" s="143">
        <v>0</v>
      </c>
      <c r="E168" s="143"/>
      <c r="F168" s="144"/>
      <c r="G168" s="144"/>
      <c r="H168" s="144"/>
      <c r="I168" s="144"/>
      <c r="J168" s="144"/>
      <c r="K168" s="144"/>
      <c r="L168" s="144"/>
      <c r="M168" s="144"/>
      <c r="N168" s="144"/>
      <c r="O168" s="144"/>
      <c r="P168" s="149">
        <f t="shared" si="19"/>
        <v>0</v>
      </c>
      <c r="Q168" s="149">
        <f t="shared" si="20"/>
        <v>0</v>
      </c>
      <c r="R168" s="149">
        <f t="shared" si="21"/>
        <v>0</v>
      </c>
      <c r="S168" s="52"/>
    </row>
    <row r="169" s="127" customFormat="1" ht="14" hidden="1" customHeight="1" spans="1:19">
      <c r="A169" s="145">
        <v>128</v>
      </c>
      <c r="B169" s="141" t="s">
        <v>184</v>
      </c>
      <c r="C169" s="142" t="s">
        <v>37</v>
      </c>
      <c r="D169" s="143">
        <v>0</v>
      </c>
      <c r="E169" s="143"/>
      <c r="F169" s="144"/>
      <c r="G169" s="144"/>
      <c r="H169" s="144"/>
      <c r="I169" s="144"/>
      <c r="J169" s="144"/>
      <c r="K169" s="144"/>
      <c r="L169" s="144"/>
      <c r="M169" s="144"/>
      <c r="N169" s="144"/>
      <c r="O169" s="144"/>
      <c r="P169" s="149">
        <f t="shared" si="19"/>
        <v>0</v>
      </c>
      <c r="Q169" s="149">
        <f t="shared" si="20"/>
        <v>0</v>
      </c>
      <c r="R169" s="149">
        <f t="shared" si="21"/>
        <v>0</v>
      </c>
      <c r="S169" s="52"/>
    </row>
    <row r="170" s="127" customFormat="1" ht="14" hidden="1" customHeight="1" spans="1:19">
      <c r="A170" s="145">
        <v>129</v>
      </c>
      <c r="B170" s="141" t="s">
        <v>185</v>
      </c>
      <c r="C170" s="142" t="s">
        <v>37</v>
      </c>
      <c r="D170" s="143">
        <v>0</v>
      </c>
      <c r="E170" s="143"/>
      <c r="F170" s="144"/>
      <c r="G170" s="144"/>
      <c r="H170" s="144"/>
      <c r="I170" s="144"/>
      <c r="J170" s="144"/>
      <c r="K170" s="144"/>
      <c r="L170" s="144"/>
      <c r="M170" s="144"/>
      <c r="N170" s="144"/>
      <c r="O170" s="144"/>
      <c r="P170" s="149">
        <f t="shared" si="19"/>
        <v>0</v>
      </c>
      <c r="Q170" s="149">
        <f t="shared" si="20"/>
        <v>0</v>
      </c>
      <c r="R170" s="149">
        <f t="shared" si="21"/>
        <v>0</v>
      </c>
      <c r="S170" s="52"/>
    </row>
    <row r="171" s="127" customFormat="1" ht="14" customHeight="1" spans="1:19">
      <c r="A171" s="161" t="s">
        <v>186</v>
      </c>
      <c r="B171" s="162"/>
      <c r="C171" s="162"/>
      <c r="D171" s="161"/>
      <c r="E171" s="161"/>
      <c r="F171" s="161"/>
      <c r="G171" s="161"/>
      <c r="H171" s="161"/>
      <c r="I171" s="161"/>
      <c r="J171" s="161"/>
      <c r="K171" s="161"/>
      <c r="L171" s="161"/>
      <c r="M171" s="161"/>
      <c r="N171" s="161"/>
      <c r="O171" s="161"/>
      <c r="P171" s="161"/>
      <c r="Q171" s="161"/>
      <c r="R171" s="161"/>
      <c r="S171" s="161"/>
    </row>
    <row r="172" customFormat="1" ht="14" customHeight="1" spans="1:19">
      <c r="A172" s="163" t="s">
        <v>187</v>
      </c>
      <c r="B172" s="163"/>
      <c r="C172" s="163"/>
      <c r="D172" s="163"/>
      <c r="E172" s="163"/>
      <c r="F172" s="163"/>
      <c r="G172" s="163"/>
      <c r="H172" s="163"/>
      <c r="I172" s="163"/>
      <c r="J172" s="163"/>
      <c r="K172" s="163"/>
      <c r="L172" s="163"/>
      <c r="M172" s="163"/>
      <c r="N172" s="163"/>
      <c r="O172" s="163"/>
      <c r="P172" s="163"/>
      <c r="Q172" s="163"/>
      <c r="R172" s="163"/>
      <c r="S172" s="163"/>
    </row>
    <row r="173" customFormat="1" ht="25" customHeight="1" spans="1:19">
      <c r="A173" s="163" t="s">
        <v>188</v>
      </c>
      <c r="B173" s="163"/>
      <c r="C173" s="163"/>
      <c r="D173" s="163"/>
      <c r="E173" s="163"/>
      <c r="F173" s="163"/>
      <c r="G173" s="163"/>
      <c r="H173" s="163"/>
      <c r="I173" s="163"/>
      <c r="J173" s="163"/>
      <c r="K173" s="163"/>
      <c r="L173" s="163"/>
      <c r="M173" s="163"/>
      <c r="N173" s="163"/>
      <c r="O173" s="163"/>
      <c r="P173" s="163"/>
      <c r="Q173" s="163"/>
      <c r="R173" s="163"/>
      <c r="S173" s="163"/>
    </row>
    <row r="174" customFormat="1" ht="25" customHeight="1" spans="1:19">
      <c r="A174" s="163" t="s">
        <v>189</v>
      </c>
      <c r="B174" s="163"/>
      <c r="C174" s="163"/>
      <c r="D174" s="163"/>
      <c r="E174" s="163"/>
      <c r="F174" s="163"/>
      <c r="G174" s="163"/>
      <c r="H174" s="163"/>
      <c r="I174" s="163"/>
      <c r="J174" s="163"/>
      <c r="K174" s="163"/>
      <c r="L174" s="163"/>
      <c r="M174" s="163"/>
      <c r="N174" s="163"/>
      <c r="O174" s="163"/>
      <c r="P174" s="163"/>
      <c r="Q174" s="163"/>
      <c r="R174" s="163"/>
      <c r="S174" s="163"/>
    </row>
    <row r="175" customFormat="1" spans="1:18">
      <c r="A175" s="1"/>
      <c r="B175" s="1"/>
      <c r="C175" s="1"/>
      <c r="F175" s="1"/>
      <c r="G175" s="1"/>
      <c r="H175" s="1"/>
      <c r="I175" s="1"/>
      <c r="J175" s="1"/>
      <c r="K175" s="1"/>
      <c r="L175" s="1"/>
      <c r="M175" s="1"/>
      <c r="N175" s="1"/>
      <c r="O175" s="1"/>
      <c r="Q175" s="1"/>
      <c r="R175" s="1"/>
    </row>
    <row r="176" customFormat="1" spans="1:18">
      <c r="A176" s="1"/>
      <c r="B176" s="1"/>
      <c r="C176" s="1"/>
      <c r="F176" s="1"/>
      <c r="G176" s="1"/>
      <c r="H176" s="1"/>
      <c r="I176" s="1"/>
      <c r="J176" s="1"/>
      <c r="K176" s="1"/>
      <c r="L176" s="1"/>
      <c r="M176" s="1"/>
      <c r="N176" s="1"/>
      <c r="O176" s="1"/>
      <c r="Q176" s="1"/>
      <c r="R176" s="1"/>
    </row>
  </sheetData>
  <mergeCells count="29">
    <mergeCell ref="A2:S2"/>
    <mergeCell ref="D4:O4"/>
    <mergeCell ref="P4:R4"/>
    <mergeCell ref="D5:E5"/>
    <mergeCell ref="F5:J5"/>
    <mergeCell ref="K5:O5"/>
    <mergeCell ref="F6:H6"/>
    <mergeCell ref="K6:M6"/>
    <mergeCell ref="G7:H7"/>
    <mergeCell ref="L7:M7"/>
    <mergeCell ref="A171:S171"/>
    <mergeCell ref="A172:S172"/>
    <mergeCell ref="A173:S173"/>
    <mergeCell ref="A174:S174"/>
    <mergeCell ref="A4:A8"/>
    <mergeCell ref="B4:B8"/>
    <mergeCell ref="C4:C8"/>
    <mergeCell ref="D6:D8"/>
    <mergeCell ref="E6:E8"/>
    <mergeCell ref="F7:F8"/>
    <mergeCell ref="I6:I8"/>
    <mergeCell ref="J6:J8"/>
    <mergeCell ref="K7:K8"/>
    <mergeCell ref="N6:N8"/>
    <mergeCell ref="O6:O8"/>
    <mergeCell ref="P5:P8"/>
    <mergeCell ref="Q5:Q8"/>
    <mergeCell ref="R5:R8"/>
    <mergeCell ref="S5:S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4"/>
  <sheetViews>
    <sheetView tabSelected="1" workbookViewId="0">
      <pane ySplit="4" topLeftCell="A5" activePane="bottomLeft" state="frozen"/>
      <selection/>
      <selection pane="bottomLeft" activeCell="A2" sqref="A2:I2"/>
    </sheetView>
  </sheetViews>
  <sheetFormatPr defaultColWidth="9" defaultRowHeight="13.5"/>
  <cols>
    <col min="1" max="1" width="9" customWidth="1"/>
    <col min="2" max="2" width="17.625" style="4" customWidth="1"/>
    <col min="3" max="3" width="52.375" customWidth="1"/>
    <col min="4" max="5" width="14.75" style="106" customWidth="1"/>
    <col min="6" max="6" width="14.75" style="5" customWidth="1"/>
    <col min="7" max="7" width="24.125" style="4" customWidth="1"/>
    <col min="8" max="8" width="20.5" customWidth="1"/>
    <col min="9" max="9" width="17.125" style="1" customWidth="1"/>
  </cols>
  <sheetData>
    <row r="1" customFormat="1" ht="20" customHeight="1" spans="1:9">
      <c r="A1" s="6" t="s">
        <v>190</v>
      </c>
      <c r="B1" s="4"/>
      <c r="D1" s="106"/>
      <c r="E1" s="106"/>
      <c r="F1" s="5"/>
      <c r="G1" s="4"/>
      <c r="I1" s="1"/>
    </row>
    <row r="2" customFormat="1" ht="24" customHeight="1" spans="1:9">
      <c r="A2" s="7" t="s">
        <v>191</v>
      </c>
      <c r="B2" s="9"/>
      <c r="C2" s="7"/>
      <c r="D2" s="107"/>
      <c r="E2" s="107"/>
      <c r="F2" s="8"/>
      <c r="G2" s="9"/>
      <c r="H2" s="7"/>
      <c r="I2" s="50"/>
    </row>
    <row r="3" s="1" customFormat="1" ht="20" customHeight="1" spans="2:9">
      <c r="B3" s="11"/>
      <c r="D3" s="108"/>
      <c r="E3" s="108"/>
      <c r="F3" s="10"/>
      <c r="G3" s="11"/>
      <c r="I3" s="51" t="s">
        <v>2</v>
      </c>
    </row>
    <row r="4" s="2" customFormat="1" ht="20" customHeight="1" spans="1:9">
      <c r="A4" s="12" t="s">
        <v>192</v>
      </c>
      <c r="B4" s="109" t="s">
        <v>193</v>
      </c>
      <c r="C4" s="14" t="s">
        <v>194</v>
      </c>
      <c r="D4" s="110" t="s">
        <v>195</v>
      </c>
      <c r="E4" s="111" t="s">
        <v>196</v>
      </c>
      <c r="F4" s="16" t="s">
        <v>197</v>
      </c>
      <c r="G4" s="17" t="s">
        <v>198</v>
      </c>
      <c r="H4" s="18" t="s">
        <v>199</v>
      </c>
      <c r="I4" s="12" t="s">
        <v>11</v>
      </c>
    </row>
    <row r="5" s="1" customFormat="1" ht="20" customHeight="1" spans="1:9">
      <c r="A5" s="19"/>
      <c r="B5" s="21">
        <v>1</v>
      </c>
      <c r="C5" s="19">
        <v>2</v>
      </c>
      <c r="D5" s="44">
        <v>3</v>
      </c>
      <c r="E5" s="44">
        <v>4</v>
      </c>
      <c r="F5" s="20" t="s">
        <v>200</v>
      </c>
      <c r="G5" s="21">
        <v>6</v>
      </c>
      <c r="H5" s="19">
        <v>7</v>
      </c>
      <c r="I5" s="19">
        <v>8</v>
      </c>
    </row>
    <row r="6" s="1" customFormat="1" ht="20" customHeight="1" spans="1:9">
      <c r="A6" s="19">
        <v>1</v>
      </c>
      <c r="B6" s="112" t="s">
        <v>156</v>
      </c>
      <c r="C6" s="23" t="s">
        <v>201</v>
      </c>
      <c r="D6" s="113">
        <f t="shared" ref="D6:F6" si="0">SUM(D7:D298)</f>
        <v>34667.42</v>
      </c>
      <c r="E6" s="113">
        <f t="shared" si="0"/>
        <v>31815.5</v>
      </c>
      <c r="F6" s="24">
        <f t="shared" si="0"/>
        <v>2851.92</v>
      </c>
      <c r="G6" s="21" t="s">
        <v>201</v>
      </c>
      <c r="H6" s="19" t="s">
        <v>201</v>
      </c>
      <c r="I6" s="52"/>
    </row>
    <row r="7" s="1" customFormat="1" ht="28" customHeight="1" spans="1:9">
      <c r="A7" s="19">
        <v>2</v>
      </c>
      <c r="B7" s="37" t="s">
        <v>202</v>
      </c>
      <c r="C7" s="26" t="s">
        <v>203</v>
      </c>
      <c r="D7" s="44">
        <v>40</v>
      </c>
      <c r="E7" s="44">
        <v>40</v>
      </c>
      <c r="F7" s="20">
        <f t="shared" ref="F7:F62" si="1">D7-E7</f>
        <v>0</v>
      </c>
      <c r="G7" s="27"/>
      <c r="H7" s="28" t="s">
        <v>204</v>
      </c>
      <c r="I7" s="53" t="s">
        <v>205</v>
      </c>
    </row>
    <row r="8" customFormat="1" ht="26" customHeight="1" spans="1:9">
      <c r="A8" s="19">
        <v>3</v>
      </c>
      <c r="B8" s="40"/>
      <c r="C8" s="30" t="s">
        <v>206</v>
      </c>
      <c r="D8" s="44">
        <v>168</v>
      </c>
      <c r="E8" s="44">
        <v>168</v>
      </c>
      <c r="F8" s="20">
        <f t="shared" si="1"/>
        <v>0</v>
      </c>
      <c r="G8" s="27"/>
      <c r="H8" s="31"/>
      <c r="I8" s="53" t="s">
        <v>207</v>
      </c>
    </row>
    <row r="9" customFormat="1" ht="20" customHeight="1" spans="1:9">
      <c r="A9" s="19">
        <v>5</v>
      </c>
      <c r="B9" s="40"/>
      <c r="C9" s="32" t="s">
        <v>208</v>
      </c>
      <c r="D9" s="44">
        <v>22</v>
      </c>
      <c r="E9" s="44">
        <v>17.51</v>
      </c>
      <c r="F9" s="20">
        <f t="shared" si="1"/>
        <v>4.49</v>
      </c>
      <c r="G9" s="27" t="s">
        <v>209</v>
      </c>
      <c r="H9" s="31"/>
      <c r="I9" s="53" t="s">
        <v>210</v>
      </c>
    </row>
    <row r="10" customFormat="1" ht="20" customHeight="1" spans="1:9">
      <c r="A10" s="19">
        <v>6</v>
      </c>
      <c r="B10" s="114"/>
      <c r="C10" s="32" t="s">
        <v>211</v>
      </c>
      <c r="D10" s="44">
        <v>10.2</v>
      </c>
      <c r="E10" s="44">
        <v>10.2</v>
      </c>
      <c r="F10" s="20">
        <f t="shared" si="1"/>
        <v>0</v>
      </c>
      <c r="G10" s="27" t="s">
        <v>209</v>
      </c>
      <c r="H10" s="34"/>
      <c r="I10" s="53" t="s">
        <v>210</v>
      </c>
    </row>
    <row r="11" customFormat="1" ht="33" customHeight="1" spans="1:9">
      <c r="A11" s="19">
        <v>7</v>
      </c>
      <c r="B11" s="37" t="s">
        <v>212</v>
      </c>
      <c r="C11" s="30" t="s">
        <v>213</v>
      </c>
      <c r="D11" s="44">
        <v>280</v>
      </c>
      <c r="E11" s="44">
        <v>252</v>
      </c>
      <c r="F11" s="20">
        <f t="shared" si="1"/>
        <v>28</v>
      </c>
      <c r="G11" s="27" t="s">
        <v>214</v>
      </c>
      <c r="H11" s="28" t="s">
        <v>215</v>
      </c>
      <c r="I11" s="53" t="s">
        <v>205</v>
      </c>
    </row>
    <row r="12" customFormat="1" ht="27" customHeight="1" spans="1:9">
      <c r="A12" s="19">
        <v>8</v>
      </c>
      <c r="B12" s="40"/>
      <c r="C12" s="26" t="s">
        <v>216</v>
      </c>
      <c r="D12" s="44">
        <v>50</v>
      </c>
      <c r="E12" s="44">
        <v>45</v>
      </c>
      <c r="F12" s="20">
        <f t="shared" si="1"/>
        <v>5</v>
      </c>
      <c r="G12" s="27" t="s">
        <v>217</v>
      </c>
      <c r="H12" s="31"/>
      <c r="I12" s="53" t="s">
        <v>205</v>
      </c>
    </row>
    <row r="13" customFormat="1" ht="20" customHeight="1" spans="1:9">
      <c r="A13" s="19">
        <v>9</v>
      </c>
      <c r="B13" s="40"/>
      <c r="C13" s="26" t="s">
        <v>218</v>
      </c>
      <c r="D13" s="44">
        <v>50</v>
      </c>
      <c r="E13" s="44">
        <v>45</v>
      </c>
      <c r="F13" s="20">
        <f t="shared" si="1"/>
        <v>5</v>
      </c>
      <c r="G13" s="27" t="s">
        <v>217</v>
      </c>
      <c r="H13" s="31"/>
      <c r="I13" s="53" t="s">
        <v>205</v>
      </c>
    </row>
    <row r="14" customFormat="1" ht="24" customHeight="1" spans="1:9">
      <c r="A14" s="19">
        <v>10</v>
      </c>
      <c r="B14" s="40"/>
      <c r="C14" s="26" t="s">
        <v>219</v>
      </c>
      <c r="D14" s="44">
        <v>50</v>
      </c>
      <c r="E14" s="44">
        <v>45</v>
      </c>
      <c r="F14" s="20">
        <f t="shared" si="1"/>
        <v>5</v>
      </c>
      <c r="G14" s="27" t="s">
        <v>217</v>
      </c>
      <c r="H14" s="31"/>
      <c r="I14" s="53" t="s">
        <v>205</v>
      </c>
    </row>
    <row r="15" customFormat="1" ht="24" customHeight="1" spans="1:9">
      <c r="A15" s="19">
        <v>11</v>
      </c>
      <c r="B15" s="40"/>
      <c r="C15" s="26" t="s">
        <v>220</v>
      </c>
      <c r="D15" s="44">
        <v>50</v>
      </c>
      <c r="E15" s="44">
        <v>49.75</v>
      </c>
      <c r="F15" s="20">
        <f t="shared" si="1"/>
        <v>0.25</v>
      </c>
      <c r="G15" s="27" t="s">
        <v>221</v>
      </c>
      <c r="H15" s="31"/>
      <c r="I15" s="53" t="s">
        <v>207</v>
      </c>
    </row>
    <row r="16" customFormat="1" ht="24" customHeight="1" spans="1:9">
      <c r="A16" s="19">
        <v>12</v>
      </c>
      <c r="B16" s="40"/>
      <c r="C16" s="26" t="s">
        <v>222</v>
      </c>
      <c r="D16" s="44">
        <v>50</v>
      </c>
      <c r="E16" s="44">
        <v>49.75</v>
      </c>
      <c r="F16" s="20">
        <f t="shared" si="1"/>
        <v>0.25</v>
      </c>
      <c r="G16" s="27" t="s">
        <v>221</v>
      </c>
      <c r="H16" s="31"/>
      <c r="I16" s="53" t="s">
        <v>207</v>
      </c>
    </row>
    <row r="17" customFormat="1" ht="25" customHeight="1" spans="1:9">
      <c r="A17" s="19">
        <v>13</v>
      </c>
      <c r="B17" s="40"/>
      <c r="C17" s="26" t="s">
        <v>223</v>
      </c>
      <c r="D17" s="44">
        <v>50</v>
      </c>
      <c r="E17" s="44">
        <v>49.95</v>
      </c>
      <c r="F17" s="20">
        <f t="shared" si="1"/>
        <v>0.0499999999999972</v>
      </c>
      <c r="G17" s="27" t="s">
        <v>221</v>
      </c>
      <c r="H17" s="31"/>
      <c r="I17" s="53" t="s">
        <v>207</v>
      </c>
    </row>
    <row r="18" customFormat="1" ht="23" customHeight="1" spans="1:9">
      <c r="A18" s="19">
        <v>14</v>
      </c>
      <c r="B18" s="40"/>
      <c r="C18" s="26" t="s">
        <v>224</v>
      </c>
      <c r="D18" s="44">
        <v>64</v>
      </c>
      <c r="E18" s="44">
        <v>63.9</v>
      </c>
      <c r="F18" s="20">
        <f t="shared" si="1"/>
        <v>0.100000000000001</v>
      </c>
      <c r="G18" s="27" t="s">
        <v>221</v>
      </c>
      <c r="H18" s="31"/>
      <c r="I18" s="53" t="s">
        <v>207</v>
      </c>
    </row>
    <row r="19" customFormat="1" ht="24" customHeight="1" spans="1:9">
      <c r="A19" s="19">
        <v>15</v>
      </c>
      <c r="B19" s="40"/>
      <c r="C19" s="26" t="s">
        <v>225</v>
      </c>
      <c r="D19" s="44">
        <v>50</v>
      </c>
      <c r="E19" s="44">
        <v>49.75</v>
      </c>
      <c r="F19" s="20">
        <f t="shared" si="1"/>
        <v>0.25</v>
      </c>
      <c r="G19" s="27" t="s">
        <v>221</v>
      </c>
      <c r="H19" s="31"/>
      <c r="I19" s="53" t="s">
        <v>207</v>
      </c>
    </row>
    <row r="20" customFormat="1" ht="20" customHeight="1" spans="1:9">
      <c r="A20" s="19">
        <v>17</v>
      </c>
      <c r="B20" s="114"/>
      <c r="C20" s="32" t="s">
        <v>208</v>
      </c>
      <c r="D20" s="44">
        <v>25</v>
      </c>
      <c r="E20" s="44">
        <v>22.88</v>
      </c>
      <c r="F20" s="20">
        <f t="shared" si="1"/>
        <v>2.12</v>
      </c>
      <c r="G20" s="27" t="s">
        <v>209</v>
      </c>
      <c r="H20" s="34"/>
      <c r="I20" s="53" t="s">
        <v>210</v>
      </c>
    </row>
    <row r="21" customFormat="1" ht="26" customHeight="1" spans="1:9">
      <c r="A21" s="19">
        <v>18</v>
      </c>
      <c r="B21" s="37" t="s">
        <v>226</v>
      </c>
      <c r="C21" s="30" t="s">
        <v>227</v>
      </c>
      <c r="D21" s="44">
        <v>218</v>
      </c>
      <c r="E21" s="44">
        <v>218</v>
      </c>
      <c r="F21" s="20">
        <f t="shared" si="1"/>
        <v>0</v>
      </c>
      <c r="G21" s="27"/>
      <c r="H21" s="28" t="s">
        <v>228</v>
      </c>
      <c r="I21" s="53" t="s">
        <v>205</v>
      </c>
    </row>
    <row r="22" customFormat="1" ht="20" customHeight="1" spans="1:9">
      <c r="A22" s="19">
        <v>19</v>
      </c>
      <c r="B22" s="40"/>
      <c r="C22" s="26" t="s">
        <v>229</v>
      </c>
      <c r="D22" s="44">
        <v>64</v>
      </c>
      <c r="E22" s="44">
        <v>64</v>
      </c>
      <c r="F22" s="20">
        <f t="shared" si="1"/>
        <v>0</v>
      </c>
      <c r="G22" s="27"/>
      <c r="H22" s="31"/>
      <c r="I22" s="53" t="s">
        <v>207</v>
      </c>
    </row>
    <row r="23" customFormat="1" ht="24" customHeight="1" spans="1:9">
      <c r="A23" s="19">
        <v>20</v>
      </c>
      <c r="B23" s="40"/>
      <c r="C23" s="26" t="s">
        <v>230</v>
      </c>
      <c r="D23" s="44">
        <v>12</v>
      </c>
      <c r="E23" s="44">
        <v>12</v>
      </c>
      <c r="F23" s="20">
        <f t="shared" si="1"/>
        <v>0</v>
      </c>
      <c r="G23" s="27"/>
      <c r="H23" s="31"/>
      <c r="I23" s="53" t="s">
        <v>207</v>
      </c>
    </row>
    <row r="24" customFormat="1" ht="29" customHeight="1" spans="1:9">
      <c r="A24" s="19">
        <v>21</v>
      </c>
      <c r="B24" s="40"/>
      <c r="C24" s="30" t="s">
        <v>231</v>
      </c>
      <c r="D24" s="44">
        <v>6</v>
      </c>
      <c r="E24" s="44">
        <v>6</v>
      </c>
      <c r="F24" s="20">
        <f t="shared" si="1"/>
        <v>0</v>
      </c>
      <c r="G24" s="27"/>
      <c r="H24" s="31"/>
      <c r="I24" s="53" t="s">
        <v>207</v>
      </c>
    </row>
    <row r="25" customFormat="1" ht="27" customHeight="1" spans="1:9">
      <c r="A25" s="19">
        <v>22</v>
      </c>
      <c r="B25" s="40"/>
      <c r="C25" s="30" t="s">
        <v>232</v>
      </c>
      <c r="D25" s="44">
        <v>5</v>
      </c>
      <c r="E25" s="44">
        <v>5</v>
      </c>
      <c r="F25" s="20">
        <f t="shared" si="1"/>
        <v>0</v>
      </c>
      <c r="G25" s="27"/>
      <c r="H25" s="31"/>
      <c r="I25" s="53" t="s">
        <v>207</v>
      </c>
    </row>
    <row r="26" customFormat="1" ht="27" customHeight="1" spans="1:9">
      <c r="A26" s="19">
        <v>23</v>
      </c>
      <c r="B26" s="40"/>
      <c r="C26" s="36" t="s">
        <v>233</v>
      </c>
      <c r="D26" s="44">
        <v>63</v>
      </c>
      <c r="E26" s="44">
        <v>63</v>
      </c>
      <c r="F26" s="20">
        <f t="shared" si="1"/>
        <v>0</v>
      </c>
      <c r="G26" s="27"/>
      <c r="H26" s="31"/>
      <c r="I26" s="53" t="s">
        <v>205</v>
      </c>
    </row>
    <row r="27" customFormat="1" ht="23" customHeight="1" spans="1:9">
      <c r="A27" s="19">
        <v>24</v>
      </c>
      <c r="B27" s="40"/>
      <c r="C27" s="30" t="s">
        <v>234</v>
      </c>
      <c r="D27" s="44">
        <v>180</v>
      </c>
      <c r="E27" s="44">
        <v>180</v>
      </c>
      <c r="F27" s="20">
        <f t="shared" si="1"/>
        <v>0</v>
      </c>
      <c r="G27" s="27"/>
      <c r="H27" s="31"/>
      <c r="I27" s="53" t="s">
        <v>207</v>
      </c>
    </row>
    <row r="28" customFormat="1" ht="25" customHeight="1" spans="1:9">
      <c r="A28" s="19">
        <v>25</v>
      </c>
      <c r="B28" s="40"/>
      <c r="C28" s="36" t="s">
        <v>235</v>
      </c>
      <c r="D28" s="115">
        <v>54</v>
      </c>
      <c r="E28" s="44">
        <v>54</v>
      </c>
      <c r="F28" s="20">
        <f t="shared" si="1"/>
        <v>0</v>
      </c>
      <c r="G28" s="27"/>
      <c r="H28" s="31"/>
      <c r="I28" s="53" t="s">
        <v>205</v>
      </c>
    </row>
    <row r="29" customFormat="1" ht="20" customHeight="1" spans="1:9">
      <c r="A29" s="19">
        <v>27</v>
      </c>
      <c r="B29" s="40"/>
      <c r="C29" s="32" t="s">
        <v>208</v>
      </c>
      <c r="D29" s="44">
        <v>32</v>
      </c>
      <c r="E29" s="44">
        <v>32</v>
      </c>
      <c r="F29" s="20">
        <f t="shared" si="1"/>
        <v>0</v>
      </c>
      <c r="G29" s="27"/>
      <c r="H29" s="31"/>
      <c r="I29" s="53" t="s">
        <v>210</v>
      </c>
    </row>
    <row r="30" customFormat="1" ht="20" customHeight="1" spans="1:9">
      <c r="A30" s="19">
        <v>28</v>
      </c>
      <c r="B30" s="114"/>
      <c r="C30" s="32" t="s">
        <v>236</v>
      </c>
      <c r="D30" s="44">
        <v>10</v>
      </c>
      <c r="E30" s="44">
        <v>10</v>
      </c>
      <c r="F30" s="20">
        <f t="shared" si="1"/>
        <v>0</v>
      </c>
      <c r="G30" s="27"/>
      <c r="H30" s="34"/>
      <c r="I30" s="53" t="s">
        <v>210</v>
      </c>
    </row>
    <row r="31" customFormat="1" ht="25" customHeight="1" spans="1:9">
      <c r="A31" s="19">
        <v>29</v>
      </c>
      <c r="B31" s="37" t="s">
        <v>237</v>
      </c>
      <c r="C31" s="26" t="s">
        <v>238</v>
      </c>
      <c r="D31" s="115">
        <v>20</v>
      </c>
      <c r="E31" s="116">
        <v>20</v>
      </c>
      <c r="F31" s="20">
        <f t="shared" si="1"/>
        <v>0</v>
      </c>
      <c r="G31" s="27"/>
      <c r="H31" s="39" t="s">
        <v>239</v>
      </c>
      <c r="I31" s="53" t="s">
        <v>207</v>
      </c>
    </row>
    <row r="32" customFormat="1" ht="29" customHeight="1" spans="1:9">
      <c r="A32" s="19">
        <v>30</v>
      </c>
      <c r="B32" s="40"/>
      <c r="C32" s="26" t="s">
        <v>240</v>
      </c>
      <c r="D32" s="115">
        <v>45</v>
      </c>
      <c r="E32" s="116">
        <v>45</v>
      </c>
      <c r="F32" s="20">
        <f t="shared" si="1"/>
        <v>0</v>
      </c>
      <c r="G32" s="27"/>
      <c r="H32" s="41"/>
      <c r="I32" s="53" t="s">
        <v>207</v>
      </c>
    </row>
    <row r="33" customFormat="1" ht="23" customHeight="1" spans="1:9">
      <c r="A33" s="19">
        <v>31</v>
      </c>
      <c r="B33" s="40"/>
      <c r="C33" s="26" t="s">
        <v>241</v>
      </c>
      <c r="D33" s="115">
        <v>27</v>
      </c>
      <c r="E33" s="116">
        <v>27</v>
      </c>
      <c r="F33" s="20">
        <f t="shared" si="1"/>
        <v>0</v>
      </c>
      <c r="G33" s="27"/>
      <c r="H33" s="41"/>
      <c r="I33" s="53" t="s">
        <v>207</v>
      </c>
    </row>
    <row r="34" customFormat="1" ht="20" customHeight="1" spans="1:9">
      <c r="A34" s="19">
        <v>32</v>
      </c>
      <c r="B34" s="40"/>
      <c r="C34" s="26" t="s">
        <v>242</v>
      </c>
      <c r="D34" s="115">
        <v>20</v>
      </c>
      <c r="E34" s="116">
        <v>19.42</v>
      </c>
      <c r="F34" s="20">
        <f t="shared" si="1"/>
        <v>0.579999999999998</v>
      </c>
      <c r="G34" s="27" t="s">
        <v>221</v>
      </c>
      <c r="H34" s="41"/>
      <c r="I34" s="53" t="s">
        <v>207</v>
      </c>
    </row>
    <row r="35" customFormat="1" ht="27" customHeight="1" spans="1:9">
      <c r="A35" s="19">
        <v>33</v>
      </c>
      <c r="B35" s="40"/>
      <c r="C35" s="42" t="s">
        <v>243</v>
      </c>
      <c r="D35" s="115">
        <v>206</v>
      </c>
      <c r="E35" s="116">
        <v>206</v>
      </c>
      <c r="F35" s="20">
        <f t="shared" si="1"/>
        <v>0</v>
      </c>
      <c r="G35" s="27"/>
      <c r="H35" s="41"/>
      <c r="I35" s="53" t="s">
        <v>207</v>
      </c>
    </row>
    <row r="36" customFormat="1" ht="26" customHeight="1" spans="1:9">
      <c r="A36" s="19">
        <v>35</v>
      </c>
      <c r="B36" s="40"/>
      <c r="C36" s="43"/>
      <c r="D36" s="44">
        <v>106</v>
      </c>
      <c r="E36" s="44">
        <v>106</v>
      </c>
      <c r="F36" s="20">
        <f t="shared" si="1"/>
        <v>0</v>
      </c>
      <c r="G36" s="27"/>
      <c r="H36" s="41"/>
      <c r="I36" s="53" t="s">
        <v>205</v>
      </c>
    </row>
    <row r="37" customFormat="1" ht="26" customHeight="1" spans="1:9">
      <c r="A37" s="19"/>
      <c r="B37" s="40"/>
      <c r="C37" s="43"/>
      <c r="D37" s="44">
        <v>335.88</v>
      </c>
      <c r="E37" s="44">
        <v>335.88</v>
      </c>
      <c r="F37" s="20">
        <f t="shared" si="1"/>
        <v>0</v>
      </c>
      <c r="G37" s="27"/>
      <c r="H37" s="41"/>
      <c r="I37" s="53" t="s">
        <v>205</v>
      </c>
    </row>
    <row r="38" customFormat="1" ht="21" customHeight="1" spans="1:9">
      <c r="A38" s="19">
        <v>37</v>
      </c>
      <c r="B38" s="40"/>
      <c r="C38" s="45"/>
      <c r="D38" s="44">
        <v>152.12</v>
      </c>
      <c r="E38" s="44">
        <v>152.12</v>
      </c>
      <c r="F38" s="20">
        <f t="shared" si="1"/>
        <v>0</v>
      </c>
      <c r="G38" s="27"/>
      <c r="H38" s="41"/>
      <c r="I38" s="53" t="s">
        <v>205</v>
      </c>
    </row>
    <row r="39" customFormat="1" ht="27" customHeight="1" spans="1:9">
      <c r="A39" s="19">
        <v>34</v>
      </c>
      <c r="B39" s="40"/>
      <c r="C39" s="26" t="s">
        <v>244</v>
      </c>
      <c r="D39" s="115">
        <v>89</v>
      </c>
      <c r="E39" s="116">
        <v>89</v>
      </c>
      <c r="F39" s="20">
        <f t="shared" si="1"/>
        <v>0</v>
      </c>
      <c r="G39" s="27"/>
      <c r="H39" s="41"/>
      <c r="I39" s="53" t="s">
        <v>207</v>
      </c>
    </row>
    <row r="40" customFormat="1" ht="30" customHeight="1" spans="1:9">
      <c r="A40" s="19">
        <v>36</v>
      </c>
      <c r="B40" s="40"/>
      <c r="C40" s="30" t="s">
        <v>245</v>
      </c>
      <c r="D40" s="115">
        <v>113</v>
      </c>
      <c r="E40" s="44">
        <v>113</v>
      </c>
      <c r="F40" s="20">
        <f t="shared" si="1"/>
        <v>0</v>
      </c>
      <c r="G40" s="27"/>
      <c r="H40" s="41"/>
      <c r="I40" s="53" t="s">
        <v>207</v>
      </c>
    </row>
    <row r="41" customFormat="1" ht="20" customHeight="1" spans="1:9">
      <c r="A41" s="19">
        <v>39</v>
      </c>
      <c r="B41" s="40"/>
      <c r="C41" s="32" t="s">
        <v>208</v>
      </c>
      <c r="D41" s="115">
        <v>15</v>
      </c>
      <c r="E41" s="44">
        <v>15</v>
      </c>
      <c r="F41" s="20">
        <f t="shared" si="1"/>
        <v>0</v>
      </c>
      <c r="G41" s="27"/>
      <c r="H41" s="41"/>
      <c r="I41" s="53" t="s">
        <v>210</v>
      </c>
    </row>
    <row r="42" customFormat="1" ht="30" customHeight="1" spans="1:9">
      <c r="A42" s="19">
        <v>40</v>
      </c>
      <c r="B42" s="37" t="s">
        <v>246</v>
      </c>
      <c r="C42" s="30" t="s">
        <v>247</v>
      </c>
      <c r="D42" s="44">
        <v>50</v>
      </c>
      <c r="E42" s="44">
        <v>50</v>
      </c>
      <c r="F42" s="20">
        <f t="shared" si="1"/>
        <v>0</v>
      </c>
      <c r="G42" s="27"/>
      <c r="H42" s="28" t="s">
        <v>248</v>
      </c>
      <c r="I42" s="53" t="s">
        <v>205</v>
      </c>
    </row>
    <row r="43" customFormat="1" ht="24" customHeight="1" spans="1:9">
      <c r="A43" s="19">
        <v>41</v>
      </c>
      <c r="B43" s="40"/>
      <c r="C43" s="26" t="s">
        <v>249</v>
      </c>
      <c r="D43" s="44">
        <v>250</v>
      </c>
      <c r="E43" s="44">
        <v>244.5</v>
      </c>
      <c r="F43" s="20">
        <f t="shared" si="1"/>
        <v>5.5</v>
      </c>
      <c r="G43" s="27" t="s">
        <v>250</v>
      </c>
      <c r="H43" s="31"/>
      <c r="I43" s="53" t="s">
        <v>207</v>
      </c>
    </row>
    <row r="44" customFormat="1" ht="24" customHeight="1" spans="1:9">
      <c r="A44" s="19">
        <v>42</v>
      </c>
      <c r="B44" s="40"/>
      <c r="C44" s="26" t="s">
        <v>251</v>
      </c>
      <c r="D44" s="44">
        <v>91</v>
      </c>
      <c r="E44" s="44">
        <v>91</v>
      </c>
      <c r="F44" s="20">
        <f t="shared" si="1"/>
        <v>0</v>
      </c>
      <c r="G44" s="27"/>
      <c r="H44" s="31"/>
      <c r="I44" s="53" t="s">
        <v>207</v>
      </c>
    </row>
    <row r="45" customFormat="1" ht="24" customHeight="1" spans="1:9">
      <c r="A45" s="19">
        <v>43</v>
      </c>
      <c r="B45" s="40"/>
      <c r="C45" s="30" t="s">
        <v>252</v>
      </c>
      <c r="D45" s="44">
        <v>60</v>
      </c>
      <c r="E45" s="44">
        <v>60</v>
      </c>
      <c r="F45" s="20">
        <f t="shared" si="1"/>
        <v>0</v>
      </c>
      <c r="G45" s="27"/>
      <c r="H45" s="31"/>
      <c r="I45" s="53" t="s">
        <v>205</v>
      </c>
    </row>
    <row r="46" customFormat="1" ht="25" customHeight="1" spans="1:9">
      <c r="A46" s="19">
        <v>44</v>
      </c>
      <c r="B46" s="40"/>
      <c r="C46" s="30" t="s">
        <v>253</v>
      </c>
      <c r="D46" s="44">
        <v>20</v>
      </c>
      <c r="E46" s="44">
        <v>20</v>
      </c>
      <c r="F46" s="20">
        <f t="shared" si="1"/>
        <v>0</v>
      </c>
      <c r="G46" s="27"/>
      <c r="H46" s="31"/>
      <c r="I46" s="53" t="s">
        <v>205</v>
      </c>
    </row>
    <row r="47" customFormat="1" ht="20" customHeight="1" spans="1:9">
      <c r="A47" s="19">
        <v>46</v>
      </c>
      <c r="B47" s="114"/>
      <c r="C47" s="32" t="s">
        <v>208</v>
      </c>
      <c r="D47" s="44">
        <v>28</v>
      </c>
      <c r="E47" s="44">
        <v>24.66</v>
      </c>
      <c r="F47" s="20">
        <f t="shared" si="1"/>
        <v>3.34</v>
      </c>
      <c r="G47" s="27" t="s">
        <v>221</v>
      </c>
      <c r="H47" s="34"/>
      <c r="I47" s="53" t="s">
        <v>210</v>
      </c>
    </row>
    <row r="48" customFormat="1" ht="28" customHeight="1" spans="1:9">
      <c r="A48" s="19">
        <v>47</v>
      </c>
      <c r="B48" s="37" t="s">
        <v>254</v>
      </c>
      <c r="C48" s="46" t="s">
        <v>255</v>
      </c>
      <c r="D48" s="44">
        <v>260</v>
      </c>
      <c r="E48" s="44">
        <v>260</v>
      </c>
      <c r="F48" s="20">
        <f t="shared" si="1"/>
        <v>0</v>
      </c>
      <c r="G48" s="27"/>
      <c r="H48" s="28" t="s">
        <v>256</v>
      </c>
      <c r="I48" s="53" t="s">
        <v>205</v>
      </c>
    </row>
    <row r="49" customFormat="1" ht="27" customHeight="1" spans="1:9">
      <c r="A49" s="19">
        <v>48</v>
      </c>
      <c r="B49" s="40"/>
      <c r="C49" s="47" t="s">
        <v>257</v>
      </c>
      <c r="D49" s="44">
        <v>288.1</v>
      </c>
      <c r="E49" s="44">
        <v>288.1</v>
      </c>
      <c r="F49" s="20">
        <f t="shared" si="1"/>
        <v>0</v>
      </c>
      <c r="G49" s="27"/>
      <c r="H49" s="31"/>
      <c r="I49" s="53" t="s">
        <v>205</v>
      </c>
    </row>
    <row r="50" customFormat="1" ht="28" customHeight="1" spans="1:9">
      <c r="A50" s="19">
        <v>49</v>
      </c>
      <c r="B50" s="40"/>
      <c r="C50" s="48"/>
      <c r="D50" s="44">
        <v>150</v>
      </c>
      <c r="E50" s="44">
        <v>150</v>
      </c>
      <c r="F50" s="20">
        <f t="shared" si="1"/>
        <v>0</v>
      </c>
      <c r="G50" s="27"/>
      <c r="H50" s="31"/>
      <c r="I50" s="53" t="s">
        <v>205</v>
      </c>
    </row>
    <row r="51" customFormat="1" ht="28" customHeight="1" spans="1:9">
      <c r="A51" s="19"/>
      <c r="B51" s="40"/>
      <c r="C51" s="48"/>
      <c r="D51" s="44">
        <v>20</v>
      </c>
      <c r="E51" s="44">
        <v>20</v>
      </c>
      <c r="F51" s="20">
        <f t="shared" si="1"/>
        <v>0</v>
      </c>
      <c r="G51" s="27"/>
      <c r="H51" s="31"/>
      <c r="I51" s="53" t="s">
        <v>205</v>
      </c>
    </row>
    <row r="52" customFormat="1" ht="28" customHeight="1" spans="1:9">
      <c r="A52" s="19"/>
      <c r="B52" s="40"/>
      <c r="C52" s="49"/>
      <c r="D52" s="44">
        <v>312.36</v>
      </c>
      <c r="E52" s="44">
        <v>312.36</v>
      </c>
      <c r="F52" s="20">
        <f t="shared" si="1"/>
        <v>0</v>
      </c>
      <c r="G52" s="27"/>
      <c r="H52" s="31"/>
      <c r="I52" s="53" t="s">
        <v>205</v>
      </c>
    </row>
    <row r="53" customFormat="1" ht="26" customHeight="1" spans="1:9">
      <c r="A53" s="19">
        <v>50</v>
      </c>
      <c r="B53" s="40"/>
      <c r="C53" s="26" t="s">
        <v>258</v>
      </c>
      <c r="D53" s="44">
        <v>34</v>
      </c>
      <c r="E53" s="44">
        <v>34</v>
      </c>
      <c r="F53" s="20">
        <f t="shared" si="1"/>
        <v>0</v>
      </c>
      <c r="G53" s="27"/>
      <c r="H53" s="31"/>
      <c r="I53" s="53" t="s">
        <v>205</v>
      </c>
    </row>
    <row r="54" customFormat="1" ht="29" customHeight="1" spans="1:9">
      <c r="A54" s="19">
        <v>51</v>
      </c>
      <c r="B54" s="40"/>
      <c r="C54" s="26" t="s">
        <v>259</v>
      </c>
      <c r="D54" s="44">
        <v>16</v>
      </c>
      <c r="E54" s="44">
        <v>16</v>
      </c>
      <c r="F54" s="20">
        <f t="shared" si="1"/>
        <v>0</v>
      </c>
      <c r="G54" s="27"/>
      <c r="H54" s="31"/>
      <c r="I54" s="53" t="s">
        <v>205</v>
      </c>
    </row>
    <row r="55" customFormat="1" ht="24" customHeight="1" spans="1:9">
      <c r="A55" s="19">
        <v>52</v>
      </c>
      <c r="B55" s="40"/>
      <c r="C55" s="30" t="s">
        <v>260</v>
      </c>
      <c r="D55" s="44">
        <v>50</v>
      </c>
      <c r="E55" s="44">
        <v>50</v>
      </c>
      <c r="F55" s="20">
        <f t="shared" si="1"/>
        <v>0</v>
      </c>
      <c r="G55" s="27"/>
      <c r="H55" s="31"/>
      <c r="I55" s="53" t="s">
        <v>205</v>
      </c>
    </row>
    <row r="56" customFormat="1" ht="29" customHeight="1" spans="1:9">
      <c r="A56" s="19">
        <v>53</v>
      </c>
      <c r="B56" s="40"/>
      <c r="C56" s="30" t="s">
        <v>261</v>
      </c>
      <c r="D56" s="44">
        <v>50</v>
      </c>
      <c r="E56" s="44">
        <v>50</v>
      </c>
      <c r="F56" s="20">
        <f t="shared" si="1"/>
        <v>0</v>
      </c>
      <c r="G56" s="27"/>
      <c r="H56" s="31"/>
      <c r="I56" s="53" t="s">
        <v>205</v>
      </c>
    </row>
    <row r="57" customFormat="1" ht="24" customHeight="1" spans="1:9">
      <c r="A57" s="19">
        <v>54</v>
      </c>
      <c r="B57" s="40"/>
      <c r="C57" s="30" t="s">
        <v>262</v>
      </c>
      <c r="D57" s="44">
        <v>50</v>
      </c>
      <c r="E57" s="44">
        <v>48.87</v>
      </c>
      <c r="F57" s="20">
        <f t="shared" si="1"/>
        <v>1.13</v>
      </c>
      <c r="G57" s="27" t="s">
        <v>263</v>
      </c>
      <c r="H57" s="31"/>
      <c r="I57" s="53" t="s">
        <v>205</v>
      </c>
    </row>
    <row r="58" customFormat="1" ht="22" customHeight="1" spans="1:9">
      <c r="A58" s="19">
        <v>55</v>
      </c>
      <c r="B58" s="40"/>
      <c r="C58" s="30" t="s">
        <v>264</v>
      </c>
      <c r="D58" s="44">
        <v>50</v>
      </c>
      <c r="E58" s="44">
        <v>50</v>
      </c>
      <c r="F58" s="20">
        <f t="shared" si="1"/>
        <v>0</v>
      </c>
      <c r="G58" s="27"/>
      <c r="H58" s="31"/>
      <c r="I58" s="53" t="s">
        <v>205</v>
      </c>
    </row>
    <row r="59" customFormat="1" ht="24" customHeight="1" spans="1:9">
      <c r="A59" s="19">
        <v>56</v>
      </c>
      <c r="B59" s="40"/>
      <c r="C59" s="30" t="s">
        <v>265</v>
      </c>
      <c r="D59" s="44">
        <v>50</v>
      </c>
      <c r="E59" s="44">
        <v>47.97</v>
      </c>
      <c r="F59" s="20">
        <f t="shared" si="1"/>
        <v>2.03</v>
      </c>
      <c r="G59" s="27" t="s">
        <v>266</v>
      </c>
      <c r="H59" s="31"/>
      <c r="I59" s="53" t="s">
        <v>205</v>
      </c>
    </row>
    <row r="60" customFormat="1" ht="29" customHeight="1" spans="1:9">
      <c r="A60" s="19">
        <v>57</v>
      </c>
      <c r="B60" s="40"/>
      <c r="C60" s="26" t="s">
        <v>267</v>
      </c>
      <c r="D60" s="44">
        <v>13</v>
      </c>
      <c r="E60" s="44">
        <v>13</v>
      </c>
      <c r="F60" s="20">
        <f t="shared" si="1"/>
        <v>0</v>
      </c>
      <c r="G60" s="27"/>
      <c r="H60" s="31"/>
      <c r="I60" s="53" t="s">
        <v>207</v>
      </c>
    </row>
    <row r="61" customFormat="1" ht="30" customHeight="1" spans="1:9">
      <c r="A61" s="19">
        <v>58</v>
      </c>
      <c r="B61" s="40"/>
      <c r="C61" s="30" t="s">
        <v>268</v>
      </c>
      <c r="D61" s="44">
        <v>44.6</v>
      </c>
      <c r="E61" s="44">
        <v>44.6</v>
      </c>
      <c r="F61" s="20">
        <f t="shared" si="1"/>
        <v>0</v>
      </c>
      <c r="G61" s="27"/>
      <c r="H61" s="31"/>
      <c r="I61" s="53" t="s">
        <v>205</v>
      </c>
    </row>
    <row r="62" customFormat="1" ht="29" customHeight="1" spans="1:9">
      <c r="A62" s="19">
        <v>59</v>
      </c>
      <c r="B62" s="40"/>
      <c r="C62" s="30" t="s">
        <v>269</v>
      </c>
      <c r="D62" s="44">
        <v>200</v>
      </c>
      <c r="E62" s="44">
        <v>200</v>
      </c>
      <c r="F62" s="20">
        <f t="shared" si="1"/>
        <v>0</v>
      </c>
      <c r="G62" s="27"/>
      <c r="H62" s="31"/>
      <c r="I62" s="53" t="s">
        <v>207</v>
      </c>
    </row>
    <row r="63" customFormat="1" ht="20" customHeight="1" spans="1:9">
      <c r="A63" s="19">
        <v>61</v>
      </c>
      <c r="B63" s="40"/>
      <c r="C63" s="32" t="s">
        <v>270</v>
      </c>
      <c r="D63" s="44">
        <v>48</v>
      </c>
      <c r="E63" s="44">
        <v>48</v>
      </c>
      <c r="F63" s="20">
        <f t="shared" ref="F63:F76" si="2">D63-E63</f>
        <v>0</v>
      </c>
      <c r="G63" s="27"/>
      <c r="H63" s="31"/>
      <c r="I63" s="53" t="s">
        <v>210</v>
      </c>
    </row>
    <row r="64" customFormat="1" ht="20" customHeight="1" spans="1:9">
      <c r="A64" s="19">
        <v>62</v>
      </c>
      <c r="B64" s="114"/>
      <c r="C64" s="32" t="s">
        <v>208</v>
      </c>
      <c r="D64" s="44">
        <v>7</v>
      </c>
      <c r="E64" s="44">
        <v>0</v>
      </c>
      <c r="F64" s="20">
        <f t="shared" si="2"/>
        <v>7</v>
      </c>
      <c r="G64" s="27" t="s">
        <v>271</v>
      </c>
      <c r="H64" s="34"/>
      <c r="I64" s="53" t="s">
        <v>210</v>
      </c>
    </row>
    <row r="65" customFormat="1" ht="27" customHeight="1" spans="1:9">
      <c r="A65" s="19">
        <v>63</v>
      </c>
      <c r="B65" s="37" t="s">
        <v>272</v>
      </c>
      <c r="C65" s="26" t="s">
        <v>273</v>
      </c>
      <c r="D65" s="44">
        <v>20</v>
      </c>
      <c r="E65" s="44">
        <v>16</v>
      </c>
      <c r="F65" s="20">
        <f t="shared" si="2"/>
        <v>4</v>
      </c>
      <c r="G65" s="27" t="s">
        <v>271</v>
      </c>
      <c r="H65" s="28" t="s">
        <v>274</v>
      </c>
      <c r="I65" s="53" t="s">
        <v>205</v>
      </c>
    </row>
    <row r="66" customFormat="1" ht="29" customHeight="1" spans="1:9">
      <c r="A66" s="19">
        <v>64</v>
      </c>
      <c r="B66" s="40"/>
      <c r="C66" s="26" t="s">
        <v>275</v>
      </c>
      <c r="D66" s="44">
        <v>500</v>
      </c>
      <c r="E66" s="44">
        <v>394.21</v>
      </c>
      <c r="F66" s="20">
        <f t="shared" si="2"/>
        <v>105.79</v>
      </c>
      <c r="G66" s="27" t="s">
        <v>276</v>
      </c>
      <c r="H66" s="31"/>
      <c r="I66" s="53" t="s">
        <v>205</v>
      </c>
    </row>
    <row r="67" customFormat="1" ht="27" customHeight="1" spans="1:9">
      <c r="A67" s="19">
        <v>65</v>
      </c>
      <c r="B67" s="40"/>
      <c r="C67" s="30" t="s">
        <v>277</v>
      </c>
      <c r="D67" s="44">
        <v>50</v>
      </c>
      <c r="E67" s="44">
        <v>40</v>
      </c>
      <c r="F67" s="20">
        <f t="shared" si="2"/>
        <v>10</v>
      </c>
      <c r="G67" s="27" t="s">
        <v>276</v>
      </c>
      <c r="H67" s="31"/>
      <c r="I67" s="53" t="s">
        <v>205</v>
      </c>
    </row>
    <row r="68" customFormat="1" ht="24" customHeight="1" spans="1:9">
      <c r="A68" s="19">
        <v>66</v>
      </c>
      <c r="B68" s="40"/>
      <c r="C68" s="26" t="s">
        <v>278</v>
      </c>
      <c r="D68" s="44">
        <v>50</v>
      </c>
      <c r="E68" s="44">
        <v>40</v>
      </c>
      <c r="F68" s="20">
        <f t="shared" si="2"/>
        <v>10</v>
      </c>
      <c r="G68" s="27" t="s">
        <v>276</v>
      </c>
      <c r="H68" s="31"/>
      <c r="I68" s="53" t="s">
        <v>205</v>
      </c>
    </row>
    <row r="69" customFormat="1" ht="24" customHeight="1" spans="1:9">
      <c r="A69" s="19">
        <v>67</v>
      </c>
      <c r="B69" s="40"/>
      <c r="C69" s="30" t="s">
        <v>279</v>
      </c>
      <c r="D69" s="44">
        <v>50</v>
      </c>
      <c r="E69" s="44">
        <v>40</v>
      </c>
      <c r="F69" s="20">
        <f t="shared" si="2"/>
        <v>10</v>
      </c>
      <c r="G69" s="27" t="s">
        <v>276</v>
      </c>
      <c r="H69" s="31"/>
      <c r="I69" s="53" t="s">
        <v>205</v>
      </c>
    </row>
    <row r="70" customFormat="1" ht="27" customHeight="1" spans="1:9">
      <c r="A70" s="19">
        <v>68</v>
      </c>
      <c r="B70" s="40"/>
      <c r="C70" s="26" t="s">
        <v>280</v>
      </c>
      <c r="D70" s="44">
        <v>50</v>
      </c>
      <c r="E70" s="44">
        <v>40</v>
      </c>
      <c r="F70" s="20">
        <f t="shared" si="2"/>
        <v>10</v>
      </c>
      <c r="G70" s="27" t="s">
        <v>276</v>
      </c>
      <c r="H70" s="31"/>
      <c r="I70" s="53" t="s">
        <v>205</v>
      </c>
    </row>
    <row r="71" customFormat="1" ht="26" customHeight="1" spans="1:9">
      <c r="A71" s="19">
        <v>69</v>
      </c>
      <c r="B71" s="40"/>
      <c r="C71" s="26" t="s">
        <v>281</v>
      </c>
      <c r="D71" s="44">
        <v>50</v>
      </c>
      <c r="E71" s="44">
        <v>40</v>
      </c>
      <c r="F71" s="20">
        <f t="shared" si="2"/>
        <v>10</v>
      </c>
      <c r="G71" s="27" t="s">
        <v>276</v>
      </c>
      <c r="H71" s="31"/>
      <c r="I71" s="53" t="s">
        <v>205</v>
      </c>
    </row>
    <row r="72" customFormat="1" ht="31" customHeight="1" spans="1:9">
      <c r="A72" s="19">
        <v>70</v>
      </c>
      <c r="B72" s="40"/>
      <c r="C72" s="26" t="s">
        <v>282</v>
      </c>
      <c r="D72" s="44">
        <v>50</v>
      </c>
      <c r="E72" s="44">
        <v>40</v>
      </c>
      <c r="F72" s="20">
        <f t="shared" si="2"/>
        <v>10</v>
      </c>
      <c r="G72" s="27" t="s">
        <v>276</v>
      </c>
      <c r="H72" s="31"/>
      <c r="I72" s="53" t="s">
        <v>205</v>
      </c>
    </row>
    <row r="73" customFormat="1" ht="28" customHeight="1" spans="1:9">
      <c r="A73" s="19">
        <v>71</v>
      </c>
      <c r="B73" s="40"/>
      <c r="C73" s="26" t="s">
        <v>283</v>
      </c>
      <c r="D73" s="44">
        <v>50</v>
      </c>
      <c r="E73" s="44">
        <v>39.6</v>
      </c>
      <c r="F73" s="20">
        <f t="shared" si="2"/>
        <v>10.4</v>
      </c>
      <c r="G73" s="27" t="s">
        <v>276</v>
      </c>
      <c r="H73" s="31"/>
      <c r="I73" s="53" t="s">
        <v>205</v>
      </c>
    </row>
    <row r="74" customFormat="1" ht="20" customHeight="1" spans="1:9">
      <c r="A74" s="19">
        <v>72</v>
      </c>
      <c r="B74" s="40"/>
      <c r="C74" s="26" t="s">
        <v>284</v>
      </c>
      <c r="D74" s="44">
        <v>100</v>
      </c>
      <c r="E74" s="44">
        <v>80</v>
      </c>
      <c r="F74" s="20">
        <f t="shared" si="2"/>
        <v>20</v>
      </c>
      <c r="G74" s="27" t="s">
        <v>276</v>
      </c>
      <c r="H74" s="31"/>
      <c r="I74" s="53" t="s">
        <v>207</v>
      </c>
    </row>
    <row r="75" customFormat="1" ht="27" customHeight="1" spans="1:9">
      <c r="A75" s="19">
        <v>73</v>
      </c>
      <c r="B75" s="40"/>
      <c r="C75" s="26" t="s">
        <v>285</v>
      </c>
      <c r="D75" s="44">
        <v>125</v>
      </c>
      <c r="E75" s="44">
        <v>99.84</v>
      </c>
      <c r="F75" s="20">
        <f t="shared" si="2"/>
        <v>25.16</v>
      </c>
      <c r="G75" s="27" t="s">
        <v>286</v>
      </c>
      <c r="H75" s="31"/>
      <c r="I75" s="53" t="s">
        <v>207</v>
      </c>
    </row>
    <row r="76" customFormat="1" ht="31" customHeight="1" spans="1:9">
      <c r="A76" s="19">
        <v>74</v>
      </c>
      <c r="B76" s="40"/>
      <c r="C76" s="54" t="s">
        <v>287</v>
      </c>
      <c r="D76" s="44">
        <v>40</v>
      </c>
      <c r="E76" s="44">
        <v>40</v>
      </c>
      <c r="F76" s="20">
        <f t="shared" si="2"/>
        <v>0</v>
      </c>
      <c r="G76" s="27"/>
      <c r="H76" s="31"/>
      <c r="I76" s="53" t="s">
        <v>205</v>
      </c>
    </row>
    <row r="77" customFormat="1" ht="20" customHeight="1" spans="1:9">
      <c r="A77" s="19">
        <v>76</v>
      </c>
      <c r="B77" s="40"/>
      <c r="C77" s="32" t="s">
        <v>208</v>
      </c>
      <c r="D77" s="44">
        <v>15</v>
      </c>
      <c r="E77" s="44">
        <v>6.5</v>
      </c>
      <c r="F77" s="20">
        <f t="shared" ref="F77:F110" si="3">D77-E77</f>
        <v>8.5</v>
      </c>
      <c r="G77" s="27" t="s">
        <v>250</v>
      </c>
      <c r="H77" s="31"/>
      <c r="I77" s="53" t="s">
        <v>210</v>
      </c>
    </row>
    <row r="78" customFormat="1" ht="20" customHeight="1" spans="1:9">
      <c r="A78" s="19">
        <v>77</v>
      </c>
      <c r="B78" s="40"/>
      <c r="C78" s="32" t="s">
        <v>288</v>
      </c>
      <c r="D78" s="44">
        <v>177</v>
      </c>
      <c r="E78" s="44">
        <v>177</v>
      </c>
      <c r="F78" s="20">
        <f t="shared" si="3"/>
        <v>0</v>
      </c>
      <c r="G78" s="27"/>
      <c r="H78" s="31"/>
      <c r="I78" s="53" t="s">
        <v>210</v>
      </c>
    </row>
    <row r="79" customFormat="1" ht="20" customHeight="1" spans="1:9">
      <c r="A79" s="19">
        <v>78</v>
      </c>
      <c r="B79" s="40"/>
      <c r="C79" s="32" t="s">
        <v>289</v>
      </c>
      <c r="D79" s="44">
        <v>8</v>
      </c>
      <c r="E79" s="44">
        <v>0</v>
      </c>
      <c r="F79" s="20">
        <f t="shared" si="3"/>
        <v>8</v>
      </c>
      <c r="G79" s="27" t="s">
        <v>290</v>
      </c>
      <c r="H79" s="31"/>
      <c r="I79" s="53" t="s">
        <v>210</v>
      </c>
    </row>
    <row r="80" customFormat="1" ht="20" customHeight="1" spans="1:9">
      <c r="A80" s="19">
        <v>79</v>
      </c>
      <c r="B80" s="40"/>
      <c r="C80" s="32" t="s">
        <v>291</v>
      </c>
      <c r="D80" s="44">
        <v>9.2</v>
      </c>
      <c r="E80" s="44">
        <v>0</v>
      </c>
      <c r="F80" s="20">
        <f t="shared" si="3"/>
        <v>9.2</v>
      </c>
      <c r="G80" s="27" t="s">
        <v>290</v>
      </c>
      <c r="H80" s="31"/>
      <c r="I80" s="53" t="s">
        <v>210</v>
      </c>
    </row>
    <row r="81" customFormat="1" ht="20" customHeight="1" spans="1:9">
      <c r="A81" s="19">
        <v>80</v>
      </c>
      <c r="B81" s="114"/>
      <c r="C81" s="32" t="s">
        <v>292</v>
      </c>
      <c r="D81" s="44">
        <v>8.55</v>
      </c>
      <c r="E81" s="44">
        <v>0</v>
      </c>
      <c r="F81" s="20">
        <f t="shared" si="3"/>
        <v>8.55</v>
      </c>
      <c r="G81" s="27" t="s">
        <v>290</v>
      </c>
      <c r="H81" s="34"/>
      <c r="I81" s="53" t="s">
        <v>210</v>
      </c>
    </row>
    <row r="82" customFormat="1" ht="29" customHeight="1" spans="1:9">
      <c r="A82" s="19">
        <v>81</v>
      </c>
      <c r="B82" s="37" t="s">
        <v>293</v>
      </c>
      <c r="C82" s="30" t="s">
        <v>294</v>
      </c>
      <c r="D82" s="44">
        <v>15</v>
      </c>
      <c r="E82" s="44">
        <v>15</v>
      </c>
      <c r="F82" s="20">
        <f t="shared" si="3"/>
        <v>0</v>
      </c>
      <c r="G82" s="27"/>
      <c r="H82" s="28" t="s">
        <v>295</v>
      </c>
      <c r="I82" s="53" t="s">
        <v>205</v>
      </c>
    </row>
    <row r="83" customFormat="1" ht="25" customHeight="1" spans="1:9">
      <c r="A83" s="19">
        <v>84</v>
      </c>
      <c r="B83" s="40"/>
      <c r="C83" s="30" t="s">
        <v>296</v>
      </c>
      <c r="D83" s="44">
        <v>10</v>
      </c>
      <c r="E83" s="44">
        <v>10</v>
      </c>
      <c r="F83" s="20">
        <f t="shared" si="3"/>
        <v>0</v>
      </c>
      <c r="G83" s="27"/>
      <c r="H83" s="31"/>
      <c r="I83" s="53" t="s">
        <v>205</v>
      </c>
    </row>
    <row r="84" customFormat="1" ht="30" customHeight="1" spans="1:9">
      <c r="A84" s="19">
        <v>85</v>
      </c>
      <c r="B84" s="40"/>
      <c r="C84" s="30" t="s">
        <v>297</v>
      </c>
      <c r="D84" s="44">
        <v>20</v>
      </c>
      <c r="E84" s="44">
        <v>20</v>
      </c>
      <c r="F84" s="20">
        <f t="shared" si="3"/>
        <v>0</v>
      </c>
      <c r="G84" s="27"/>
      <c r="H84" s="31"/>
      <c r="I84" s="53" t="s">
        <v>205</v>
      </c>
    </row>
    <row r="85" customFormat="1" ht="26" customHeight="1" spans="1:9">
      <c r="A85" s="19">
        <v>86</v>
      </c>
      <c r="B85" s="40"/>
      <c r="C85" s="30" t="s">
        <v>298</v>
      </c>
      <c r="D85" s="44">
        <v>25</v>
      </c>
      <c r="E85" s="44">
        <v>25</v>
      </c>
      <c r="F85" s="20">
        <f t="shared" si="3"/>
        <v>0</v>
      </c>
      <c r="G85" s="27"/>
      <c r="H85" s="31"/>
      <c r="I85" s="53" t="s">
        <v>205</v>
      </c>
    </row>
    <row r="86" customFormat="1" ht="25" customHeight="1" spans="1:9">
      <c r="A86" s="19">
        <v>87</v>
      </c>
      <c r="B86" s="40"/>
      <c r="C86" s="30" t="s">
        <v>299</v>
      </c>
      <c r="D86" s="44">
        <v>10</v>
      </c>
      <c r="E86" s="44">
        <v>10</v>
      </c>
      <c r="F86" s="20">
        <f t="shared" si="3"/>
        <v>0</v>
      </c>
      <c r="G86" s="27"/>
      <c r="H86" s="31"/>
      <c r="I86" s="53" t="s">
        <v>205</v>
      </c>
    </row>
    <row r="87" customFormat="1" ht="27" customHeight="1" spans="1:9">
      <c r="A87" s="19">
        <v>88</v>
      </c>
      <c r="B87" s="40"/>
      <c r="C87" s="26" t="s">
        <v>300</v>
      </c>
      <c r="D87" s="44">
        <v>50</v>
      </c>
      <c r="E87" s="44">
        <v>49.43</v>
      </c>
      <c r="F87" s="20">
        <f t="shared" si="3"/>
        <v>0.57</v>
      </c>
      <c r="G87" s="27" t="s">
        <v>263</v>
      </c>
      <c r="H87" s="31"/>
      <c r="I87" s="53" t="s">
        <v>205</v>
      </c>
    </row>
    <row r="88" customFormat="1" ht="20" customHeight="1" spans="1:9">
      <c r="A88" s="19">
        <v>89</v>
      </c>
      <c r="B88" s="40"/>
      <c r="C88" s="26" t="s">
        <v>301</v>
      </c>
      <c r="D88" s="44">
        <v>50</v>
      </c>
      <c r="E88" s="44">
        <v>50</v>
      </c>
      <c r="F88" s="20">
        <f t="shared" si="3"/>
        <v>0</v>
      </c>
      <c r="G88" s="27"/>
      <c r="H88" s="31"/>
      <c r="I88" s="53" t="s">
        <v>205</v>
      </c>
    </row>
    <row r="89" customFormat="1" ht="27" customHeight="1" spans="1:9">
      <c r="A89" s="19">
        <v>90</v>
      </c>
      <c r="B89" s="40"/>
      <c r="C89" s="26" t="s">
        <v>302</v>
      </c>
      <c r="D89" s="44">
        <v>20</v>
      </c>
      <c r="E89" s="44">
        <v>20</v>
      </c>
      <c r="F89" s="20">
        <f t="shared" si="3"/>
        <v>0</v>
      </c>
      <c r="G89" s="27"/>
      <c r="H89" s="31"/>
      <c r="I89" s="53" t="s">
        <v>207</v>
      </c>
    </row>
    <row r="90" customFormat="1" ht="29" customHeight="1" spans="1:9">
      <c r="A90" s="19">
        <v>91</v>
      </c>
      <c r="B90" s="40"/>
      <c r="C90" s="26" t="s">
        <v>303</v>
      </c>
      <c r="D90" s="44">
        <v>20</v>
      </c>
      <c r="E90" s="44">
        <v>20</v>
      </c>
      <c r="F90" s="20">
        <f t="shared" si="3"/>
        <v>0</v>
      </c>
      <c r="G90" s="27"/>
      <c r="H90" s="31"/>
      <c r="I90" s="53" t="s">
        <v>207</v>
      </c>
    </row>
    <row r="91" customFormat="1" ht="28" customHeight="1" spans="1:9">
      <c r="A91" s="19">
        <v>92</v>
      </c>
      <c r="B91" s="40"/>
      <c r="C91" s="30" t="s">
        <v>304</v>
      </c>
      <c r="D91" s="44">
        <v>16.4</v>
      </c>
      <c r="E91" s="44">
        <v>16.4</v>
      </c>
      <c r="F91" s="20">
        <f t="shared" si="3"/>
        <v>0</v>
      </c>
      <c r="G91" s="27"/>
      <c r="H91" s="31"/>
      <c r="I91" s="53" t="s">
        <v>205</v>
      </c>
    </row>
    <row r="92" customFormat="1" ht="20" customHeight="1" spans="1:9">
      <c r="A92" s="19">
        <v>93</v>
      </c>
      <c r="B92" s="40"/>
      <c r="C92" s="32" t="s">
        <v>208</v>
      </c>
      <c r="D92" s="44">
        <v>11</v>
      </c>
      <c r="E92" s="44">
        <v>11</v>
      </c>
      <c r="F92" s="20">
        <f t="shared" si="3"/>
        <v>0</v>
      </c>
      <c r="G92" s="27"/>
      <c r="H92" s="31"/>
      <c r="I92" s="53" t="s">
        <v>210</v>
      </c>
    </row>
    <row r="93" customFormat="1" ht="20" customHeight="1" spans="1:9">
      <c r="A93" s="19">
        <v>94</v>
      </c>
      <c r="B93" s="40"/>
      <c r="C93" s="32" t="s">
        <v>305</v>
      </c>
      <c r="D93" s="44">
        <v>15</v>
      </c>
      <c r="E93" s="44">
        <v>15</v>
      </c>
      <c r="F93" s="20">
        <f t="shared" si="3"/>
        <v>0</v>
      </c>
      <c r="G93" s="27"/>
      <c r="H93" s="31"/>
      <c r="I93" s="53" t="s">
        <v>210</v>
      </c>
    </row>
    <row r="94" customFormat="1" ht="27" customHeight="1" spans="1:9">
      <c r="A94" s="19">
        <v>96</v>
      </c>
      <c r="B94" s="37" t="s">
        <v>306</v>
      </c>
      <c r="C94" s="26" t="s">
        <v>307</v>
      </c>
      <c r="D94" s="44">
        <v>500</v>
      </c>
      <c r="E94" s="44">
        <v>410</v>
      </c>
      <c r="F94" s="20">
        <f t="shared" si="3"/>
        <v>90</v>
      </c>
      <c r="G94" s="27" t="s">
        <v>308</v>
      </c>
      <c r="H94" s="28" t="s">
        <v>309</v>
      </c>
      <c r="I94" s="53" t="s">
        <v>205</v>
      </c>
    </row>
    <row r="95" customFormat="1" ht="26" customHeight="1" spans="1:9">
      <c r="A95" s="19">
        <v>97</v>
      </c>
      <c r="B95" s="40"/>
      <c r="C95" s="26" t="s">
        <v>310</v>
      </c>
      <c r="D95" s="44">
        <v>55</v>
      </c>
      <c r="E95" s="44">
        <v>44</v>
      </c>
      <c r="F95" s="20">
        <f t="shared" si="3"/>
        <v>11</v>
      </c>
      <c r="G95" s="27" t="s">
        <v>311</v>
      </c>
      <c r="H95" s="31"/>
      <c r="I95" s="53" t="s">
        <v>205</v>
      </c>
    </row>
    <row r="96" customFormat="1" ht="27" customHeight="1" spans="1:9">
      <c r="A96" s="19">
        <v>98</v>
      </c>
      <c r="B96" s="40"/>
      <c r="C96" s="30" t="s">
        <v>312</v>
      </c>
      <c r="D96" s="44">
        <v>13</v>
      </c>
      <c r="E96" s="44">
        <v>13</v>
      </c>
      <c r="F96" s="20">
        <f t="shared" si="3"/>
        <v>0</v>
      </c>
      <c r="G96" s="27"/>
      <c r="H96" s="31"/>
      <c r="I96" s="53" t="s">
        <v>205</v>
      </c>
    </row>
    <row r="97" customFormat="1" ht="20" customHeight="1" spans="1:9">
      <c r="A97" s="19">
        <v>100</v>
      </c>
      <c r="B97" s="40"/>
      <c r="C97" s="32" t="s">
        <v>313</v>
      </c>
      <c r="D97" s="44">
        <v>20</v>
      </c>
      <c r="E97" s="44">
        <v>20</v>
      </c>
      <c r="F97" s="20">
        <f t="shared" si="3"/>
        <v>0</v>
      </c>
      <c r="G97" s="27"/>
      <c r="H97" s="31"/>
      <c r="I97" s="53" t="s">
        <v>210</v>
      </c>
    </row>
    <row r="98" customFormat="1" ht="20" customHeight="1" spans="1:9">
      <c r="A98" s="19">
        <v>101</v>
      </c>
      <c r="B98" s="40"/>
      <c r="C98" s="32" t="s">
        <v>314</v>
      </c>
      <c r="D98" s="44">
        <v>50</v>
      </c>
      <c r="E98" s="44">
        <v>50</v>
      </c>
      <c r="F98" s="20">
        <f t="shared" si="3"/>
        <v>0</v>
      </c>
      <c r="G98" s="27"/>
      <c r="H98" s="31"/>
      <c r="I98" s="53" t="s">
        <v>210</v>
      </c>
    </row>
    <row r="99" customFormat="1" ht="20" customHeight="1" spans="1:9">
      <c r="A99" s="19">
        <v>102</v>
      </c>
      <c r="B99" s="40"/>
      <c r="C99" s="32" t="s">
        <v>315</v>
      </c>
      <c r="D99" s="44">
        <v>100</v>
      </c>
      <c r="E99" s="44">
        <v>100</v>
      </c>
      <c r="F99" s="20">
        <f t="shared" si="3"/>
        <v>0</v>
      </c>
      <c r="G99" s="27"/>
      <c r="H99" s="31"/>
      <c r="I99" s="53" t="s">
        <v>210</v>
      </c>
    </row>
    <row r="100" customFormat="1" ht="27" customHeight="1" spans="1:9">
      <c r="A100" s="19">
        <v>103</v>
      </c>
      <c r="B100" s="40"/>
      <c r="C100" s="32" t="s">
        <v>208</v>
      </c>
      <c r="D100" s="44">
        <v>16</v>
      </c>
      <c r="E100" s="44">
        <v>15</v>
      </c>
      <c r="F100" s="20">
        <f t="shared" si="3"/>
        <v>1</v>
      </c>
      <c r="G100" s="27" t="s">
        <v>316</v>
      </c>
      <c r="H100" s="31"/>
      <c r="I100" s="53" t="s">
        <v>210</v>
      </c>
    </row>
    <row r="101" customFormat="1" ht="27" customHeight="1" spans="1:9">
      <c r="A101" s="19">
        <v>104</v>
      </c>
      <c r="B101" s="114"/>
      <c r="C101" s="32" t="s">
        <v>236</v>
      </c>
      <c r="D101" s="44">
        <v>10</v>
      </c>
      <c r="E101" s="44">
        <v>0</v>
      </c>
      <c r="F101" s="20">
        <f t="shared" si="3"/>
        <v>10</v>
      </c>
      <c r="G101" s="27" t="s">
        <v>317</v>
      </c>
      <c r="H101" s="34"/>
      <c r="I101" s="53" t="s">
        <v>210</v>
      </c>
    </row>
    <row r="102" customFormat="1" ht="27" customHeight="1" spans="1:9">
      <c r="A102" s="19">
        <v>105</v>
      </c>
      <c r="B102" s="117" t="s">
        <v>318</v>
      </c>
      <c r="C102" s="56" t="s">
        <v>319</v>
      </c>
      <c r="D102" s="44">
        <v>181.66</v>
      </c>
      <c r="E102" s="115">
        <v>174.88</v>
      </c>
      <c r="F102" s="20">
        <f t="shared" si="3"/>
        <v>6.78</v>
      </c>
      <c r="G102" s="27" t="s">
        <v>317</v>
      </c>
      <c r="H102" s="58" t="s">
        <v>320</v>
      </c>
      <c r="I102" s="53" t="s">
        <v>205</v>
      </c>
    </row>
    <row r="103" customFormat="1" ht="20" customHeight="1" spans="1:9">
      <c r="A103" s="19">
        <v>106</v>
      </c>
      <c r="B103" s="95" t="s">
        <v>321</v>
      </c>
      <c r="C103" s="56" t="s">
        <v>322</v>
      </c>
      <c r="D103" s="44">
        <v>558.58</v>
      </c>
      <c r="E103" s="44">
        <v>558.58</v>
      </c>
      <c r="F103" s="20">
        <f t="shared" si="3"/>
        <v>0</v>
      </c>
      <c r="G103" s="27"/>
      <c r="H103" s="59" t="s">
        <v>323</v>
      </c>
      <c r="I103" s="53" t="s">
        <v>210</v>
      </c>
    </row>
    <row r="104" customFormat="1" ht="16" customHeight="1" spans="1:9">
      <c r="A104" s="19">
        <v>107</v>
      </c>
      <c r="B104" s="97"/>
      <c r="C104" s="56" t="s">
        <v>324</v>
      </c>
      <c r="D104" s="44">
        <v>480</v>
      </c>
      <c r="E104" s="44">
        <v>480</v>
      </c>
      <c r="F104" s="20">
        <f t="shared" si="3"/>
        <v>0</v>
      </c>
      <c r="G104" s="27"/>
      <c r="H104" s="60"/>
      <c r="I104" s="53" t="s">
        <v>210</v>
      </c>
    </row>
    <row r="105" customFormat="1" ht="16" customHeight="1" spans="1:9">
      <c r="A105" s="19"/>
      <c r="B105" s="97"/>
      <c r="C105" s="56" t="s">
        <v>325</v>
      </c>
      <c r="D105" s="44">
        <v>20</v>
      </c>
      <c r="E105" s="44">
        <v>20</v>
      </c>
      <c r="F105" s="20">
        <f t="shared" si="3"/>
        <v>0</v>
      </c>
      <c r="G105" s="27"/>
      <c r="H105" s="60"/>
      <c r="I105" s="53" t="s">
        <v>210</v>
      </c>
    </row>
    <row r="106" customFormat="1" ht="16" customHeight="1" spans="1:9">
      <c r="A106" s="19"/>
      <c r="B106" s="97"/>
      <c r="C106" s="56" t="s">
        <v>324</v>
      </c>
      <c r="D106" s="44">
        <v>460</v>
      </c>
      <c r="E106" s="44">
        <v>460</v>
      </c>
      <c r="F106" s="20">
        <f t="shared" si="3"/>
        <v>0</v>
      </c>
      <c r="G106" s="27"/>
      <c r="H106" s="60"/>
      <c r="I106" s="53" t="s">
        <v>210</v>
      </c>
    </row>
    <row r="107" customFormat="1" ht="16" customHeight="1" spans="1:9">
      <c r="A107" s="19"/>
      <c r="B107" s="97"/>
      <c r="C107" s="56" t="s">
        <v>326</v>
      </c>
      <c r="D107" s="44">
        <v>195.95</v>
      </c>
      <c r="E107" s="44">
        <v>195.95</v>
      </c>
      <c r="F107" s="20">
        <f t="shared" si="3"/>
        <v>0</v>
      </c>
      <c r="G107" s="27"/>
      <c r="H107" s="60"/>
      <c r="I107" s="53" t="s">
        <v>210</v>
      </c>
    </row>
    <row r="108" customFormat="1" ht="16" customHeight="1" spans="1:9">
      <c r="A108" s="19"/>
      <c r="B108" s="97"/>
      <c r="C108" s="56" t="s">
        <v>327</v>
      </c>
      <c r="D108" s="44">
        <v>368.34</v>
      </c>
      <c r="E108" s="44">
        <v>368.34</v>
      </c>
      <c r="F108" s="20">
        <f t="shared" si="3"/>
        <v>0</v>
      </c>
      <c r="G108" s="27"/>
      <c r="H108" s="60"/>
      <c r="I108" s="53" t="s">
        <v>210</v>
      </c>
    </row>
    <row r="109" customFormat="1" ht="20" customHeight="1" spans="1:9">
      <c r="A109" s="19">
        <v>108</v>
      </c>
      <c r="B109" s="100"/>
      <c r="C109" s="56" t="s">
        <v>328</v>
      </c>
      <c r="D109" s="44">
        <v>362.18</v>
      </c>
      <c r="E109" s="44">
        <v>362.18</v>
      </c>
      <c r="F109" s="20">
        <f t="shared" si="3"/>
        <v>0</v>
      </c>
      <c r="G109" s="27"/>
      <c r="H109" s="61"/>
      <c r="I109" s="53" t="s">
        <v>210</v>
      </c>
    </row>
    <row r="110" customFormat="1" ht="51" customHeight="1" spans="1:9">
      <c r="A110" s="19">
        <v>112</v>
      </c>
      <c r="B110" s="97" t="s">
        <v>329</v>
      </c>
      <c r="C110" s="30" t="s">
        <v>330</v>
      </c>
      <c r="D110" s="44">
        <v>42</v>
      </c>
      <c r="E110" s="116">
        <v>41.8</v>
      </c>
      <c r="F110" s="20">
        <f t="shared" ref="F110:F116" si="4">D110-E110</f>
        <v>0.200000000000003</v>
      </c>
      <c r="G110" s="27" t="s">
        <v>221</v>
      </c>
      <c r="H110" s="60" t="s">
        <v>331</v>
      </c>
      <c r="I110" s="53" t="s">
        <v>205</v>
      </c>
    </row>
    <row r="111" customFormat="1" ht="24" customHeight="1" spans="1:9">
      <c r="A111" s="19">
        <v>113</v>
      </c>
      <c r="B111" s="97"/>
      <c r="C111" s="62" t="s">
        <v>332</v>
      </c>
      <c r="D111" s="118">
        <v>300.05</v>
      </c>
      <c r="E111" s="118">
        <v>300.05</v>
      </c>
      <c r="F111" s="63">
        <f t="shared" si="4"/>
        <v>0</v>
      </c>
      <c r="G111" s="64"/>
      <c r="H111" s="60"/>
      <c r="I111" s="78" t="s">
        <v>207</v>
      </c>
    </row>
    <row r="112" customFormat="1" ht="31" customHeight="1" spans="1:9">
      <c r="A112" s="19">
        <v>121</v>
      </c>
      <c r="B112" s="97"/>
      <c r="C112" s="65"/>
      <c r="D112" s="119"/>
      <c r="E112" s="119"/>
      <c r="F112" s="66"/>
      <c r="G112" s="67"/>
      <c r="H112" s="60"/>
      <c r="I112" s="79"/>
    </row>
    <row r="113" customFormat="1" ht="23" customHeight="1" spans="1:9">
      <c r="A113" s="19">
        <v>109</v>
      </c>
      <c r="B113" s="97"/>
      <c r="C113" s="65"/>
      <c r="D113" s="120"/>
      <c r="E113" s="120"/>
      <c r="F113" s="68"/>
      <c r="G113" s="69"/>
      <c r="H113" s="59" t="s">
        <v>331</v>
      </c>
      <c r="I113" s="80"/>
    </row>
    <row r="114" customFormat="1" ht="36" customHeight="1" spans="1:9">
      <c r="A114" s="19">
        <v>126</v>
      </c>
      <c r="B114" s="97"/>
      <c r="C114" s="70"/>
      <c r="D114" s="44">
        <v>260</v>
      </c>
      <c r="E114" s="44">
        <v>246.6</v>
      </c>
      <c r="F114" s="20">
        <f t="shared" si="4"/>
        <v>13.4</v>
      </c>
      <c r="G114" s="71" t="s">
        <v>333</v>
      </c>
      <c r="H114" s="60"/>
      <c r="I114" s="53" t="s">
        <v>205</v>
      </c>
    </row>
    <row r="115" customFormat="1" ht="45" customHeight="1" spans="1:9">
      <c r="A115" s="19">
        <v>114</v>
      </c>
      <c r="B115" s="97"/>
      <c r="C115" s="26" t="s">
        <v>334</v>
      </c>
      <c r="D115" s="44">
        <v>37</v>
      </c>
      <c r="E115" s="44">
        <v>37</v>
      </c>
      <c r="F115" s="20">
        <f t="shared" si="4"/>
        <v>0</v>
      </c>
      <c r="G115" s="27"/>
      <c r="H115" s="60"/>
      <c r="I115" s="53" t="s">
        <v>207</v>
      </c>
    </row>
    <row r="116" customFormat="1" ht="22" customHeight="1" spans="1:9">
      <c r="A116" s="19">
        <v>115</v>
      </c>
      <c r="B116" s="97"/>
      <c r="C116" s="42" t="s">
        <v>335</v>
      </c>
      <c r="D116" s="44">
        <v>321.9</v>
      </c>
      <c r="E116" s="115">
        <v>271.1</v>
      </c>
      <c r="F116" s="20">
        <f t="shared" si="4"/>
        <v>50.8</v>
      </c>
      <c r="G116" s="71" t="s">
        <v>336</v>
      </c>
      <c r="H116" s="60"/>
      <c r="I116" s="53" t="s">
        <v>207</v>
      </c>
    </row>
    <row r="117" customFormat="1" ht="21" customHeight="1" spans="1:9">
      <c r="A117" s="19">
        <v>116</v>
      </c>
      <c r="B117" s="97"/>
      <c r="C117" s="43"/>
      <c r="D117" s="44">
        <v>72</v>
      </c>
      <c r="E117" s="44">
        <v>72</v>
      </c>
      <c r="F117" s="20">
        <f t="shared" ref="F117:F133" si="5">D117-E117</f>
        <v>0</v>
      </c>
      <c r="G117" s="27"/>
      <c r="H117" s="60"/>
      <c r="I117" s="53" t="s">
        <v>207</v>
      </c>
    </row>
    <row r="118" customFormat="1" ht="23" customHeight="1" spans="1:9">
      <c r="A118" s="19">
        <v>117</v>
      </c>
      <c r="B118" s="97"/>
      <c r="C118" s="43"/>
      <c r="D118" s="44">
        <v>7</v>
      </c>
      <c r="E118" s="44">
        <v>5.6</v>
      </c>
      <c r="F118" s="20">
        <f t="shared" si="5"/>
        <v>1.4</v>
      </c>
      <c r="G118" s="71" t="s">
        <v>336</v>
      </c>
      <c r="H118" s="60"/>
      <c r="I118" s="53" t="s">
        <v>207</v>
      </c>
    </row>
    <row r="119" s="3" customFormat="1" ht="19" customHeight="1" spans="1:9">
      <c r="A119" s="19">
        <v>118</v>
      </c>
      <c r="B119" s="97"/>
      <c r="C119" s="43"/>
      <c r="D119" s="44">
        <v>385.75</v>
      </c>
      <c r="E119" s="44">
        <v>382.85</v>
      </c>
      <c r="F119" s="20">
        <f t="shared" si="5"/>
        <v>2.89999999999998</v>
      </c>
      <c r="G119" s="71" t="s">
        <v>336</v>
      </c>
      <c r="H119" s="60"/>
      <c r="I119" s="53" t="s">
        <v>205</v>
      </c>
    </row>
    <row r="120" customFormat="1" ht="20" customHeight="1" spans="1:9">
      <c r="A120" s="19">
        <v>110</v>
      </c>
      <c r="B120" s="97"/>
      <c r="C120" s="43"/>
      <c r="D120" s="44">
        <v>12</v>
      </c>
      <c r="E120" s="116">
        <v>12</v>
      </c>
      <c r="F120" s="20">
        <f t="shared" si="5"/>
        <v>0</v>
      </c>
      <c r="G120" s="71"/>
      <c r="H120" s="60"/>
      <c r="I120" s="53" t="s">
        <v>205</v>
      </c>
    </row>
    <row r="121" customFormat="1" ht="18" customHeight="1" spans="1:9">
      <c r="A121" s="19">
        <v>111</v>
      </c>
      <c r="B121" s="97"/>
      <c r="C121" s="43"/>
      <c r="D121" s="44">
        <v>933</v>
      </c>
      <c r="E121" s="116">
        <v>914.4</v>
      </c>
      <c r="F121" s="20">
        <f t="shared" si="5"/>
        <v>18.6</v>
      </c>
      <c r="G121" s="71" t="s">
        <v>337</v>
      </c>
      <c r="H121" s="60"/>
      <c r="I121" s="53" t="s">
        <v>205</v>
      </c>
    </row>
    <row r="122" customFormat="1" ht="25" customHeight="1" spans="1:9">
      <c r="A122" s="19">
        <v>124</v>
      </c>
      <c r="B122" s="97"/>
      <c r="C122" s="43"/>
      <c r="D122" s="44">
        <v>196</v>
      </c>
      <c r="E122" s="44">
        <v>53.7</v>
      </c>
      <c r="F122" s="20">
        <f t="shared" si="5"/>
        <v>142.3</v>
      </c>
      <c r="G122" s="71" t="s">
        <v>336</v>
      </c>
      <c r="H122" s="60"/>
      <c r="I122" s="53" t="s">
        <v>205</v>
      </c>
    </row>
    <row r="123" customFormat="1" ht="16" customHeight="1" spans="1:9">
      <c r="A123" s="19">
        <v>128</v>
      </c>
      <c r="B123" s="97"/>
      <c r="C123" s="43"/>
      <c r="D123" s="44">
        <v>54.66</v>
      </c>
      <c r="E123" s="44">
        <v>19.91</v>
      </c>
      <c r="F123" s="20">
        <f t="shared" si="5"/>
        <v>34.75</v>
      </c>
      <c r="G123" s="71" t="s">
        <v>336</v>
      </c>
      <c r="H123" s="60"/>
      <c r="I123" s="53" t="s">
        <v>205</v>
      </c>
    </row>
    <row r="124" customFormat="1" ht="16" customHeight="1" spans="1:9">
      <c r="A124" s="19">
        <v>123</v>
      </c>
      <c r="B124" s="97"/>
      <c r="C124" s="45"/>
      <c r="D124" s="44">
        <v>10</v>
      </c>
      <c r="E124" s="44">
        <v>10</v>
      </c>
      <c r="F124" s="20">
        <f t="shared" si="5"/>
        <v>0</v>
      </c>
      <c r="G124" s="71"/>
      <c r="H124" s="60"/>
      <c r="I124" s="53" t="s">
        <v>207</v>
      </c>
    </row>
    <row r="125" customFormat="1" ht="23" customHeight="1" spans="1:9">
      <c r="A125" s="19">
        <v>127</v>
      </c>
      <c r="B125" s="97"/>
      <c r="C125" s="74" t="s">
        <v>338</v>
      </c>
      <c r="D125" s="118">
        <v>357</v>
      </c>
      <c r="E125" s="118">
        <v>357</v>
      </c>
      <c r="F125" s="63">
        <f t="shared" si="5"/>
        <v>0</v>
      </c>
      <c r="G125" s="64"/>
      <c r="H125" s="60"/>
      <c r="I125" s="78" t="s">
        <v>205</v>
      </c>
    </row>
    <row r="126" customFormat="1" ht="8" customHeight="1" spans="1:9">
      <c r="A126" s="19">
        <v>129</v>
      </c>
      <c r="B126" s="97"/>
      <c r="C126" s="76"/>
      <c r="D126" s="119"/>
      <c r="E126" s="119"/>
      <c r="F126" s="66"/>
      <c r="G126" s="67"/>
      <c r="H126" s="60"/>
      <c r="I126" s="79"/>
    </row>
    <row r="127" customFormat="1" ht="1" customHeight="1" spans="1:9">
      <c r="A127" s="19">
        <v>120</v>
      </c>
      <c r="B127" s="97"/>
      <c r="C127" s="76"/>
      <c r="D127" s="119"/>
      <c r="E127" s="119"/>
      <c r="F127" s="66"/>
      <c r="G127" s="67"/>
      <c r="H127" s="60"/>
      <c r="I127" s="79"/>
    </row>
    <row r="128" customFormat="1" ht="30" customHeight="1" spans="1:9">
      <c r="A128" s="19">
        <v>122</v>
      </c>
      <c r="B128" s="97"/>
      <c r="C128" s="76"/>
      <c r="D128" s="119"/>
      <c r="E128" s="119"/>
      <c r="F128" s="66"/>
      <c r="G128" s="67"/>
      <c r="H128" s="60"/>
      <c r="I128" s="79"/>
    </row>
    <row r="129" customFormat="1" ht="24" customHeight="1" spans="1:9">
      <c r="A129" s="19">
        <v>125</v>
      </c>
      <c r="B129" s="97"/>
      <c r="C129" s="81"/>
      <c r="D129" s="120"/>
      <c r="E129" s="120"/>
      <c r="F129" s="68"/>
      <c r="G129" s="69"/>
      <c r="H129" s="60"/>
      <c r="I129" s="80"/>
    </row>
    <row r="130" customFormat="1" ht="20" customHeight="1" spans="1:9">
      <c r="A130" s="19">
        <v>130</v>
      </c>
      <c r="B130" s="97"/>
      <c r="C130" s="32" t="s">
        <v>339</v>
      </c>
      <c r="D130" s="44">
        <v>8.85</v>
      </c>
      <c r="E130" s="44">
        <v>8.85</v>
      </c>
      <c r="F130" s="20">
        <f t="shared" si="5"/>
        <v>0</v>
      </c>
      <c r="G130" s="27"/>
      <c r="H130" s="60"/>
      <c r="I130" s="53" t="s">
        <v>210</v>
      </c>
    </row>
    <row r="131" customFormat="1" ht="20" customHeight="1" spans="1:9">
      <c r="A131" s="19">
        <v>131</v>
      </c>
      <c r="B131" s="97"/>
      <c r="C131" s="32" t="s">
        <v>340</v>
      </c>
      <c r="D131" s="44">
        <v>2.85</v>
      </c>
      <c r="E131" s="44">
        <v>2.85</v>
      </c>
      <c r="F131" s="20">
        <f t="shared" si="5"/>
        <v>0</v>
      </c>
      <c r="G131" s="27"/>
      <c r="H131" s="60"/>
      <c r="I131" s="53" t="s">
        <v>210</v>
      </c>
    </row>
    <row r="132" customFormat="1" ht="20" customHeight="1" spans="1:9">
      <c r="A132" s="19">
        <v>132</v>
      </c>
      <c r="B132" s="97"/>
      <c r="C132" s="32" t="s">
        <v>341</v>
      </c>
      <c r="D132" s="44">
        <v>32.26</v>
      </c>
      <c r="E132" s="44">
        <v>32.23</v>
      </c>
      <c r="F132" s="20">
        <f t="shared" si="5"/>
        <v>0.0300000000000011</v>
      </c>
      <c r="G132" s="71" t="s">
        <v>317</v>
      </c>
      <c r="H132" s="60"/>
      <c r="I132" s="53" t="s">
        <v>210</v>
      </c>
    </row>
    <row r="133" customFormat="1" ht="20" customHeight="1" spans="1:9">
      <c r="A133" s="19">
        <v>133</v>
      </c>
      <c r="B133" s="97"/>
      <c r="C133" s="32" t="s">
        <v>342</v>
      </c>
      <c r="D133" s="44">
        <v>5.85</v>
      </c>
      <c r="E133" s="44">
        <v>5.85</v>
      </c>
      <c r="F133" s="20">
        <f t="shared" si="5"/>
        <v>0</v>
      </c>
      <c r="G133" s="27"/>
      <c r="H133" s="60"/>
      <c r="I133" s="53" t="s">
        <v>210</v>
      </c>
    </row>
    <row r="134" customFormat="1" ht="20" customHeight="1" spans="1:9">
      <c r="A134" s="19"/>
      <c r="B134" s="97"/>
      <c r="C134" s="32" t="s">
        <v>343</v>
      </c>
      <c r="D134" s="44">
        <v>5.85</v>
      </c>
      <c r="E134" s="44">
        <v>5.85</v>
      </c>
      <c r="F134" s="20"/>
      <c r="G134" s="27"/>
      <c r="H134" s="60"/>
      <c r="I134" s="53" t="s">
        <v>210</v>
      </c>
    </row>
    <row r="135" s="4" customFormat="1" ht="20" customHeight="1" spans="1:9">
      <c r="A135" s="21">
        <v>134</v>
      </c>
      <c r="B135" s="97"/>
      <c r="C135" s="32" t="s">
        <v>344</v>
      </c>
      <c r="D135" s="115">
        <v>10.26</v>
      </c>
      <c r="E135" s="115">
        <v>10.26</v>
      </c>
      <c r="F135" s="83">
        <f>D135-E135</f>
        <v>0</v>
      </c>
      <c r="G135" s="27"/>
      <c r="H135" s="60"/>
      <c r="I135" s="53" t="s">
        <v>210</v>
      </c>
    </row>
    <row r="136" s="4" customFormat="1" ht="20" customHeight="1" spans="1:9">
      <c r="A136" s="21">
        <v>135</v>
      </c>
      <c r="B136" s="97"/>
      <c r="C136" s="32" t="s">
        <v>345</v>
      </c>
      <c r="D136" s="115">
        <v>56.57</v>
      </c>
      <c r="E136" s="115">
        <v>0</v>
      </c>
      <c r="F136" s="83">
        <f>D136-E136</f>
        <v>56.57</v>
      </c>
      <c r="G136" s="71" t="s">
        <v>346</v>
      </c>
      <c r="H136" s="60"/>
      <c r="I136" s="53" t="s">
        <v>210</v>
      </c>
    </row>
    <row r="137" s="4" customFormat="1" ht="20" customHeight="1" spans="1:9">
      <c r="A137" s="21">
        <v>136</v>
      </c>
      <c r="B137" s="97"/>
      <c r="C137" s="32" t="s">
        <v>347</v>
      </c>
      <c r="D137" s="115">
        <v>76.26</v>
      </c>
      <c r="E137" s="115">
        <v>76.26</v>
      </c>
      <c r="F137" s="83">
        <f t="shared" ref="F137:F142" si="6">D137-E137</f>
        <v>0</v>
      </c>
      <c r="G137" s="27"/>
      <c r="H137" s="61"/>
      <c r="I137" s="53" t="s">
        <v>210</v>
      </c>
    </row>
    <row r="138" s="4" customFormat="1" ht="20" customHeight="1" spans="1:9">
      <c r="A138" s="21"/>
      <c r="B138" s="97"/>
      <c r="C138" s="84" t="s">
        <v>348</v>
      </c>
      <c r="D138" s="115">
        <v>500</v>
      </c>
      <c r="E138" s="115">
        <v>500</v>
      </c>
      <c r="F138" s="83">
        <f t="shared" si="6"/>
        <v>0</v>
      </c>
      <c r="G138" s="27"/>
      <c r="H138" s="60"/>
      <c r="I138" s="53" t="s">
        <v>205</v>
      </c>
    </row>
    <row r="139" customFormat="1" ht="24" customHeight="1" spans="1:9">
      <c r="A139" s="19">
        <v>137</v>
      </c>
      <c r="B139" s="37" t="s">
        <v>349</v>
      </c>
      <c r="C139" s="62" t="s">
        <v>350</v>
      </c>
      <c r="D139" s="121">
        <v>4354</v>
      </c>
      <c r="E139" s="44">
        <v>4354</v>
      </c>
      <c r="F139" s="20">
        <f t="shared" si="6"/>
        <v>0</v>
      </c>
      <c r="G139" s="27"/>
      <c r="H139" s="28" t="s">
        <v>351</v>
      </c>
      <c r="I139" s="53" t="s">
        <v>205</v>
      </c>
    </row>
    <row r="140" customFormat="1" ht="27" customHeight="1" spans="1:9">
      <c r="A140" s="19">
        <v>144</v>
      </c>
      <c r="B140" s="40"/>
      <c r="C140" s="65"/>
      <c r="D140" s="44">
        <v>701</v>
      </c>
      <c r="E140" s="44">
        <v>576</v>
      </c>
      <c r="F140" s="20">
        <f t="shared" si="6"/>
        <v>125</v>
      </c>
      <c r="G140" s="27" t="s">
        <v>352</v>
      </c>
      <c r="H140" s="31"/>
      <c r="I140" s="53" t="s">
        <v>205</v>
      </c>
    </row>
    <row r="141" customFormat="1" ht="24" customHeight="1" spans="1:9">
      <c r="A141" s="19">
        <v>145</v>
      </c>
      <c r="B141" s="40"/>
      <c r="C141" s="65"/>
      <c r="D141" s="44">
        <v>1700</v>
      </c>
      <c r="E141" s="44">
        <v>1700</v>
      </c>
      <c r="F141" s="20">
        <f t="shared" si="6"/>
        <v>0</v>
      </c>
      <c r="G141" s="27"/>
      <c r="H141" s="31"/>
      <c r="I141" s="53" t="s">
        <v>207</v>
      </c>
    </row>
    <row r="142" customFormat="1" ht="24" customHeight="1" spans="1:9">
      <c r="A142" s="19"/>
      <c r="B142" s="40"/>
      <c r="C142" s="65"/>
      <c r="D142" s="122">
        <v>92.21</v>
      </c>
      <c r="E142" s="44">
        <v>92.21</v>
      </c>
      <c r="F142" s="20">
        <f t="shared" si="6"/>
        <v>0</v>
      </c>
      <c r="G142" s="27"/>
      <c r="H142" s="31"/>
      <c r="I142" s="53" t="s">
        <v>210</v>
      </c>
    </row>
    <row r="143" customFormat="1" ht="24" customHeight="1" spans="1:9">
      <c r="A143" s="19">
        <v>148</v>
      </c>
      <c r="B143" s="114"/>
      <c r="C143" s="70"/>
      <c r="D143" s="122">
        <v>384.76</v>
      </c>
      <c r="E143" s="44"/>
      <c r="F143" s="20">
        <f t="shared" ref="F143:F163" si="7">D143-E143</f>
        <v>384.76</v>
      </c>
      <c r="G143" s="27"/>
      <c r="H143" s="34"/>
      <c r="I143" s="53" t="s">
        <v>205</v>
      </c>
    </row>
    <row r="144" customFormat="1" ht="30" customHeight="1" spans="1:9">
      <c r="A144" s="19">
        <v>138</v>
      </c>
      <c r="B144" s="40"/>
      <c r="C144" s="26" t="s">
        <v>353</v>
      </c>
      <c r="D144" s="121">
        <v>20</v>
      </c>
      <c r="E144" s="44">
        <v>20</v>
      </c>
      <c r="F144" s="20">
        <f t="shared" si="7"/>
        <v>0</v>
      </c>
      <c r="G144" s="27"/>
      <c r="H144" s="31"/>
      <c r="I144" s="53" t="s">
        <v>205</v>
      </c>
    </row>
    <row r="145" customFormat="1" ht="28" customHeight="1" spans="1:9">
      <c r="A145" s="19">
        <v>139</v>
      </c>
      <c r="B145" s="40"/>
      <c r="C145" s="30" t="s">
        <v>354</v>
      </c>
      <c r="D145" s="121">
        <v>20</v>
      </c>
      <c r="E145" s="44">
        <v>20</v>
      </c>
      <c r="F145" s="20">
        <f t="shared" si="7"/>
        <v>0</v>
      </c>
      <c r="G145" s="27"/>
      <c r="H145" s="31"/>
      <c r="I145" s="53" t="s">
        <v>205</v>
      </c>
    </row>
    <row r="146" customFormat="1" ht="20" customHeight="1" spans="1:9">
      <c r="A146" s="19">
        <v>140</v>
      </c>
      <c r="B146" s="40"/>
      <c r="C146" s="30" t="s">
        <v>355</v>
      </c>
      <c r="D146" s="121">
        <v>10</v>
      </c>
      <c r="E146" s="44">
        <v>10</v>
      </c>
      <c r="F146" s="20">
        <f t="shared" si="7"/>
        <v>0</v>
      </c>
      <c r="G146" s="27"/>
      <c r="H146" s="31"/>
      <c r="I146" s="53" t="s">
        <v>205</v>
      </c>
    </row>
    <row r="147" customFormat="1" ht="20" customHeight="1" spans="1:9">
      <c r="A147" s="19">
        <v>141</v>
      </c>
      <c r="B147" s="40"/>
      <c r="C147" s="26" t="s">
        <v>356</v>
      </c>
      <c r="D147" s="44">
        <v>52</v>
      </c>
      <c r="E147" s="44">
        <v>52</v>
      </c>
      <c r="F147" s="20">
        <f t="shared" si="7"/>
        <v>0</v>
      </c>
      <c r="G147" s="27"/>
      <c r="H147" s="31"/>
      <c r="I147" s="53" t="s">
        <v>207</v>
      </c>
    </row>
    <row r="148" customFormat="1" ht="28" customHeight="1" spans="1:9">
      <c r="A148" s="19">
        <v>142</v>
      </c>
      <c r="B148" s="40"/>
      <c r="C148" s="26" t="s">
        <v>357</v>
      </c>
      <c r="D148" s="44">
        <v>80</v>
      </c>
      <c r="E148" s="44">
        <v>80</v>
      </c>
      <c r="F148" s="20">
        <f t="shared" si="7"/>
        <v>0</v>
      </c>
      <c r="G148" s="27"/>
      <c r="H148" s="31"/>
      <c r="I148" s="53" t="s">
        <v>207</v>
      </c>
    </row>
    <row r="149" customFormat="1" ht="26" customHeight="1" spans="1:9">
      <c r="A149" s="19">
        <v>143</v>
      </c>
      <c r="B149" s="40"/>
      <c r="C149" s="26" t="s">
        <v>358</v>
      </c>
      <c r="D149" s="44">
        <v>80</v>
      </c>
      <c r="E149" s="44">
        <v>80</v>
      </c>
      <c r="F149" s="20">
        <f t="shared" si="7"/>
        <v>0</v>
      </c>
      <c r="G149" s="27"/>
      <c r="H149" s="31"/>
      <c r="I149" s="53" t="s">
        <v>207</v>
      </c>
    </row>
    <row r="150" customFormat="1" ht="26" customHeight="1" spans="1:9">
      <c r="A150" s="19">
        <v>146</v>
      </c>
      <c r="B150" s="40"/>
      <c r="C150" s="36" t="s">
        <v>359</v>
      </c>
      <c r="D150" s="44">
        <v>33.72</v>
      </c>
      <c r="E150" s="44">
        <v>33.72</v>
      </c>
      <c r="F150" s="20">
        <f t="shared" si="7"/>
        <v>0</v>
      </c>
      <c r="G150" s="27"/>
      <c r="H150" s="31"/>
      <c r="I150" s="53" t="s">
        <v>205</v>
      </c>
    </row>
    <row r="151" customFormat="1" ht="27" customHeight="1" spans="1:9">
      <c r="A151" s="19">
        <v>147</v>
      </c>
      <c r="B151" s="40"/>
      <c r="C151" s="36" t="s">
        <v>360</v>
      </c>
      <c r="D151" s="44">
        <v>70</v>
      </c>
      <c r="E151" s="44">
        <v>56</v>
      </c>
      <c r="F151" s="20">
        <f t="shared" si="7"/>
        <v>14</v>
      </c>
      <c r="G151" s="27" t="s">
        <v>361</v>
      </c>
      <c r="H151" s="31"/>
      <c r="I151" s="53" t="s">
        <v>205</v>
      </c>
    </row>
    <row r="152" customFormat="1" ht="27" customHeight="1" spans="1:9">
      <c r="A152" s="19">
        <v>147</v>
      </c>
      <c r="B152" s="40"/>
      <c r="C152" s="36" t="s">
        <v>362</v>
      </c>
      <c r="D152" s="44">
        <v>152.7</v>
      </c>
      <c r="E152" s="44">
        <v>152.7</v>
      </c>
      <c r="F152" s="20">
        <f t="shared" si="7"/>
        <v>0</v>
      </c>
      <c r="G152" s="27"/>
      <c r="H152" s="31"/>
      <c r="I152" s="53" t="s">
        <v>210</v>
      </c>
    </row>
    <row r="153" customFormat="1" ht="20" customHeight="1" spans="1:9">
      <c r="A153" s="19">
        <v>149</v>
      </c>
      <c r="B153" s="37" t="s">
        <v>363</v>
      </c>
      <c r="C153" s="26" t="s">
        <v>364</v>
      </c>
      <c r="D153" s="44">
        <v>100</v>
      </c>
      <c r="E153" s="44">
        <v>76.2</v>
      </c>
      <c r="F153" s="20">
        <f t="shared" si="7"/>
        <v>23.8</v>
      </c>
      <c r="G153" s="27" t="s">
        <v>361</v>
      </c>
      <c r="H153" s="28" t="s">
        <v>365</v>
      </c>
      <c r="I153" s="53" t="s">
        <v>207</v>
      </c>
    </row>
    <row r="154" customFormat="1" ht="20" customHeight="1" spans="1:9">
      <c r="A154" s="19">
        <v>150</v>
      </c>
      <c r="B154" s="114"/>
      <c r="C154" s="26" t="s">
        <v>366</v>
      </c>
      <c r="D154" s="44">
        <v>26.88</v>
      </c>
      <c r="E154" s="44">
        <v>25.26</v>
      </c>
      <c r="F154" s="20">
        <f t="shared" si="7"/>
        <v>1.62</v>
      </c>
      <c r="G154" s="27" t="s">
        <v>361</v>
      </c>
      <c r="H154" s="34"/>
      <c r="I154" s="53" t="s">
        <v>207</v>
      </c>
    </row>
    <row r="155" customFormat="1" ht="29" customHeight="1" spans="1:9">
      <c r="A155" s="19">
        <v>151</v>
      </c>
      <c r="B155" s="37" t="s">
        <v>367</v>
      </c>
      <c r="C155" s="26" t="s">
        <v>368</v>
      </c>
      <c r="D155" s="44">
        <v>100</v>
      </c>
      <c r="E155" s="44">
        <v>100</v>
      </c>
      <c r="F155" s="20">
        <f t="shared" si="7"/>
        <v>0</v>
      </c>
      <c r="G155" s="27"/>
      <c r="H155" s="28" t="s">
        <v>369</v>
      </c>
      <c r="I155" s="53" t="s">
        <v>207</v>
      </c>
    </row>
    <row r="156" customFormat="1" ht="27" customHeight="1" spans="1:9">
      <c r="A156" s="19">
        <v>152</v>
      </c>
      <c r="B156" s="40"/>
      <c r="C156" s="30" t="s">
        <v>370</v>
      </c>
      <c r="D156" s="44">
        <v>100</v>
      </c>
      <c r="E156" s="44">
        <v>100</v>
      </c>
      <c r="F156" s="20">
        <f t="shared" si="7"/>
        <v>0</v>
      </c>
      <c r="G156" s="27"/>
      <c r="H156" s="31"/>
      <c r="I156" s="53" t="s">
        <v>207</v>
      </c>
    </row>
    <row r="157" customFormat="1" ht="30" customHeight="1" spans="1:9">
      <c r="A157" s="19">
        <v>153</v>
      </c>
      <c r="B157" s="40"/>
      <c r="C157" s="30" t="s">
        <v>371</v>
      </c>
      <c r="D157" s="44">
        <v>100</v>
      </c>
      <c r="E157" s="44">
        <v>100</v>
      </c>
      <c r="F157" s="20">
        <f t="shared" si="7"/>
        <v>0</v>
      </c>
      <c r="G157" s="27"/>
      <c r="H157" s="31"/>
      <c r="I157" s="53" t="s">
        <v>207</v>
      </c>
    </row>
    <row r="158" customFormat="1" ht="27" customHeight="1" spans="1:9">
      <c r="A158" s="19">
        <v>154</v>
      </c>
      <c r="B158" s="40"/>
      <c r="C158" s="30" t="s">
        <v>372</v>
      </c>
      <c r="D158" s="44">
        <v>50</v>
      </c>
      <c r="E158" s="44">
        <v>50</v>
      </c>
      <c r="F158" s="20">
        <f t="shared" si="7"/>
        <v>0</v>
      </c>
      <c r="G158" s="27"/>
      <c r="H158" s="31"/>
      <c r="I158" s="53" t="s">
        <v>207</v>
      </c>
    </row>
    <row r="159" customFormat="1" ht="25" customHeight="1" spans="1:9">
      <c r="A159" s="19">
        <v>155</v>
      </c>
      <c r="B159" s="40"/>
      <c r="C159" s="30" t="s">
        <v>373</v>
      </c>
      <c r="D159" s="44">
        <v>50</v>
      </c>
      <c r="E159" s="44">
        <v>50</v>
      </c>
      <c r="F159" s="20">
        <f t="shared" si="7"/>
        <v>0</v>
      </c>
      <c r="G159" s="27"/>
      <c r="H159" s="31"/>
      <c r="I159" s="53" t="s">
        <v>207</v>
      </c>
    </row>
    <row r="160" customFormat="1" ht="26" customHeight="1" spans="1:9">
      <c r="A160" s="19">
        <v>156</v>
      </c>
      <c r="B160" s="40"/>
      <c r="C160" s="30" t="s">
        <v>374</v>
      </c>
      <c r="D160" s="44">
        <v>30</v>
      </c>
      <c r="E160" s="44">
        <v>30</v>
      </c>
      <c r="F160" s="20">
        <f t="shared" si="7"/>
        <v>0</v>
      </c>
      <c r="G160" s="27"/>
      <c r="H160" s="31"/>
      <c r="I160" s="53" t="s">
        <v>207</v>
      </c>
    </row>
    <row r="161" customFormat="1" ht="31" customHeight="1" spans="1:9">
      <c r="A161" s="19">
        <v>157</v>
      </c>
      <c r="B161" s="114"/>
      <c r="C161" s="30" t="s">
        <v>375</v>
      </c>
      <c r="D161" s="44">
        <v>70</v>
      </c>
      <c r="E161" s="44">
        <v>70</v>
      </c>
      <c r="F161" s="20">
        <f t="shared" si="7"/>
        <v>0</v>
      </c>
      <c r="G161" s="27"/>
      <c r="H161" s="34"/>
      <c r="I161" s="53" t="s">
        <v>207</v>
      </c>
    </row>
    <row r="162" customFormat="1" ht="26" customHeight="1" spans="1:9">
      <c r="A162" s="19">
        <v>158</v>
      </c>
      <c r="B162" s="37" t="s">
        <v>376</v>
      </c>
      <c r="C162" s="30" t="s">
        <v>377</v>
      </c>
      <c r="D162" s="44">
        <v>250</v>
      </c>
      <c r="E162" s="44">
        <v>226.76</v>
      </c>
      <c r="F162" s="20">
        <f t="shared" si="7"/>
        <v>23.24</v>
      </c>
      <c r="G162" s="27"/>
      <c r="H162" s="28" t="s">
        <v>378</v>
      </c>
      <c r="I162" s="53" t="s">
        <v>205</v>
      </c>
    </row>
    <row r="163" customFormat="1" ht="24" customHeight="1" spans="1:9">
      <c r="A163" s="19">
        <v>159</v>
      </c>
      <c r="B163" s="40"/>
      <c r="C163" s="30" t="s">
        <v>379</v>
      </c>
      <c r="D163" s="44">
        <v>235.9</v>
      </c>
      <c r="E163" s="44">
        <v>235.9</v>
      </c>
      <c r="F163" s="20">
        <f t="shared" si="7"/>
        <v>0</v>
      </c>
      <c r="G163" s="27"/>
      <c r="H163" s="31"/>
      <c r="I163" s="53" t="s">
        <v>205</v>
      </c>
    </row>
    <row r="164" customFormat="1" ht="24" customHeight="1" spans="1:9">
      <c r="A164" s="19">
        <v>160</v>
      </c>
      <c r="B164" s="40"/>
      <c r="C164" s="42" t="s">
        <v>380</v>
      </c>
      <c r="D164" s="44">
        <v>133</v>
      </c>
      <c r="E164" s="44">
        <v>133</v>
      </c>
      <c r="F164" s="20">
        <f t="shared" ref="F164:F185" si="8">D164-E164</f>
        <v>0</v>
      </c>
      <c r="G164" s="27"/>
      <c r="H164" s="31"/>
      <c r="I164" s="53" t="s">
        <v>207</v>
      </c>
    </row>
    <row r="165" customFormat="1" ht="15" customHeight="1" spans="1:9">
      <c r="A165" s="19">
        <v>161</v>
      </c>
      <c r="B165" s="40"/>
      <c r="C165" s="45"/>
      <c r="D165" s="44">
        <v>7</v>
      </c>
      <c r="E165" s="44">
        <v>7</v>
      </c>
      <c r="F165" s="20">
        <f t="shared" si="8"/>
        <v>0</v>
      </c>
      <c r="G165" s="27"/>
      <c r="H165" s="31"/>
      <c r="I165" s="53" t="s">
        <v>205</v>
      </c>
    </row>
    <row r="166" customFormat="1" ht="30" customHeight="1" spans="1:9">
      <c r="A166" s="19">
        <v>162</v>
      </c>
      <c r="B166" s="40"/>
      <c r="C166" s="30" t="s">
        <v>381</v>
      </c>
      <c r="D166" s="44">
        <v>30</v>
      </c>
      <c r="E166" s="44">
        <v>18</v>
      </c>
      <c r="F166" s="20">
        <f t="shared" si="8"/>
        <v>12</v>
      </c>
      <c r="G166" s="64" t="s">
        <v>382</v>
      </c>
      <c r="H166" s="31"/>
      <c r="I166" s="53" t="s">
        <v>205</v>
      </c>
    </row>
    <row r="167" customFormat="1" ht="29" customHeight="1" spans="1:9">
      <c r="A167" s="19">
        <v>163</v>
      </c>
      <c r="B167" s="40"/>
      <c r="C167" s="30" t="s">
        <v>383</v>
      </c>
      <c r="D167" s="44">
        <v>50</v>
      </c>
      <c r="E167" s="44">
        <v>49.91</v>
      </c>
      <c r="F167" s="20">
        <f t="shared" si="8"/>
        <v>0.0900000000000034</v>
      </c>
      <c r="G167" s="69"/>
      <c r="H167" s="31"/>
      <c r="I167" s="53" t="s">
        <v>205</v>
      </c>
    </row>
    <row r="168" customFormat="1" ht="29" customHeight="1" spans="1:9">
      <c r="A168" s="19">
        <v>164</v>
      </c>
      <c r="B168" s="40"/>
      <c r="C168" s="62" t="s">
        <v>384</v>
      </c>
      <c r="D168" s="118">
        <v>4181.6</v>
      </c>
      <c r="E168" s="118">
        <v>3411.42</v>
      </c>
      <c r="F168" s="63">
        <f t="shared" si="8"/>
        <v>770.18</v>
      </c>
      <c r="G168" s="64" t="s">
        <v>382</v>
      </c>
      <c r="H168" s="31"/>
      <c r="I168" s="78" t="s">
        <v>205</v>
      </c>
    </row>
    <row r="169" customFormat="1" ht="28" customHeight="1" spans="1:9">
      <c r="A169" s="19">
        <v>167</v>
      </c>
      <c r="B169" s="40"/>
      <c r="C169" s="65"/>
      <c r="D169" s="120"/>
      <c r="E169" s="120"/>
      <c r="F169" s="68"/>
      <c r="G169" s="69"/>
      <c r="H169" s="31"/>
      <c r="I169" s="80"/>
    </row>
    <row r="170" customFormat="1" ht="21" customHeight="1" spans="1:9">
      <c r="A170" s="19">
        <v>168</v>
      </c>
      <c r="B170" s="40"/>
      <c r="C170" s="65"/>
      <c r="D170" s="44">
        <v>100</v>
      </c>
      <c r="E170" s="44">
        <v>100</v>
      </c>
      <c r="F170" s="20">
        <f t="shared" si="8"/>
        <v>0</v>
      </c>
      <c r="G170" s="27"/>
      <c r="H170" s="31"/>
      <c r="I170" s="53" t="s">
        <v>207</v>
      </c>
    </row>
    <row r="171" customFormat="1" ht="24" customHeight="1" spans="1:9">
      <c r="A171" s="19">
        <v>169</v>
      </c>
      <c r="B171" s="40"/>
      <c r="C171" s="65"/>
      <c r="D171" s="44">
        <v>40</v>
      </c>
      <c r="E171" s="44">
        <v>40</v>
      </c>
      <c r="F171" s="20">
        <f t="shared" si="8"/>
        <v>0</v>
      </c>
      <c r="G171" s="27"/>
      <c r="H171" s="31"/>
      <c r="I171" s="53" t="s">
        <v>205</v>
      </c>
    </row>
    <row r="172" customFormat="1" ht="20" customHeight="1" spans="1:9">
      <c r="A172" s="19">
        <v>180</v>
      </c>
      <c r="B172" s="40"/>
      <c r="C172" s="65"/>
      <c r="D172" s="44">
        <v>190.05</v>
      </c>
      <c r="E172" s="44">
        <v>190.05</v>
      </c>
      <c r="F172" s="20">
        <f t="shared" si="8"/>
        <v>0</v>
      </c>
      <c r="G172" s="27"/>
      <c r="H172" s="31"/>
      <c r="I172" s="53" t="s">
        <v>210</v>
      </c>
    </row>
    <row r="173" customFormat="1" ht="20" customHeight="1" spans="1:9">
      <c r="A173" s="19">
        <v>182</v>
      </c>
      <c r="B173" s="40"/>
      <c r="C173" s="70"/>
      <c r="D173" s="44">
        <v>20.19</v>
      </c>
      <c r="E173" s="44">
        <v>20.19</v>
      </c>
      <c r="F173" s="20">
        <f t="shared" si="8"/>
        <v>0</v>
      </c>
      <c r="G173" s="27"/>
      <c r="H173" s="31"/>
      <c r="I173" s="53" t="s">
        <v>385</v>
      </c>
    </row>
    <row r="174" customFormat="1" ht="29" customHeight="1" spans="1:9">
      <c r="A174" s="19">
        <v>165</v>
      </c>
      <c r="B174" s="40"/>
      <c r="C174" s="62" t="s">
        <v>386</v>
      </c>
      <c r="D174" s="115">
        <v>172.06</v>
      </c>
      <c r="E174" s="115">
        <v>82.03</v>
      </c>
      <c r="F174" s="20">
        <f t="shared" si="8"/>
        <v>90.03</v>
      </c>
      <c r="G174" s="27" t="s">
        <v>382</v>
      </c>
      <c r="H174" s="31"/>
      <c r="I174" s="53" t="s">
        <v>205</v>
      </c>
    </row>
    <row r="175" customFormat="1" ht="30" customHeight="1" spans="1:9">
      <c r="A175" s="19">
        <v>170</v>
      </c>
      <c r="B175" s="40"/>
      <c r="C175" s="70"/>
      <c r="D175" s="44">
        <v>649.46</v>
      </c>
      <c r="E175" s="44">
        <v>649.46</v>
      </c>
      <c r="F175" s="20">
        <f t="shared" si="8"/>
        <v>0</v>
      </c>
      <c r="G175" s="27"/>
      <c r="H175" s="31"/>
      <c r="I175" s="53" t="s">
        <v>207</v>
      </c>
    </row>
    <row r="176" customFormat="1" ht="23" customHeight="1" spans="1:9">
      <c r="A176" s="19">
        <v>166</v>
      </c>
      <c r="B176" s="40"/>
      <c r="C176" s="54" t="s">
        <v>387</v>
      </c>
      <c r="D176" s="44">
        <v>134</v>
      </c>
      <c r="E176" s="44">
        <v>134</v>
      </c>
      <c r="F176" s="20">
        <f t="shared" si="8"/>
        <v>0</v>
      </c>
      <c r="G176" s="27"/>
      <c r="H176" s="31"/>
      <c r="I176" s="53" t="s">
        <v>205</v>
      </c>
    </row>
    <row r="177" customFormat="1" ht="24" customHeight="1" spans="1:9">
      <c r="A177" s="19">
        <v>171</v>
      </c>
      <c r="B177" s="40"/>
      <c r="C177" s="74" t="s">
        <v>388</v>
      </c>
      <c r="D177" s="44">
        <v>267</v>
      </c>
      <c r="E177" s="44">
        <v>267</v>
      </c>
      <c r="F177" s="20">
        <f t="shared" si="8"/>
        <v>0</v>
      </c>
      <c r="G177" s="27"/>
      <c r="H177" s="31"/>
      <c r="I177" s="53" t="s">
        <v>205</v>
      </c>
    </row>
    <row r="178" customFormat="1" ht="25" customHeight="1" spans="1:9">
      <c r="A178" s="19">
        <v>176</v>
      </c>
      <c r="B178" s="40"/>
      <c r="C178" s="81"/>
      <c r="D178" s="44">
        <v>133</v>
      </c>
      <c r="E178" s="44">
        <v>133</v>
      </c>
      <c r="F178" s="20">
        <f t="shared" si="8"/>
        <v>0</v>
      </c>
      <c r="G178" s="27"/>
      <c r="H178" s="31"/>
      <c r="I178" s="53" t="s">
        <v>205</v>
      </c>
    </row>
    <row r="179" customFormat="1" ht="27" customHeight="1" spans="1:9">
      <c r="A179" s="19">
        <v>172</v>
      </c>
      <c r="B179" s="40"/>
      <c r="C179" s="36" t="s">
        <v>389</v>
      </c>
      <c r="D179" s="44">
        <v>300</v>
      </c>
      <c r="E179" s="44">
        <v>299.9</v>
      </c>
      <c r="F179" s="20">
        <f t="shared" si="8"/>
        <v>0.100000000000023</v>
      </c>
      <c r="G179" s="27" t="s">
        <v>221</v>
      </c>
      <c r="H179" s="31"/>
      <c r="I179" s="53" t="s">
        <v>205</v>
      </c>
    </row>
    <row r="180" customFormat="1" ht="25" customHeight="1" spans="1:9">
      <c r="A180" s="19">
        <v>175</v>
      </c>
      <c r="B180" s="40"/>
      <c r="C180" s="36" t="s">
        <v>390</v>
      </c>
      <c r="D180" s="44">
        <v>88</v>
      </c>
      <c r="E180" s="44">
        <v>73.87</v>
      </c>
      <c r="F180" s="20">
        <f t="shared" si="8"/>
        <v>14.13</v>
      </c>
      <c r="G180" s="27" t="s">
        <v>361</v>
      </c>
      <c r="H180" s="31"/>
      <c r="I180" s="53" t="s">
        <v>205</v>
      </c>
    </row>
    <row r="181" customFormat="1" ht="19" customHeight="1" spans="1:9">
      <c r="A181" s="19">
        <v>177</v>
      </c>
      <c r="B181" s="40"/>
      <c r="C181" s="74" t="s">
        <v>391</v>
      </c>
      <c r="D181" s="44">
        <v>260</v>
      </c>
      <c r="E181" s="44">
        <v>238</v>
      </c>
      <c r="F181" s="20">
        <f t="shared" si="8"/>
        <v>22</v>
      </c>
      <c r="G181" s="27" t="s">
        <v>382</v>
      </c>
      <c r="H181" s="31"/>
      <c r="I181" s="53" t="s">
        <v>205</v>
      </c>
    </row>
    <row r="182" customFormat="1" ht="22" customHeight="1" spans="1:9">
      <c r="A182" s="19">
        <v>173</v>
      </c>
      <c r="B182" s="40"/>
      <c r="C182" s="81"/>
      <c r="D182" s="44">
        <v>240</v>
      </c>
      <c r="E182" s="44">
        <v>240</v>
      </c>
      <c r="F182" s="20">
        <f t="shared" si="8"/>
        <v>0</v>
      </c>
      <c r="G182" s="27"/>
      <c r="H182" s="31"/>
      <c r="I182" s="53" t="s">
        <v>205</v>
      </c>
    </row>
    <row r="183" s="4" customFormat="1" ht="20" customHeight="1" spans="1:9">
      <c r="A183" s="21">
        <v>178</v>
      </c>
      <c r="B183" s="40"/>
      <c r="C183" s="32" t="s">
        <v>392</v>
      </c>
      <c r="D183" s="88">
        <v>92</v>
      </c>
      <c r="E183" s="115">
        <v>0</v>
      </c>
      <c r="F183" s="83">
        <f t="shared" si="8"/>
        <v>92</v>
      </c>
      <c r="G183" s="27" t="s">
        <v>393</v>
      </c>
      <c r="H183" s="41"/>
      <c r="I183" s="53" t="s">
        <v>394</v>
      </c>
    </row>
    <row r="184" customFormat="1" ht="20" customHeight="1" spans="1:9">
      <c r="A184" s="19">
        <v>179</v>
      </c>
      <c r="B184" s="40"/>
      <c r="C184" s="32" t="s">
        <v>395</v>
      </c>
      <c r="D184" s="44">
        <v>128.93</v>
      </c>
      <c r="E184" s="44">
        <v>128.93</v>
      </c>
      <c r="F184" s="20">
        <f t="shared" si="8"/>
        <v>0</v>
      </c>
      <c r="G184" s="27"/>
      <c r="H184" s="31"/>
      <c r="I184" s="53" t="s">
        <v>210</v>
      </c>
    </row>
    <row r="185" customFormat="1" ht="20" customHeight="1" spans="1:9">
      <c r="A185" s="19">
        <v>181</v>
      </c>
      <c r="B185" s="40"/>
      <c r="C185" s="32" t="s">
        <v>396</v>
      </c>
      <c r="D185" s="44">
        <v>400</v>
      </c>
      <c r="E185" s="44">
        <v>400</v>
      </c>
      <c r="F185" s="20">
        <f t="shared" si="8"/>
        <v>0</v>
      </c>
      <c r="G185" s="27"/>
      <c r="H185" s="31"/>
      <c r="I185" s="53" t="s">
        <v>210</v>
      </c>
    </row>
    <row r="186" customFormat="1" ht="20" customHeight="1" spans="1:9">
      <c r="A186" s="19">
        <v>183</v>
      </c>
      <c r="B186" s="114"/>
      <c r="C186" s="32" t="s">
        <v>397</v>
      </c>
      <c r="D186" s="44">
        <v>24</v>
      </c>
      <c r="E186" s="44">
        <v>16.21</v>
      </c>
      <c r="F186" s="20">
        <f t="shared" ref="F186:F197" si="9">D186-E186</f>
        <v>7.79</v>
      </c>
      <c r="G186" s="27" t="s">
        <v>398</v>
      </c>
      <c r="H186" s="34"/>
      <c r="I186" s="53" t="s">
        <v>210</v>
      </c>
    </row>
    <row r="187" customFormat="1" ht="27" customHeight="1" spans="1:9">
      <c r="A187" s="19">
        <v>184</v>
      </c>
      <c r="B187" s="123" t="s">
        <v>399</v>
      </c>
      <c r="C187" s="30" t="s">
        <v>400</v>
      </c>
      <c r="D187" s="44">
        <v>1191</v>
      </c>
      <c r="E187" s="44">
        <v>1156.55</v>
      </c>
      <c r="F187" s="20">
        <f t="shared" si="9"/>
        <v>34.45</v>
      </c>
      <c r="G187" s="27" t="s">
        <v>250</v>
      </c>
      <c r="H187" s="90" t="s">
        <v>401</v>
      </c>
      <c r="I187" s="53" t="s">
        <v>205</v>
      </c>
    </row>
    <row r="188" customFormat="1" ht="27" customHeight="1" spans="1:9">
      <c r="A188" s="19">
        <v>185</v>
      </c>
      <c r="B188" s="124"/>
      <c r="C188" s="30" t="s">
        <v>402</v>
      </c>
      <c r="D188" s="44">
        <v>400</v>
      </c>
      <c r="E188" s="44">
        <v>322.33</v>
      </c>
      <c r="F188" s="20">
        <f t="shared" si="9"/>
        <v>77.67</v>
      </c>
      <c r="G188" s="27" t="s">
        <v>403</v>
      </c>
      <c r="H188" s="92"/>
      <c r="I188" s="53" t="s">
        <v>205</v>
      </c>
    </row>
    <row r="189" customFormat="1" ht="28" customHeight="1" spans="1:9">
      <c r="A189" s="19">
        <v>186</v>
      </c>
      <c r="B189" s="124"/>
      <c r="C189" s="30" t="s">
        <v>404</v>
      </c>
      <c r="D189" s="44">
        <v>46</v>
      </c>
      <c r="E189" s="44">
        <v>46</v>
      </c>
      <c r="F189" s="20">
        <f t="shared" si="9"/>
        <v>0</v>
      </c>
      <c r="G189" s="27"/>
      <c r="H189" s="92"/>
      <c r="I189" s="53" t="s">
        <v>205</v>
      </c>
    </row>
    <row r="190" customFormat="1" ht="20" customHeight="1" spans="1:9">
      <c r="A190" s="19">
        <v>187</v>
      </c>
      <c r="B190" s="124"/>
      <c r="C190" s="30" t="s">
        <v>405</v>
      </c>
      <c r="D190" s="44">
        <v>32</v>
      </c>
      <c r="E190" s="44">
        <v>31.84</v>
      </c>
      <c r="F190" s="20">
        <f t="shared" si="9"/>
        <v>0.16</v>
      </c>
      <c r="G190" s="27" t="s">
        <v>263</v>
      </c>
      <c r="H190" s="92"/>
      <c r="I190" s="53" t="s">
        <v>205</v>
      </c>
    </row>
    <row r="191" customFormat="1" ht="20" customHeight="1" spans="1:9">
      <c r="A191" s="19">
        <v>188</v>
      </c>
      <c r="B191" s="124"/>
      <c r="C191" s="30" t="s">
        <v>406</v>
      </c>
      <c r="D191" s="44">
        <v>10</v>
      </c>
      <c r="E191" s="44">
        <v>10</v>
      </c>
      <c r="F191" s="20">
        <f t="shared" si="9"/>
        <v>0</v>
      </c>
      <c r="G191" s="27"/>
      <c r="H191" s="92"/>
      <c r="I191" s="53" t="s">
        <v>205</v>
      </c>
    </row>
    <row r="192" customFormat="1" ht="20" customHeight="1" spans="1:9">
      <c r="A192" s="19">
        <v>189</v>
      </c>
      <c r="B192" s="124"/>
      <c r="C192" s="30" t="s">
        <v>407</v>
      </c>
      <c r="D192" s="44">
        <v>80</v>
      </c>
      <c r="E192" s="44">
        <v>79.73</v>
      </c>
      <c r="F192" s="20">
        <f t="shared" si="9"/>
        <v>0.269999999999996</v>
      </c>
      <c r="G192" s="27" t="s">
        <v>393</v>
      </c>
      <c r="H192" s="92"/>
      <c r="I192" s="53" t="s">
        <v>205</v>
      </c>
    </row>
    <row r="193" customFormat="1" ht="27" customHeight="1" spans="1:9">
      <c r="A193" s="19">
        <v>190</v>
      </c>
      <c r="B193" s="124"/>
      <c r="C193" s="26" t="s">
        <v>408</v>
      </c>
      <c r="D193" s="44">
        <v>548.71</v>
      </c>
      <c r="E193" s="44">
        <v>466.14</v>
      </c>
      <c r="F193" s="20">
        <f t="shared" si="9"/>
        <v>82.57</v>
      </c>
      <c r="G193" s="27" t="s">
        <v>409</v>
      </c>
      <c r="H193" s="92"/>
      <c r="I193" s="53" t="s">
        <v>207</v>
      </c>
    </row>
    <row r="194" customFormat="1" ht="15" customHeight="1" spans="1:9">
      <c r="A194" s="19">
        <v>191</v>
      </c>
      <c r="B194" s="124"/>
      <c r="C194" s="74" t="s">
        <v>410</v>
      </c>
      <c r="D194" s="118">
        <v>829.34</v>
      </c>
      <c r="E194" s="118">
        <v>828.93</v>
      </c>
      <c r="F194" s="63">
        <f t="shared" si="9"/>
        <v>0.410000000000082</v>
      </c>
      <c r="G194" s="64" t="s">
        <v>250</v>
      </c>
      <c r="H194" s="92"/>
      <c r="I194" s="78" t="s">
        <v>205</v>
      </c>
    </row>
    <row r="195" customFormat="1" ht="3" customHeight="1" spans="1:9">
      <c r="A195" s="19">
        <v>192</v>
      </c>
      <c r="B195" s="124"/>
      <c r="C195" s="76"/>
      <c r="D195" s="119"/>
      <c r="E195" s="119"/>
      <c r="F195" s="66"/>
      <c r="G195" s="67"/>
      <c r="H195" s="92"/>
      <c r="I195" s="79"/>
    </row>
    <row r="196" customFormat="1" ht="27" customHeight="1" spans="1:9">
      <c r="A196" s="19">
        <v>193</v>
      </c>
      <c r="B196" s="124"/>
      <c r="C196" s="76"/>
      <c r="D196" s="119"/>
      <c r="E196" s="119"/>
      <c r="F196" s="66"/>
      <c r="G196" s="67"/>
      <c r="H196" s="92"/>
      <c r="I196" s="79"/>
    </row>
    <row r="197" customFormat="1" ht="18" customHeight="1" spans="1:9">
      <c r="A197" s="19">
        <v>194</v>
      </c>
      <c r="B197" s="125"/>
      <c r="C197" s="81"/>
      <c r="D197" s="120"/>
      <c r="E197" s="120"/>
      <c r="F197" s="68"/>
      <c r="G197" s="69"/>
      <c r="H197" s="94"/>
      <c r="I197" s="80"/>
    </row>
    <row r="198" customFormat="1" ht="35" customHeight="1" spans="1:9">
      <c r="A198" s="19">
        <v>195</v>
      </c>
      <c r="B198" s="95" t="s">
        <v>411</v>
      </c>
      <c r="C198" s="30" t="s">
        <v>412</v>
      </c>
      <c r="D198" s="44">
        <v>250</v>
      </c>
      <c r="E198" s="44">
        <v>250</v>
      </c>
      <c r="F198" s="20">
        <f t="shared" ref="F198:F205" si="10">D198-E198</f>
        <v>0</v>
      </c>
      <c r="G198" s="27"/>
      <c r="H198" s="96" t="s">
        <v>413</v>
      </c>
      <c r="I198" s="53" t="s">
        <v>207</v>
      </c>
    </row>
    <row r="199" customFormat="1" ht="20" customHeight="1" spans="1:9">
      <c r="A199" s="19">
        <v>196</v>
      </c>
      <c r="B199" s="97"/>
      <c r="C199" s="32" t="s">
        <v>414</v>
      </c>
      <c r="D199" s="44">
        <v>2.24</v>
      </c>
      <c r="E199" s="44">
        <v>2.24</v>
      </c>
      <c r="F199" s="20">
        <f t="shared" si="10"/>
        <v>0</v>
      </c>
      <c r="G199" s="27"/>
      <c r="H199" s="98"/>
      <c r="I199" s="53" t="s">
        <v>210</v>
      </c>
    </row>
    <row r="200" customFormat="1" ht="20" customHeight="1" spans="1:9">
      <c r="A200" s="19">
        <v>197</v>
      </c>
      <c r="B200" s="97"/>
      <c r="C200" s="32" t="s">
        <v>415</v>
      </c>
      <c r="D200" s="44">
        <v>94.74</v>
      </c>
      <c r="E200" s="44">
        <v>94.74</v>
      </c>
      <c r="F200" s="20">
        <f t="shared" si="10"/>
        <v>0</v>
      </c>
      <c r="G200" s="27"/>
      <c r="H200" s="98"/>
      <c r="I200" s="53" t="s">
        <v>210</v>
      </c>
    </row>
    <row r="201" customFormat="1" ht="20" customHeight="1" spans="1:9">
      <c r="A201" s="19">
        <v>198</v>
      </c>
      <c r="B201" s="97"/>
      <c r="C201" s="32" t="s">
        <v>416</v>
      </c>
      <c r="D201" s="44">
        <v>211.76</v>
      </c>
      <c r="E201" s="44">
        <v>211.76</v>
      </c>
      <c r="F201" s="20">
        <f t="shared" si="10"/>
        <v>0</v>
      </c>
      <c r="G201" s="27"/>
      <c r="H201" s="98"/>
      <c r="I201" s="53" t="s">
        <v>210</v>
      </c>
    </row>
    <row r="202" customFormat="1" ht="39" customHeight="1" spans="1:9">
      <c r="A202" s="19">
        <v>199</v>
      </c>
      <c r="B202" s="97"/>
      <c r="C202" s="32" t="s">
        <v>417</v>
      </c>
      <c r="D202" s="44">
        <v>16</v>
      </c>
      <c r="E202" s="44">
        <v>7.47</v>
      </c>
      <c r="F202" s="20">
        <f t="shared" si="10"/>
        <v>8.53</v>
      </c>
      <c r="G202" s="27" t="s">
        <v>418</v>
      </c>
      <c r="H202" s="99"/>
      <c r="I202" s="53" t="s">
        <v>210</v>
      </c>
    </row>
    <row r="203" customFormat="1" ht="39" customHeight="1" spans="1:9">
      <c r="A203" s="19">
        <v>200</v>
      </c>
      <c r="B203" s="97"/>
      <c r="C203" s="32" t="s">
        <v>419</v>
      </c>
      <c r="D203" s="44">
        <v>48</v>
      </c>
      <c r="E203" s="44">
        <v>48</v>
      </c>
      <c r="F203" s="20">
        <f t="shared" si="10"/>
        <v>0</v>
      </c>
      <c r="G203" s="27"/>
      <c r="H203" s="99"/>
      <c r="I203" s="53" t="s">
        <v>210</v>
      </c>
    </row>
    <row r="204" customFormat="1" ht="25" customHeight="1" spans="1:9">
      <c r="A204" s="19">
        <v>201</v>
      </c>
      <c r="B204" s="100"/>
      <c r="C204" s="32" t="s">
        <v>420</v>
      </c>
      <c r="D204" s="44">
        <v>556.94</v>
      </c>
      <c r="E204" s="44">
        <v>260</v>
      </c>
      <c r="F204" s="20">
        <f t="shared" si="10"/>
        <v>296.94</v>
      </c>
      <c r="G204" s="27"/>
      <c r="H204" s="99"/>
      <c r="I204" s="53" t="s">
        <v>394</v>
      </c>
    </row>
    <row r="205" customFormat="1" ht="25" customHeight="1" spans="1:9">
      <c r="A205" s="19"/>
      <c r="B205" s="100" t="s">
        <v>421</v>
      </c>
      <c r="C205" s="32" t="s">
        <v>422</v>
      </c>
      <c r="D205" s="44">
        <v>260</v>
      </c>
      <c r="E205" s="44">
        <v>260</v>
      </c>
      <c r="F205" s="20">
        <v>0</v>
      </c>
      <c r="G205" s="27"/>
      <c r="H205" s="99"/>
      <c r="I205" s="53" t="s">
        <v>210</v>
      </c>
    </row>
    <row r="206" customFormat="1" ht="20" customHeight="1" spans="1:9">
      <c r="A206" s="19">
        <v>202</v>
      </c>
      <c r="B206" s="21" t="s">
        <v>423</v>
      </c>
      <c r="C206" s="32" t="s">
        <v>424</v>
      </c>
      <c r="D206" s="44">
        <v>20</v>
      </c>
      <c r="E206" s="44">
        <v>19.81</v>
      </c>
      <c r="F206" s="20">
        <f>D206-E206</f>
        <v>0.190000000000001</v>
      </c>
      <c r="G206" s="101"/>
      <c r="H206" s="102"/>
      <c r="I206" s="53" t="s">
        <v>394</v>
      </c>
    </row>
    <row r="207" customFormat="1" ht="20" customHeight="1" spans="1:9">
      <c r="A207" s="103" t="s">
        <v>425</v>
      </c>
      <c r="B207" s="105"/>
      <c r="C207" s="103"/>
      <c r="D207" s="126"/>
      <c r="E207" s="126"/>
      <c r="F207" s="104"/>
      <c r="G207" s="105"/>
      <c r="H207" s="103"/>
      <c r="I207" s="103"/>
    </row>
    <row r="208" customFormat="1" ht="20" customHeight="1" spans="1:9">
      <c r="A208" s="103" t="s">
        <v>426</v>
      </c>
      <c r="B208" s="105"/>
      <c r="C208" s="103"/>
      <c r="D208" s="126"/>
      <c r="E208" s="126"/>
      <c r="F208" s="104"/>
      <c r="G208" s="105"/>
      <c r="H208" s="103"/>
      <c r="I208" s="103"/>
    </row>
    <row r="209" customFormat="1" ht="20" customHeight="1" spans="1:9">
      <c r="A209" s="103" t="s">
        <v>427</v>
      </c>
      <c r="B209" s="105"/>
      <c r="C209" s="103"/>
      <c r="D209" s="126"/>
      <c r="E209" s="126"/>
      <c r="F209" s="104"/>
      <c r="G209" s="105"/>
      <c r="H209" s="103"/>
      <c r="I209" s="103"/>
    </row>
    <row r="210" ht="20" customHeight="1"/>
    <row r="211" ht="20" customHeight="1"/>
    <row r="212" ht="20" customHeight="1"/>
    <row r="213" ht="20" customHeight="1"/>
    <row r="214" ht="20" customHeight="1"/>
  </sheetData>
  <autoFilter ref="A4:I209">
    <extLst/>
  </autoFilter>
  <mergeCells count="71">
    <mergeCell ref="A2:I2"/>
    <mergeCell ref="A207:I207"/>
    <mergeCell ref="A208:I208"/>
    <mergeCell ref="A209:I209"/>
    <mergeCell ref="B7:B10"/>
    <mergeCell ref="B11:B20"/>
    <mergeCell ref="B21:B30"/>
    <mergeCell ref="B31:B41"/>
    <mergeCell ref="B42:B47"/>
    <mergeCell ref="B48:B64"/>
    <mergeCell ref="B65:B81"/>
    <mergeCell ref="B82:B93"/>
    <mergeCell ref="B94:B101"/>
    <mergeCell ref="B103:B109"/>
    <mergeCell ref="B110:B138"/>
    <mergeCell ref="B139:B152"/>
    <mergeCell ref="B153:B154"/>
    <mergeCell ref="B155:B161"/>
    <mergeCell ref="B162:B186"/>
    <mergeCell ref="B187:B197"/>
    <mergeCell ref="B198:B204"/>
    <mergeCell ref="C35:C38"/>
    <mergeCell ref="C49:C52"/>
    <mergeCell ref="C111:C114"/>
    <mergeCell ref="C116:C124"/>
    <mergeCell ref="C125:C129"/>
    <mergeCell ref="C139:C143"/>
    <mergeCell ref="C164:C165"/>
    <mergeCell ref="C168:C173"/>
    <mergeCell ref="C174:C175"/>
    <mergeCell ref="C177:C178"/>
    <mergeCell ref="C181:C182"/>
    <mergeCell ref="C194:C197"/>
    <mergeCell ref="D111:D113"/>
    <mergeCell ref="D125:D129"/>
    <mergeCell ref="D168:D169"/>
    <mergeCell ref="D194:D197"/>
    <mergeCell ref="E111:E113"/>
    <mergeCell ref="E125:E129"/>
    <mergeCell ref="E168:E169"/>
    <mergeCell ref="E194:E197"/>
    <mergeCell ref="F111:F113"/>
    <mergeCell ref="F125:F129"/>
    <mergeCell ref="F168:F169"/>
    <mergeCell ref="F194:F197"/>
    <mergeCell ref="G111:G113"/>
    <mergeCell ref="G125:G129"/>
    <mergeCell ref="G166:G167"/>
    <mergeCell ref="G168:G169"/>
    <mergeCell ref="G194:G197"/>
    <mergeCell ref="H7:H10"/>
    <mergeCell ref="H11:H20"/>
    <mergeCell ref="H21:H30"/>
    <mergeCell ref="H31:H41"/>
    <mergeCell ref="H42:H47"/>
    <mergeCell ref="H48:H64"/>
    <mergeCell ref="H65:H81"/>
    <mergeCell ref="H82:H93"/>
    <mergeCell ref="H94:H101"/>
    <mergeCell ref="H103:H109"/>
    <mergeCell ref="H110:H137"/>
    <mergeCell ref="H139:H152"/>
    <mergeCell ref="H153:H154"/>
    <mergeCell ref="H155:H161"/>
    <mergeCell ref="H162:H186"/>
    <mergeCell ref="H187:H197"/>
    <mergeCell ref="H198:H203"/>
    <mergeCell ref="I111:I113"/>
    <mergeCell ref="I125:I129"/>
    <mergeCell ref="I168:I169"/>
    <mergeCell ref="I194:I197"/>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4"/>
  <sheetViews>
    <sheetView workbookViewId="0">
      <selection activeCell="A1" sqref="$A1:$XFD1048576"/>
    </sheetView>
  </sheetViews>
  <sheetFormatPr defaultColWidth="9" defaultRowHeight="13.5"/>
  <cols>
    <col min="1" max="1" width="9" customWidth="1"/>
    <col min="2" max="2" width="17.625" customWidth="1"/>
    <col min="3" max="3" width="52.375" customWidth="1"/>
    <col min="4" max="6" width="14.75" style="5" customWidth="1"/>
    <col min="7" max="7" width="24.125" style="4" customWidth="1"/>
    <col min="8" max="8" width="20.5" customWidth="1"/>
    <col min="9" max="9" width="17.125" style="1" customWidth="1"/>
  </cols>
  <sheetData>
    <row r="1" customFormat="1" ht="20" customHeight="1" spans="1:9">
      <c r="A1" s="6" t="s">
        <v>190</v>
      </c>
      <c r="D1" s="5"/>
      <c r="E1" s="5"/>
      <c r="F1" s="5"/>
      <c r="G1" s="4"/>
      <c r="I1" s="1"/>
    </row>
    <row r="2" customFormat="1" ht="24" customHeight="1" spans="1:9">
      <c r="A2" s="7" t="s">
        <v>428</v>
      </c>
      <c r="B2" s="7"/>
      <c r="C2" s="7"/>
      <c r="D2" s="8"/>
      <c r="E2" s="8"/>
      <c r="F2" s="8"/>
      <c r="G2" s="9"/>
      <c r="H2" s="7"/>
      <c r="I2" s="50"/>
    </row>
    <row r="3" s="1" customFormat="1" ht="20" customHeight="1" spans="4:9">
      <c r="D3" s="10"/>
      <c r="E3" s="10"/>
      <c r="F3" s="10"/>
      <c r="G3" s="11"/>
      <c r="I3" s="51" t="s">
        <v>2</v>
      </c>
    </row>
    <row r="4" s="2" customFormat="1" ht="20" customHeight="1" spans="1:9">
      <c r="A4" s="12" t="s">
        <v>192</v>
      </c>
      <c r="B4" s="13" t="s">
        <v>193</v>
      </c>
      <c r="C4" s="14" t="s">
        <v>194</v>
      </c>
      <c r="D4" s="15" t="s">
        <v>195</v>
      </c>
      <c r="E4" s="16" t="s">
        <v>196</v>
      </c>
      <c r="F4" s="16" t="s">
        <v>197</v>
      </c>
      <c r="G4" s="17" t="s">
        <v>198</v>
      </c>
      <c r="H4" s="18" t="s">
        <v>199</v>
      </c>
      <c r="I4" s="12" t="s">
        <v>11</v>
      </c>
    </row>
    <row r="5" s="1" customFormat="1" ht="20" customHeight="1" spans="1:9">
      <c r="A5" s="19"/>
      <c r="B5" s="19">
        <v>1</v>
      </c>
      <c r="C5" s="19">
        <v>2</v>
      </c>
      <c r="D5" s="20">
        <v>3</v>
      </c>
      <c r="E5" s="20">
        <v>4</v>
      </c>
      <c r="F5" s="20" t="s">
        <v>200</v>
      </c>
      <c r="G5" s="21">
        <v>6</v>
      </c>
      <c r="H5" s="19">
        <v>7</v>
      </c>
      <c r="I5" s="19">
        <v>8</v>
      </c>
    </row>
    <row r="6" s="1" customFormat="1" ht="20" customHeight="1" spans="1:9">
      <c r="A6" s="19">
        <v>1</v>
      </c>
      <c r="B6" s="22" t="s">
        <v>156</v>
      </c>
      <c r="C6" s="23" t="s">
        <v>201</v>
      </c>
      <c r="D6" s="24">
        <f t="shared" ref="D6:F6" si="0">SUM(D7:D298)</f>
        <v>34667.42</v>
      </c>
      <c r="E6" s="24">
        <f t="shared" si="0"/>
        <v>31815.5</v>
      </c>
      <c r="F6" s="24">
        <f t="shared" si="0"/>
        <v>2851.92</v>
      </c>
      <c r="G6" s="21" t="s">
        <v>201</v>
      </c>
      <c r="H6" s="19" t="s">
        <v>201</v>
      </c>
      <c r="I6" s="52"/>
    </row>
    <row r="7" s="1" customFormat="1" ht="28" customHeight="1" spans="1:9">
      <c r="A7" s="19">
        <v>2</v>
      </c>
      <c r="B7" s="25" t="s">
        <v>202</v>
      </c>
      <c r="C7" s="26" t="s">
        <v>203</v>
      </c>
      <c r="D7" s="20">
        <v>40</v>
      </c>
      <c r="E7" s="20">
        <v>40</v>
      </c>
      <c r="F7" s="20">
        <f t="shared" ref="F7:F70" si="1">D7-E7</f>
        <v>0</v>
      </c>
      <c r="G7" s="27"/>
      <c r="H7" s="28" t="s">
        <v>204</v>
      </c>
      <c r="I7" s="53" t="s">
        <v>205</v>
      </c>
    </row>
    <row r="8" customFormat="1" ht="26" customHeight="1" spans="1:9">
      <c r="A8" s="19">
        <v>3</v>
      </c>
      <c r="B8" s="29"/>
      <c r="C8" s="30" t="s">
        <v>206</v>
      </c>
      <c r="D8" s="20">
        <v>168</v>
      </c>
      <c r="E8" s="20">
        <v>168</v>
      </c>
      <c r="F8" s="20">
        <f t="shared" si="1"/>
        <v>0</v>
      </c>
      <c r="G8" s="27"/>
      <c r="H8" s="31"/>
      <c r="I8" s="53" t="s">
        <v>207</v>
      </c>
    </row>
    <row r="9" customFormat="1" ht="20" customHeight="1" spans="1:9">
      <c r="A9" s="19">
        <v>5</v>
      </c>
      <c r="B9" s="29"/>
      <c r="C9" s="32" t="s">
        <v>208</v>
      </c>
      <c r="D9" s="20">
        <v>22</v>
      </c>
      <c r="E9" s="20">
        <v>17.51</v>
      </c>
      <c r="F9" s="20">
        <f t="shared" si="1"/>
        <v>4.49</v>
      </c>
      <c r="G9" s="27" t="s">
        <v>209</v>
      </c>
      <c r="H9" s="31"/>
      <c r="I9" s="53" t="s">
        <v>210</v>
      </c>
    </row>
    <row r="10" customFormat="1" ht="20" customHeight="1" spans="1:9">
      <c r="A10" s="19">
        <v>6</v>
      </c>
      <c r="B10" s="33"/>
      <c r="C10" s="32" t="s">
        <v>211</v>
      </c>
      <c r="D10" s="20">
        <v>10.2</v>
      </c>
      <c r="E10" s="20">
        <v>10.2</v>
      </c>
      <c r="F10" s="20">
        <f t="shared" si="1"/>
        <v>0</v>
      </c>
      <c r="G10" s="27" t="s">
        <v>209</v>
      </c>
      <c r="H10" s="34"/>
      <c r="I10" s="53" t="s">
        <v>210</v>
      </c>
    </row>
    <row r="11" customFormat="1" ht="33" customHeight="1" spans="1:9">
      <c r="A11" s="19">
        <v>7</v>
      </c>
      <c r="B11" s="25" t="s">
        <v>212</v>
      </c>
      <c r="C11" s="30" t="s">
        <v>213</v>
      </c>
      <c r="D11" s="20">
        <v>280</v>
      </c>
      <c r="E11" s="20">
        <v>252</v>
      </c>
      <c r="F11" s="20">
        <f t="shared" si="1"/>
        <v>28</v>
      </c>
      <c r="G11" s="27" t="s">
        <v>214</v>
      </c>
      <c r="H11" s="28" t="s">
        <v>215</v>
      </c>
      <c r="I11" s="53" t="s">
        <v>205</v>
      </c>
    </row>
    <row r="12" customFormat="1" ht="27" customHeight="1" spans="1:9">
      <c r="A12" s="19">
        <v>8</v>
      </c>
      <c r="B12" s="29"/>
      <c r="C12" s="26" t="s">
        <v>216</v>
      </c>
      <c r="D12" s="20">
        <v>50</v>
      </c>
      <c r="E12" s="20">
        <v>45</v>
      </c>
      <c r="F12" s="20">
        <f t="shared" si="1"/>
        <v>5</v>
      </c>
      <c r="G12" s="27" t="s">
        <v>217</v>
      </c>
      <c r="H12" s="31"/>
      <c r="I12" s="53" t="s">
        <v>205</v>
      </c>
    </row>
    <row r="13" customFormat="1" ht="20" customHeight="1" spans="1:9">
      <c r="A13" s="19">
        <v>9</v>
      </c>
      <c r="B13" s="29"/>
      <c r="C13" s="26" t="s">
        <v>218</v>
      </c>
      <c r="D13" s="20">
        <v>50</v>
      </c>
      <c r="E13" s="20">
        <v>45</v>
      </c>
      <c r="F13" s="20">
        <f t="shared" si="1"/>
        <v>5</v>
      </c>
      <c r="G13" s="27" t="s">
        <v>217</v>
      </c>
      <c r="H13" s="31"/>
      <c r="I13" s="53" t="s">
        <v>205</v>
      </c>
    </row>
    <row r="14" customFormat="1" ht="24" customHeight="1" spans="1:9">
      <c r="A14" s="19">
        <v>10</v>
      </c>
      <c r="B14" s="29"/>
      <c r="C14" s="26" t="s">
        <v>219</v>
      </c>
      <c r="D14" s="20">
        <v>50</v>
      </c>
      <c r="E14" s="20">
        <v>45</v>
      </c>
      <c r="F14" s="20">
        <f t="shared" si="1"/>
        <v>5</v>
      </c>
      <c r="G14" s="27" t="s">
        <v>217</v>
      </c>
      <c r="H14" s="31"/>
      <c r="I14" s="53" t="s">
        <v>205</v>
      </c>
    </row>
    <row r="15" customFormat="1" ht="24" customHeight="1" spans="1:9">
      <c r="A15" s="19">
        <v>11</v>
      </c>
      <c r="B15" s="29"/>
      <c r="C15" s="26" t="s">
        <v>220</v>
      </c>
      <c r="D15" s="20">
        <v>50</v>
      </c>
      <c r="E15" s="20">
        <v>49.75</v>
      </c>
      <c r="F15" s="20">
        <f t="shared" si="1"/>
        <v>0.25</v>
      </c>
      <c r="G15" s="27" t="s">
        <v>221</v>
      </c>
      <c r="H15" s="31"/>
      <c r="I15" s="53" t="s">
        <v>207</v>
      </c>
    </row>
    <row r="16" customFormat="1" ht="24" customHeight="1" spans="1:9">
      <c r="A16" s="19">
        <v>12</v>
      </c>
      <c r="B16" s="29"/>
      <c r="C16" s="26" t="s">
        <v>222</v>
      </c>
      <c r="D16" s="20">
        <v>50</v>
      </c>
      <c r="E16" s="20">
        <v>49.75</v>
      </c>
      <c r="F16" s="20">
        <f t="shared" si="1"/>
        <v>0.25</v>
      </c>
      <c r="G16" s="27" t="s">
        <v>221</v>
      </c>
      <c r="H16" s="31"/>
      <c r="I16" s="53" t="s">
        <v>207</v>
      </c>
    </row>
    <row r="17" customFormat="1" ht="25" customHeight="1" spans="1:9">
      <c r="A17" s="19">
        <v>13</v>
      </c>
      <c r="B17" s="29"/>
      <c r="C17" s="26" t="s">
        <v>223</v>
      </c>
      <c r="D17" s="20">
        <v>50</v>
      </c>
      <c r="E17" s="20">
        <v>49.95</v>
      </c>
      <c r="F17" s="20">
        <f t="shared" si="1"/>
        <v>0.0499999999999972</v>
      </c>
      <c r="G17" s="27" t="s">
        <v>221</v>
      </c>
      <c r="H17" s="31"/>
      <c r="I17" s="53" t="s">
        <v>207</v>
      </c>
    </row>
    <row r="18" customFormat="1" ht="23" customHeight="1" spans="1:9">
      <c r="A18" s="19">
        <v>14</v>
      </c>
      <c r="B18" s="29"/>
      <c r="C18" s="26" t="s">
        <v>224</v>
      </c>
      <c r="D18" s="20">
        <v>64</v>
      </c>
      <c r="E18" s="20">
        <v>63.9</v>
      </c>
      <c r="F18" s="20">
        <f t="shared" si="1"/>
        <v>0.100000000000001</v>
      </c>
      <c r="G18" s="27" t="s">
        <v>221</v>
      </c>
      <c r="H18" s="31"/>
      <c r="I18" s="53" t="s">
        <v>207</v>
      </c>
    </row>
    <row r="19" customFormat="1" ht="24" customHeight="1" spans="1:9">
      <c r="A19" s="19">
        <v>15</v>
      </c>
      <c r="B19" s="29"/>
      <c r="C19" s="26" t="s">
        <v>225</v>
      </c>
      <c r="D19" s="20">
        <v>50</v>
      </c>
      <c r="E19" s="20">
        <v>49.75</v>
      </c>
      <c r="F19" s="20">
        <f t="shared" si="1"/>
        <v>0.25</v>
      </c>
      <c r="G19" s="27" t="s">
        <v>221</v>
      </c>
      <c r="H19" s="31"/>
      <c r="I19" s="53" t="s">
        <v>207</v>
      </c>
    </row>
    <row r="20" customFormat="1" ht="20" customHeight="1" spans="1:9">
      <c r="A20" s="19">
        <v>17</v>
      </c>
      <c r="B20" s="33"/>
      <c r="C20" s="32" t="s">
        <v>208</v>
      </c>
      <c r="D20" s="20">
        <v>25</v>
      </c>
      <c r="E20" s="20">
        <v>22.88</v>
      </c>
      <c r="F20" s="20">
        <f t="shared" si="1"/>
        <v>2.12</v>
      </c>
      <c r="G20" s="27" t="s">
        <v>209</v>
      </c>
      <c r="H20" s="34"/>
      <c r="I20" s="53" t="s">
        <v>210</v>
      </c>
    </row>
    <row r="21" customFormat="1" ht="26" customHeight="1" spans="1:9">
      <c r="A21" s="19">
        <v>18</v>
      </c>
      <c r="B21" s="25" t="s">
        <v>226</v>
      </c>
      <c r="C21" s="30" t="s">
        <v>227</v>
      </c>
      <c r="D21" s="20">
        <v>218</v>
      </c>
      <c r="E21" s="35">
        <v>218</v>
      </c>
      <c r="F21" s="20">
        <f t="shared" si="1"/>
        <v>0</v>
      </c>
      <c r="G21" s="27"/>
      <c r="H21" s="28" t="s">
        <v>228</v>
      </c>
      <c r="I21" s="53" t="s">
        <v>205</v>
      </c>
    </row>
    <row r="22" customFormat="1" ht="20" customHeight="1" spans="1:9">
      <c r="A22" s="19">
        <v>19</v>
      </c>
      <c r="B22" s="29"/>
      <c r="C22" s="26" t="s">
        <v>229</v>
      </c>
      <c r="D22" s="20">
        <v>64</v>
      </c>
      <c r="E22" s="20">
        <v>64</v>
      </c>
      <c r="F22" s="20">
        <f t="shared" si="1"/>
        <v>0</v>
      </c>
      <c r="G22" s="27"/>
      <c r="H22" s="31"/>
      <c r="I22" s="53" t="s">
        <v>207</v>
      </c>
    </row>
    <row r="23" customFormat="1" ht="24" customHeight="1" spans="1:9">
      <c r="A23" s="19">
        <v>20</v>
      </c>
      <c r="B23" s="29"/>
      <c r="C23" s="26" t="s">
        <v>230</v>
      </c>
      <c r="D23" s="20">
        <v>12</v>
      </c>
      <c r="E23" s="20">
        <v>12</v>
      </c>
      <c r="F23" s="20">
        <f t="shared" si="1"/>
        <v>0</v>
      </c>
      <c r="G23" s="27"/>
      <c r="H23" s="31"/>
      <c r="I23" s="53" t="s">
        <v>207</v>
      </c>
    </row>
    <row r="24" customFormat="1" ht="29" customHeight="1" spans="1:9">
      <c r="A24" s="19">
        <v>21</v>
      </c>
      <c r="B24" s="29"/>
      <c r="C24" s="30" t="s">
        <v>231</v>
      </c>
      <c r="D24" s="20">
        <v>6</v>
      </c>
      <c r="E24" s="20">
        <v>6</v>
      </c>
      <c r="F24" s="20">
        <f t="shared" si="1"/>
        <v>0</v>
      </c>
      <c r="G24" s="27"/>
      <c r="H24" s="31"/>
      <c r="I24" s="53" t="s">
        <v>207</v>
      </c>
    </row>
    <row r="25" customFormat="1" ht="27" customHeight="1" spans="1:9">
      <c r="A25" s="19">
        <v>22</v>
      </c>
      <c r="B25" s="29"/>
      <c r="C25" s="30" t="s">
        <v>232</v>
      </c>
      <c r="D25" s="20">
        <v>5</v>
      </c>
      <c r="E25" s="35">
        <v>5</v>
      </c>
      <c r="F25" s="20">
        <f t="shared" si="1"/>
        <v>0</v>
      </c>
      <c r="G25" s="27"/>
      <c r="H25" s="31"/>
      <c r="I25" s="53" t="s">
        <v>207</v>
      </c>
    </row>
    <row r="26" customFormat="1" ht="27" customHeight="1" spans="1:9">
      <c r="A26" s="19">
        <v>23</v>
      </c>
      <c r="B26" s="29"/>
      <c r="C26" s="36" t="s">
        <v>233</v>
      </c>
      <c r="D26" s="20">
        <v>63</v>
      </c>
      <c r="E26" s="20">
        <v>63</v>
      </c>
      <c r="F26" s="20">
        <f t="shared" si="1"/>
        <v>0</v>
      </c>
      <c r="G26" s="27"/>
      <c r="H26" s="31"/>
      <c r="I26" s="53" t="s">
        <v>205</v>
      </c>
    </row>
    <row r="27" customFormat="1" ht="23" customHeight="1" spans="1:9">
      <c r="A27" s="19">
        <v>24</v>
      </c>
      <c r="B27" s="29"/>
      <c r="C27" s="30" t="s">
        <v>234</v>
      </c>
      <c r="D27" s="20">
        <v>180</v>
      </c>
      <c r="E27" s="35">
        <v>180</v>
      </c>
      <c r="F27" s="20">
        <f t="shared" si="1"/>
        <v>0</v>
      </c>
      <c r="G27" s="27"/>
      <c r="H27" s="31"/>
      <c r="I27" s="53" t="s">
        <v>207</v>
      </c>
    </row>
    <row r="28" customFormat="1" ht="25" customHeight="1" spans="1:9">
      <c r="A28" s="19">
        <v>25</v>
      </c>
      <c r="B28" s="29"/>
      <c r="C28" s="36" t="s">
        <v>235</v>
      </c>
      <c r="D28" s="20">
        <v>54</v>
      </c>
      <c r="E28" s="35">
        <v>54</v>
      </c>
      <c r="F28" s="20">
        <f t="shared" si="1"/>
        <v>0</v>
      </c>
      <c r="G28" s="27"/>
      <c r="H28" s="31"/>
      <c r="I28" s="53" t="s">
        <v>205</v>
      </c>
    </row>
    <row r="29" customFormat="1" ht="20" customHeight="1" spans="1:9">
      <c r="A29" s="19">
        <v>27</v>
      </c>
      <c r="B29" s="29"/>
      <c r="C29" s="32" t="s">
        <v>208</v>
      </c>
      <c r="D29" s="20">
        <v>32</v>
      </c>
      <c r="E29" s="20">
        <v>32</v>
      </c>
      <c r="F29" s="20">
        <f t="shared" si="1"/>
        <v>0</v>
      </c>
      <c r="G29" s="27"/>
      <c r="H29" s="31"/>
      <c r="I29" s="53" t="s">
        <v>210</v>
      </c>
    </row>
    <row r="30" customFormat="1" ht="20" customHeight="1" spans="1:9">
      <c r="A30" s="19">
        <v>28</v>
      </c>
      <c r="B30" s="33"/>
      <c r="C30" s="32" t="s">
        <v>236</v>
      </c>
      <c r="D30" s="20">
        <v>10</v>
      </c>
      <c r="E30" s="20">
        <v>10</v>
      </c>
      <c r="F30" s="20">
        <f t="shared" si="1"/>
        <v>0</v>
      </c>
      <c r="G30" s="27"/>
      <c r="H30" s="34"/>
      <c r="I30" s="53" t="s">
        <v>210</v>
      </c>
    </row>
    <row r="31" customFormat="1" ht="25" customHeight="1" spans="1:9">
      <c r="A31" s="19">
        <v>29</v>
      </c>
      <c r="B31" s="37" t="s">
        <v>429</v>
      </c>
      <c r="C31" s="26" t="s">
        <v>238</v>
      </c>
      <c r="D31" s="20">
        <v>20</v>
      </c>
      <c r="E31" s="38">
        <v>20</v>
      </c>
      <c r="F31" s="20">
        <f t="shared" si="1"/>
        <v>0</v>
      </c>
      <c r="G31" s="27"/>
      <c r="H31" s="39" t="s">
        <v>239</v>
      </c>
      <c r="I31" s="53" t="s">
        <v>207</v>
      </c>
    </row>
    <row r="32" customFormat="1" ht="29" customHeight="1" spans="1:9">
      <c r="A32" s="19">
        <v>30</v>
      </c>
      <c r="B32" s="40"/>
      <c r="C32" s="26" t="s">
        <v>240</v>
      </c>
      <c r="D32" s="20">
        <v>45</v>
      </c>
      <c r="E32" s="38">
        <v>45</v>
      </c>
      <c r="F32" s="20">
        <f t="shared" si="1"/>
        <v>0</v>
      </c>
      <c r="G32" s="27"/>
      <c r="H32" s="41"/>
      <c r="I32" s="53" t="s">
        <v>207</v>
      </c>
    </row>
    <row r="33" customFormat="1" ht="23" customHeight="1" spans="1:9">
      <c r="A33" s="19">
        <v>31</v>
      </c>
      <c r="B33" s="40"/>
      <c r="C33" s="26" t="s">
        <v>241</v>
      </c>
      <c r="D33" s="20">
        <v>27</v>
      </c>
      <c r="E33" s="38">
        <v>27</v>
      </c>
      <c r="F33" s="20">
        <f t="shared" si="1"/>
        <v>0</v>
      </c>
      <c r="G33" s="27"/>
      <c r="H33" s="41"/>
      <c r="I33" s="53" t="s">
        <v>207</v>
      </c>
    </row>
    <row r="34" customFormat="1" ht="20" customHeight="1" spans="1:9">
      <c r="A34" s="19">
        <v>32</v>
      </c>
      <c r="B34" s="40"/>
      <c r="C34" s="26" t="s">
        <v>242</v>
      </c>
      <c r="D34" s="20">
        <v>20</v>
      </c>
      <c r="E34" s="38">
        <v>19.42</v>
      </c>
      <c r="F34" s="20">
        <f t="shared" si="1"/>
        <v>0.579999999999998</v>
      </c>
      <c r="G34" s="27" t="s">
        <v>221</v>
      </c>
      <c r="H34" s="41"/>
      <c r="I34" s="53" t="s">
        <v>207</v>
      </c>
    </row>
    <row r="35" customFormat="1" ht="27" customHeight="1" spans="1:9">
      <c r="A35" s="19">
        <v>33</v>
      </c>
      <c r="B35" s="40"/>
      <c r="C35" s="42" t="s">
        <v>430</v>
      </c>
      <c r="D35" s="20">
        <v>206</v>
      </c>
      <c r="E35" s="38">
        <v>206</v>
      </c>
      <c r="F35" s="20">
        <f t="shared" si="1"/>
        <v>0</v>
      </c>
      <c r="G35" s="27"/>
      <c r="H35" s="41"/>
      <c r="I35" s="53" t="s">
        <v>207</v>
      </c>
    </row>
    <row r="36" customFormat="1" ht="26" customHeight="1" spans="1:9">
      <c r="A36" s="19">
        <v>35</v>
      </c>
      <c r="B36" s="40"/>
      <c r="C36" s="43"/>
      <c r="D36" s="20">
        <v>106</v>
      </c>
      <c r="E36" s="20">
        <v>106</v>
      </c>
      <c r="F36" s="20">
        <f t="shared" si="1"/>
        <v>0</v>
      </c>
      <c r="G36" s="27"/>
      <c r="H36" s="41"/>
      <c r="I36" s="53" t="s">
        <v>205</v>
      </c>
    </row>
    <row r="37" customFormat="1" ht="26" customHeight="1" spans="1:9">
      <c r="A37" s="19"/>
      <c r="B37" s="40"/>
      <c r="C37" s="43"/>
      <c r="D37" s="44">
        <v>335.88</v>
      </c>
      <c r="E37" s="35">
        <v>335.88</v>
      </c>
      <c r="F37" s="20">
        <f t="shared" si="1"/>
        <v>0</v>
      </c>
      <c r="G37" s="27"/>
      <c r="H37" s="41"/>
      <c r="I37" s="53" t="s">
        <v>205</v>
      </c>
    </row>
    <row r="38" customFormat="1" ht="21" customHeight="1" spans="1:9">
      <c r="A38" s="19">
        <v>37</v>
      </c>
      <c r="B38" s="40"/>
      <c r="C38" s="45"/>
      <c r="D38" s="20">
        <v>152.12</v>
      </c>
      <c r="E38" s="20">
        <v>152.12</v>
      </c>
      <c r="F38" s="20">
        <f t="shared" si="1"/>
        <v>0</v>
      </c>
      <c r="G38" s="27"/>
      <c r="H38" s="41"/>
      <c r="I38" s="53" t="s">
        <v>205</v>
      </c>
    </row>
    <row r="39" customFormat="1" ht="27" customHeight="1" spans="1:9">
      <c r="A39" s="19">
        <v>34</v>
      </c>
      <c r="B39" s="40"/>
      <c r="C39" s="26" t="s">
        <v>244</v>
      </c>
      <c r="D39" s="20">
        <v>89</v>
      </c>
      <c r="E39" s="38">
        <v>89</v>
      </c>
      <c r="F39" s="20">
        <f t="shared" si="1"/>
        <v>0</v>
      </c>
      <c r="G39" s="27"/>
      <c r="H39" s="41"/>
      <c r="I39" s="53" t="s">
        <v>207</v>
      </c>
    </row>
    <row r="40" customFormat="1" ht="30" customHeight="1" spans="1:9">
      <c r="A40" s="19">
        <v>36</v>
      </c>
      <c r="B40" s="40"/>
      <c r="C40" s="30" t="s">
        <v>245</v>
      </c>
      <c r="D40" s="20">
        <v>113</v>
      </c>
      <c r="E40" s="20">
        <v>113</v>
      </c>
      <c r="F40" s="20">
        <f t="shared" si="1"/>
        <v>0</v>
      </c>
      <c r="G40" s="27"/>
      <c r="H40" s="41"/>
      <c r="I40" s="53" t="s">
        <v>207</v>
      </c>
    </row>
    <row r="41" customFormat="1" ht="20" customHeight="1" spans="1:9">
      <c r="A41" s="19">
        <v>39</v>
      </c>
      <c r="B41" s="40"/>
      <c r="C41" s="32" t="s">
        <v>208</v>
      </c>
      <c r="D41" s="20">
        <v>15</v>
      </c>
      <c r="E41" s="20">
        <v>15</v>
      </c>
      <c r="F41" s="20">
        <f t="shared" si="1"/>
        <v>0</v>
      </c>
      <c r="G41" s="27"/>
      <c r="H41" s="41"/>
      <c r="I41" s="53" t="s">
        <v>210</v>
      </c>
    </row>
    <row r="42" customFormat="1" ht="30" customHeight="1" spans="1:9">
      <c r="A42" s="19">
        <v>40</v>
      </c>
      <c r="B42" s="25" t="s">
        <v>246</v>
      </c>
      <c r="C42" s="30" t="s">
        <v>247</v>
      </c>
      <c r="D42" s="20">
        <v>50</v>
      </c>
      <c r="E42" s="20">
        <v>50</v>
      </c>
      <c r="F42" s="20">
        <f t="shared" si="1"/>
        <v>0</v>
      </c>
      <c r="G42" s="27"/>
      <c r="H42" s="28" t="s">
        <v>248</v>
      </c>
      <c r="I42" s="53" t="s">
        <v>205</v>
      </c>
    </row>
    <row r="43" customFormat="1" ht="24" customHeight="1" spans="1:9">
      <c r="A43" s="19">
        <v>41</v>
      </c>
      <c r="B43" s="29"/>
      <c r="C43" s="26" t="s">
        <v>249</v>
      </c>
      <c r="D43" s="20">
        <v>250</v>
      </c>
      <c r="E43" s="20">
        <v>244.5</v>
      </c>
      <c r="F43" s="20">
        <f t="shared" si="1"/>
        <v>5.5</v>
      </c>
      <c r="G43" s="27" t="s">
        <v>250</v>
      </c>
      <c r="H43" s="31"/>
      <c r="I43" s="53" t="s">
        <v>207</v>
      </c>
    </row>
    <row r="44" customFormat="1" ht="24" customHeight="1" spans="1:9">
      <c r="A44" s="19">
        <v>42</v>
      </c>
      <c r="B44" s="29"/>
      <c r="C44" s="26" t="s">
        <v>251</v>
      </c>
      <c r="D44" s="20">
        <v>91</v>
      </c>
      <c r="E44" s="20">
        <v>91</v>
      </c>
      <c r="F44" s="20">
        <f t="shared" si="1"/>
        <v>0</v>
      </c>
      <c r="G44" s="27"/>
      <c r="H44" s="31"/>
      <c r="I44" s="53" t="s">
        <v>207</v>
      </c>
    </row>
    <row r="45" customFormat="1" ht="24" customHeight="1" spans="1:9">
      <c r="A45" s="19">
        <v>43</v>
      </c>
      <c r="B45" s="29"/>
      <c r="C45" s="30" t="s">
        <v>252</v>
      </c>
      <c r="D45" s="20">
        <v>60</v>
      </c>
      <c r="E45" s="20">
        <v>60</v>
      </c>
      <c r="F45" s="20">
        <f t="shared" si="1"/>
        <v>0</v>
      </c>
      <c r="G45" s="27"/>
      <c r="H45" s="31"/>
      <c r="I45" s="53" t="s">
        <v>205</v>
      </c>
    </row>
    <row r="46" customFormat="1" ht="25" customHeight="1" spans="1:9">
      <c r="A46" s="19">
        <v>44</v>
      </c>
      <c r="B46" s="29"/>
      <c r="C46" s="30" t="s">
        <v>253</v>
      </c>
      <c r="D46" s="20">
        <v>20</v>
      </c>
      <c r="E46" s="20">
        <v>20</v>
      </c>
      <c r="F46" s="20">
        <f t="shared" si="1"/>
        <v>0</v>
      </c>
      <c r="G46" s="27"/>
      <c r="H46" s="31"/>
      <c r="I46" s="53" t="s">
        <v>205</v>
      </c>
    </row>
    <row r="47" customFormat="1" ht="20" customHeight="1" spans="1:9">
      <c r="A47" s="19">
        <v>46</v>
      </c>
      <c r="B47" s="33"/>
      <c r="C47" s="32" t="s">
        <v>208</v>
      </c>
      <c r="D47" s="20">
        <v>28</v>
      </c>
      <c r="E47" s="20">
        <v>24.66</v>
      </c>
      <c r="F47" s="20">
        <f t="shared" si="1"/>
        <v>3.34</v>
      </c>
      <c r="G47" s="27" t="s">
        <v>221</v>
      </c>
      <c r="H47" s="34"/>
      <c r="I47" s="53" t="s">
        <v>210</v>
      </c>
    </row>
    <row r="48" customFormat="1" ht="28" customHeight="1" spans="1:9">
      <c r="A48" s="19">
        <v>47</v>
      </c>
      <c r="B48" s="25" t="s">
        <v>431</v>
      </c>
      <c r="C48" s="46" t="s">
        <v>255</v>
      </c>
      <c r="D48" s="20">
        <v>260</v>
      </c>
      <c r="E48" s="35">
        <v>260</v>
      </c>
      <c r="F48" s="20">
        <f t="shared" si="1"/>
        <v>0</v>
      </c>
      <c r="G48" s="27"/>
      <c r="H48" s="28" t="s">
        <v>256</v>
      </c>
      <c r="I48" s="53" t="s">
        <v>205</v>
      </c>
    </row>
    <row r="49" customFormat="1" ht="27" customHeight="1" spans="1:9">
      <c r="A49" s="19">
        <v>48</v>
      </c>
      <c r="B49" s="29"/>
      <c r="C49" s="47" t="s">
        <v>257</v>
      </c>
      <c r="D49" s="20">
        <v>288.1</v>
      </c>
      <c r="E49" s="20">
        <v>288.1</v>
      </c>
      <c r="F49" s="20">
        <f t="shared" si="1"/>
        <v>0</v>
      </c>
      <c r="G49" s="27"/>
      <c r="H49" s="31"/>
      <c r="I49" s="53" t="s">
        <v>205</v>
      </c>
    </row>
    <row r="50" customFormat="1" ht="28" customHeight="1" spans="1:9">
      <c r="A50" s="19">
        <v>49</v>
      </c>
      <c r="B50" s="29"/>
      <c r="C50" s="48"/>
      <c r="D50" s="20">
        <v>150</v>
      </c>
      <c r="E50" s="20">
        <v>150</v>
      </c>
      <c r="F50" s="20">
        <f t="shared" si="1"/>
        <v>0</v>
      </c>
      <c r="G50" s="27"/>
      <c r="H50" s="31"/>
      <c r="I50" s="53" t="s">
        <v>205</v>
      </c>
    </row>
    <row r="51" customFormat="1" ht="28" customHeight="1" spans="1:9">
      <c r="A51" s="19"/>
      <c r="B51" s="29"/>
      <c r="C51" s="48"/>
      <c r="D51" s="20">
        <v>20</v>
      </c>
      <c r="E51" s="35">
        <v>20</v>
      </c>
      <c r="F51" s="20">
        <f t="shared" si="1"/>
        <v>0</v>
      </c>
      <c r="G51" s="27"/>
      <c r="H51" s="31"/>
      <c r="I51" s="53" t="s">
        <v>205</v>
      </c>
    </row>
    <row r="52" customFormat="1" ht="28" customHeight="1" spans="1:9">
      <c r="A52" s="19"/>
      <c r="B52" s="29"/>
      <c r="C52" s="49"/>
      <c r="D52" s="20">
        <v>312.36</v>
      </c>
      <c r="E52" s="35">
        <v>312.36</v>
      </c>
      <c r="F52" s="20">
        <f t="shared" si="1"/>
        <v>0</v>
      </c>
      <c r="G52" s="27"/>
      <c r="H52" s="31"/>
      <c r="I52" s="53" t="s">
        <v>205</v>
      </c>
    </row>
    <row r="53" customFormat="1" ht="26" customHeight="1" spans="1:9">
      <c r="A53" s="19">
        <v>50</v>
      </c>
      <c r="B53" s="29"/>
      <c r="C53" s="26" t="s">
        <v>258</v>
      </c>
      <c r="D53" s="20">
        <v>34</v>
      </c>
      <c r="E53" s="20">
        <v>34</v>
      </c>
      <c r="F53" s="20">
        <f t="shared" si="1"/>
        <v>0</v>
      </c>
      <c r="G53" s="27"/>
      <c r="H53" s="31"/>
      <c r="I53" s="53" t="s">
        <v>205</v>
      </c>
    </row>
    <row r="54" customFormat="1" ht="29" customHeight="1" spans="1:9">
      <c r="A54" s="19">
        <v>51</v>
      </c>
      <c r="B54" s="29"/>
      <c r="C54" s="26" t="s">
        <v>259</v>
      </c>
      <c r="D54" s="20">
        <v>16</v>
      </c>
      <c r="E54" s="20">
        <v>16</v>
      </c>
      <c r="F54" s="20">
        <f t="shared" si="1"/>
        <v>0</v>
      </c>
      <c r="G54" s="27"/>
      <c r="H54" s="31"/>
      <c r="I54" s="53" t="s">
        <v>205</v>
      </c>
    </row>
    <row r="55" customFormat="1" ht="24" customHeight="1" spans="1:9">
      <c r="A55" s="19">
        <v>52</v>
      </c>
      <c r="B55" s="29"/>
      <c r="C55" s="30" t="s">
        <v>260</v>
      </c>
      <c r="D55" s="20">
        <v>50</v>
      </c>
      <c r="E55" s="20">
        <v>50</v>
      </c>
      <c r="F55" s="20">
        <f t="shared" si="1"/>
        <v>0</v>
      </c>
      <c r="G55" s="27"/>
      <c r="H55" s="31"/>
      <c r="I55" s="53" t="s">
        <v>205</v>
      </c>
    </row>
    <row r="56" customFormat="1" ht="29" customHeight="1" spans="1:9">
      <c r="A56" s="19">
        <v>53</v>
      </c>
      <c r="B56" s="29"/>
      <c r="C56" s="30" t="s">
        <v>261</v>
      </c>
      <c r="D56" s="20">
        <v>50</v>
      </c>
      <c r="E56" s="20">
        <v>50</v>
      </c>
      <c r="F56" s="20">
        <f t="shared" si="1"/>
        <v>0</v>
      </c>
      <c r="G56" s="27"/>
      <c r="H56" s="31"/>
      <c r="I56" s="53" t="s">
        <v>205</v>
      </c>
    </row>
    <row r="57" customFormat="1" ht="24" customHeight="1" spans="1:9">
      <c r="A57" s="19">
        <v>54</v>
      </c>
      <c r="B57" s="29"/>
      <c r="C57" s="30" t="s">
        <v>262</v>
      </c>
      <c r="D57" s="20">
        <v>50</v>
      </c>
      <c r="E57" s="20">
        <v>48.87</v>
      </c>
      <c r="F57" s="20">
        <f t="shared" si="1"/>
        <v>1.13</v>
      </c>
      <c r="G57" s="27" t="s">
        <v>263</v>
      </c>
      <c r="H57" s="31"/>
      <c r="I57" s="53" t="s">
        <v>205</v>
      </c>
    </row>
    <row r="58" customFormat="1" ht="22" customHeight="1" spans="1:9">
      <c r="A58" s="19">
        <v>55</v>
      </c>
      <c r="B58" s="29"/>
      <c r="C58" s="30" t="s">
        <v>264</v>
      </c>
      <c r="D58" s="20">
        <v>50</v>
      </c>
      <c r="E58" s="20">
        <v>50</v>
      </c>
      <c r="F58" s="20">
        <f t="shared" si="1"/>
        <v>0</v>
      </c>
      <c r="G58" s="27"/>
      <c r="H58" s="31"/>
      <c r="I58" s="53" t="s">
        <v>205</v>
      </c>
    </row>
    <row r="59" customFormat="1" ht="24" customHeight="1" spans="1:9">
      <c r="A59" s="19">
        <v>56</v>
      </c>
      <c r="B59" s="29"/>
      <c r="C59" s="30" t="s">
        <v>265</v>
      </c>
      <c r="D59" s="20">
        <v>50</v>
      </c>
      <c r="E59" s="20">
        <v>47.97</v>
      </c>
      <c r="F59" s="20">
        <f t="shared" si="1"/>
        <v>2.03</v>
      </c>
      <c r="G59" s="27" t="s">
        <v>266</v>
      </c>
      <c r="H59" s="31"/>
      <c r="I59" s="53" t="s">
        <v>205</v>
      </c>
    </row>
    <row r="60" customFormat="1" ht="29" customHeight="1" spans="1:9">
      <c r="A60" s="19">
        <v>57</v>
      </c>
      <c r="B60" s="29"/>
      <c r="C60" s="26" t="s">
        <v>267</v>
      </c>
      <c r="D60" s="20">
        <v>13</v>
      </c>
      <c r="E60" s="20">
        <v>13</v>
      </c>
      <c r="F60" s="20">
        <f t="shared" si="1"/>
        <v>0</v>
      </c>
      <c r="G60" s="27"/>
      <c r="H60" s="31"/>
      <c r="I60" s="53" t="s">
        <v>207</v>
      </c>
    </row>
    <row r="61" customFormat="1" ht="30" customHeight="1" spans="1:9">
      <c r="A61" s="19">
        <v>58</v>
      </c>
      <c r="B61" s="29"/>
      <c r="C61" s="30" t="s">
        <v>268</v>
      </c>
      <c r="D61" s="20">
        <v>44.6</v>
      </c>
      <c r="E61" s="20">
        <v>44.6</v>
      </c>
      <c r="F61" s="20">
        <f t="shared" si="1"/>
        <v>0</v>
      </c>
      <c r="G61" s="27"/>
      <c r="H61" s="31"/>
      <c r="I61" s="53" t="s">
        <v>205</v>
      </c>
    </row>
    <row r="62" customFormat="1" ht="29" customHeight="1" spans="1:9">
      <c r="A62" s="19">
        <v>59</v>
      </c>
      <c r="B62" s="29"/>
      <c r="C62" s="30" t="s">
        <v>269</v>
      </c>
      <c r="D62" s="20">
        <v>200</v>
      </c>
      <c r="E62" s="20">
        <v>200</v>
      </c>
      <c r="F62" s="20">
        <f t="shared" si="1"/>
        <v>0</v>
      </c>
      <c r="G62" s="27"/>
      <c r="H62" s="31"/>
      <c r="I62" s="53" t="s">
        <v>207</v>
      </c>
    </row>
    <row r="63" customFormat="1" ht="20" customHeight="1" spans="1:9">
      <c r="A63" s="19">
        <v>61</v>
      </c>
      <c r="B63" s="29"/>
      <c r="C63" s="32" t="s">
        <v>270</v>
      </c>
      <c r="D63" s="20">
        <v>48</v>
      </c>
      <c r="E63" s="20">
        <v>48</v>
      </c>
      <c r="F63" s="20">
        <f t="shared" si="1"/>
        <v>0</v>
      </c>
      <c r="G63" s="27"/>
      <c r="H63" s="31"/>
      <c r="I63" s="53" t="s">
        <v>210</v>
      </c>
    </row>
    <row r="64" customFormat="1" ht="20" customHeight="1" spans="1:9">
      <c r="A64" s="19">
        <v>62</v>
      </c>
      <c r="B64" s="33"/>
      <c r="C64" s="32" t="s">
        <v>208</v>
      </c>
      <c r="D64" s="20">
        <v>7</v>
      </c>
      <c r="E64" s="20">
        <v>0</v>
      </c>
      <c r="F64" s="20">
        <f t="shared" si="1"/>
        <v>7</v>
      </c>
      <c r="G64" s="27" t="s">
        <v>271</v>
      </c>
      <c r="H64" s="34"/>
      <c r="I64" s="53" t="s">
        <v>210</v>
      </c>
    </row>
    <row r="65" customFormat="1" ht="27" customHeight="1" spans="1:9">
      <c r="A65" s="19">
        <v>63</v>
      </c>
      <c r="B65" s="25" t="s">
        <v>272</v>
      </c>
      <c r="C65" s="26" t="s">
        <v>273</v>
      </c>
      <c r="D65" s="20">
        <v>20</v>
      </c>
      <c r="E65" s="20">
        <v>16</v>
      </c>
      <c r="F65" s="20">
        <f t="shared" si="1"/>
        <v>4</v>
      </c>
      <c r="G65" s="27" t="s">
        <v>271</v>
      </c>
      <c r="H65" s="28" t="s">
        <v>274</v>
      </c>
      <c r="I65" s="53" t="s">
        <v>205</v>
      </c>
    </row>
    <row r="66" customFormat="1" ht="29" customHeight="1" spans="1:9">
      <c r="A66" s="19">
        <v>64</v>
      </c>
      <c r="B66" s="29"/>
      <c r="C66" s="26" t="s">
        <v>275</v>
      </c>
      <c r="D66" s="20">
        <v>500</v>
      </c>
      <c r="E66" s="20">
        <v>394.21</v>
      </c>
      <c r="F66" s="20">
        <f t="shared" si="1"/>
        <v>105.79</v>
      </c>
      <c r="G66" s="27" t="s">
        <v>276</v>
      </c>
      <c r="H66" s="31"/>
      <c r="I66" s="53" t="s">
        <v>205</v>
      </c>
    </row>
    <row r="67" customFormat="1" ht="27" customHeight="1" spans="1:9">
      <c r="A67" s="19">
        <v>65</v>
      </c>
      <c r="B67" s="29"/>
      <c r="C67" s="30" t="s">
        <v>277</v>
      </c>
      <c r="D67" s="20">
        <v>50</v>
      </c>
      <c r="E67" s="20">
        <v>40</v>
      </c>
      <c r="F67" s="20">
        <f t="shared" si="1"/>
        <v>10</v>
      </c>
      <c r="G67" s="27" t="s">
        <v>276</v>
      </c>
      <c r="H67" s="31"/>
      <c r="I67" s="53" t="s">
        <v>205</v>
      </c>
    </row>
    <row r="68" customFormat="1" ht="24" customHeight="1" spans="1:9">
      <c r="A68" s="19">
        <v>66</v>
      </c>
      <c r="B68" s="29"/>
      <c r="C68" s="26" t="s">
        <v>278</v>
      </c>
      <c r="D68" s="20">
        <v>50</v>
      </c>
      <c r="E68" s="20">
        <v>40</v>
      </c>
      <c r="F68" s="20">
        <f t="shared" si="1"/>
        <v>10</v>
      </c>
      <c r="G68" s="27" t="s">
        <v>276</v>
      </c>
      <c r="H68" s="31"/>
      <c r="I68" s="53" t="s">
        <v>205</v>
      </c>
    </row>
    <row r="69" customFormat="1" ht="24" customHeight="1" spans="1:9">
      <c r="A69" s="19">
        <v>67</v>
      </c>
      <c r="B69" s="29"/>
      <c r="C69" s="30" t="s">
        <v>279</v>
      </c>
      <c r="D69" s="20">
        <v>50</v>
      </c>
      <c r="E69" s="20">
        <v>40</v>
      </c>
      <c r="F69" s="20">
        <f t="shared" si="1"/>
        <v>10</v>
      </c>
      <c r="G69" s="27" t="s">
        <v>276</v>
      </c>
      <c r="H69" s="31"/>
      <c r="I69" s="53" t="s">
        <v>205</v>
      </c>
    </row>
    <row r="70" customFormat="1" ht="27" customHeight="1" spans="1:9">
      <c r="A70" s="19">
        <v>68</v>
      </c>
      <c r="B70" s="29"/>
      <c r="C70" s="26" t="s">
        <v>280</v>
      </c>
      <c r="D70" s="20">
        <v>50</v>
      </c>
      <c r="E70" s="20">
        <v>40</v>
      </c>
      <c r="F70" s="20">
        <f t="shared" si="1"/>
        <v>10</v>
      </c>
      <c r="G70" s="27" t="s">
        <v>276</v>
      </c>
      <c r="H70" s="31"/>
      <c r="I70" s="53" t="s">
        <v>205</v>
      </c>
    </row>
    <row r="71" customFormat="1" ht="26" customHeight="1" spans="1:9">
      <c r="A71" s="19">
        <v>69</v>
      </c>
      <c r="B71" s="29"/>
      <c r="C71" s="26" t="s">
        <v>281</v>
      </c>
      <c r="D71" s="20">
        <v>50</v>
      </c>
      <c r="E71" s="20">
        <v>40</v>
      </c>
      <c r="F71" s="20">
        <f t="shared" ref="F71:F111" si="2">D71-E71</f>
        <v>10</v>
      </c>
      <c r="G71" s="27" t="s">
        <v>276</v>
      </c>
      <c r="H71" s="31"/>
      <c r="I71" s="53" t="s">
        <v>205</v>
      </c>
    </row>
    <row r="72" customFormat="1" ht="31" customHeight="1" spans="1:9">
      <c r="A72" s="19">
        <v>70</v>
      </c>
      <c r="B72" s="29"/>
      <c r="C72" s="26" t="s">
        <v>282</v>
      </c>
      <c r="D72" s="20">
        <v>50</v>
      </c>
      <c r="E72" s="20">
        <v>40</v>
      </c>
      <c r="F72" s="20">
        <f t="shared" si="2"/>
        <v>10</v>
      </c>
      <c r="G72" s="27" t="s">
        <v>276</v>
      </c>
      <c r="H72" s="31"/>
      <c r="I72" s="53" t="s">
        <v>205</v>
      </c>
    </row>
    <row r="73" customFormat="1" ht="28" customHeight="1" spans="1:9">
      <c r="A73" s="19">
        <v>71</v>
      </c>
      <c r="B73" s="29"/>
      <c r="C73" s="26" t="s">
        <v>283</v>
      </c>
      <c r="D73" s="20">
        <v>50</v>
      </c>
      <c r="E73" s="20">
        <v>39.6</v>
      </c>
      <c r="F73" s="20">
        <f t="shared" si="2"/>
        <v>10.4</v>
      </c>
      <c r="G73" s="27" t="s">
        <v>276</v>
      </c>
      <c r="H73" s="31"/>
      <c r="I73" s="53" t="s">
        <v>205</v>
      </c>
    </row>
    <row r="74" customFormat="1" ht="20" customHeight="1" spans="1:9">
      <c r="A74" s="19">
        <v>72</v>
      </c>
      <c r="B74" s="29"/>
      <c r="C74" s="26" t="s">
        <v>284</v>
      </c>
      <c r="D74" s="20">
        <v>100</v>
      </c>
      <c r="E74" s="20">
        <v>80</v>
      </c>
      <c r="F74" s="20">
        <f t="shared" si="2"/>
        <v>20</v>
      </c>
      <c r="G74" s="27" t="s">
        <v>276</v>
      </c>
      <c r="H74" s="31"/>
      <c r="I74" s="53" t="s">
        <v>207</v>
      </c>
    </row>
    <row r="75" customFormat="1" ht="27" customHeight="1" spans="1:9">
      <c r="A75" s="19">
        <v>73</v>
      </c>
      <c r="B75" s="29"/>
      <c r="C75" s="26" t="s">
        <v>285</v>
      </c>
      <c r="D75" s="20">
        <v>125</v>
      </c>
      <c r="E75" s="20">
        <v>99.84</v>
      </c>
      <c r="F75" s="20">
        <f t="shared" si="2"/>
        <v>25.16</v>
      </c>
      <c r="G75" s="27" t="s">
        <v>286</v>
      </c>
      <c r="H75" s="31"/>
      <c r="I75" s="53" t="s">
        <v>207</v>
      </c>
    </row>
    <row r="76" customFormat="1" ht="31" customHeight="1" spans="1:9">
      <c r="A76" s="19">
        <v>74</v>
      </c>
      <c r="B76" s="29"/>
      <c r="C76" s="54" t="s">
        <v>287</v>
      </c>
      <c r="D76" s="20">
        <v>40</v>
      </c>
      <c r="E76" s="20">
        <v>40</v>
      </c>
      <c r="F76" s="20">
        <f t="shared" si="2"/>
        <v>0</v>
      </c>
      <c r="G76" s="27"/>
      <c r="H76" s="31"/>
      <c r="I76" s="53" t="s">
        <v>205</v>
      </c>
    </row>
    <row r="77" customFormat="1" ht="20" customHeight="1" spans="1:9">
      <c r="A77" s="19">
        <v>76</v>
      </c>
      <c r="B77" s="29"/>
      <c r="C77" s="32" t="s">
        <v>208</v>
      </c>
      <c r="D77" s="20">
        <v>15</v>
      </c>
      <c r="E77" s="20">
        <v>6.5</v>
      </c>
      <c r="F77" s="20">
        <f t="shared" si="2"/>
        <v>8.5</v>
      </c>
      <c r="G77" s="27" t="s">
        <v>250</v>
      </c>
      <c r="H77" s="31"/>
      <c r="I77" s="53" t="s">
        <v>210</v>
      </c>
    </row>
    <row r="78" customFormat="1" ht="20" customHeight="1" spans="1:9">
      <c r="A78" s="19">
        <v>77</v>
      </c>
      <c r="B78" s="29"/>
      <c r="C78" s="32" t="s">
        <v>288</v>
      </c>
      <c r="D78" s="20">
        <v>177</v>
      </c>
      <c r="E78" s="20">
        <v>177</v>
      </c>
      <c r="F78" s="20">
        <f t="shared" si="2"/>
        <v>0</v>
      </c>
      <c r="G78" s="27"/>
      <c r="H78" s="31"/>
      <c r="I78" s="53" t="s">
        <v>210</v>
      </c>
    </row>
    <row r="79" customFormat="1" ht="20" customHeight="1" spans="1:9">
      <c r="A79" s="19">
        <v>78</v>
      </c>
      <c r="B79" s="29"/>
      <c r="C79" s="32" t="s">
        <v>289</v>
      </c>
      <c r="D79" s="20">
        <v>8</v>
      </c>
      <c r="E79" s="20">
        <v>0</v>
      </c>
      <c r="F79" s="20">
        <f t="shared" si="2"/>
        <v>8</v>
      </c>
      <c r="G79" s="27" t="s">
        <v>290</v>
      </c>
      <c r="H79" s="31"/>
      <c r="I79" s="53" t="s">
        <v>210</v>
      </c>
    </row>
    <row r="80" customFormat="1" ht="20" customHeight="1" spans="1:9">
      <c r="A80" s="19">
        <v>79</v>
      </c>
      <c r="B80" s="29"/>
      <c r="C80" s="32" t="s">
        <v>291</v>
      </c>
      <c r="D80" s="20">
        <v>9.2</v>
      </c>
      <c r="E80" s="20">
        <v>0</v>
      </c>
      <c r="F80" s="20">
        <f t="shared" si="2"/>
        <v>9.2</v>
      </c>
      <c r="G80" s="27" t="s">
        <v>290</v>
      </c>
      <c r="H80" s="31"/>
      <c r="I80" s="53" t="s">
        <v>210</v>
      </c>
    </row>
    <row r="81" customFormat="1" ht="20" customHeight="1" spans="1:9">
      <c r="A81" s="19">
        <v>80</v>
      </c>
      <c r="B81" s="33"/>
      <c r="C81" s="32" t="s">
        <v>292</v>
      </c>
      <c r="D81" s="20">
        <v>8.55</v>
      </c>
      <c r="E81" s="20">
        <v>0</v>
      </c>
      <c r="F81" s="20">
        <f t="shared" si="2"/>
        <v>8.55</v>
      </c>
      <c r="G81" s="27" t="s">
        <v>290</v>
      </c>
      <c r="H81" s="34"/>
      <c r="I81" s="53" t="s">
        <v>210</v>
      </c>
    </row>
    <row r="82" customFormat="1" ht="29" customHeight="1" spans="1:9">
      <c r="A82" s="19">
        <v>81</v>
      </c>
      <c r="B82" s="25" t="s">
        <v>293</v>
      </c>
      <c r="C82" s="30" t="s">
        <v>294</v>
      </c>
      <c r="D82" s="20">
        <v>15</v>
      </c>
      <c r="E82" s="20">
        <v>15</v>
      </c>
      <c r="F82" s="20">
        <f t="shared" si="2"/>
        <v>0</v>
      </c>
      <c r="G82" s="27"/>
      <c r="H82" s="28" t="s">
        <v>295</v>
      </c>
      <c r="I82" s="53" t="s">
        <v>205</v>
      </c>
    </row>
    <row r="83" customFormat="1" ht="25" customHeight="1" spans="1:9">
      <c r="A83" s="19">
        <v>84</v>
      </c>
      <c r="B83" s="29"/>
      <c r="C83" s="30" t="s">
        <v>296</v>
      </c>
      <c r="D83" s="20">
        <v>10</v>
      </c>
      <c r="E83" s="20">
        <v>10</v>
      </c>
      <c r="F83" s="20">
        <f t="shared" si="2"/>
        <v>0</v>
      </c>
      <c r="G83" s="27"/>
      <c r="H83" s="31"/>
      <c r="I83" s="53" t="s">
        <v>205</v>
      </c>
    </row>
    <row r="84" customFormat="1" ht="30" customHeight="1" spans="1:9">
      <c r="A84" s="19">
        <v>85</v>
      </c>
      <c r="B84" s="29"/>
      <c r="C84" s="30" t="s">
        <v>297</v>
      </c>
      <c r="D84" s="20">
        <v>20</v>
      </c>
      <c r="E84" s="20">
        <v>20</v>
      </c>
      <c r="F84" s="20">
        <f t="shared" si="2"/>
        <v>0</v>
      </c>
      <c r="G84" s="27"/>
      <c r="H84" s="31"/>
      <c r="I84" s="53" t="s">
        <v>205</v>
      </c>
    </row>
    <row r="85" customFormat="1" ht="26" customHeight="1" spans="1:9">
      <c r="A85" s="19">
        <v>86</v>
      </c>
      <c r="B85" s="29"/>
      <c r="C85" s="30" t="s">
        <v>298</v>
      </c>
      <c r="D85" s="20">
        <v>25</v>
      </c>
      <c r="E85" s="35">
        <v>25</v>
      </c>
      <c r="F85" s="20">
        <f t="shared" si="2"/>
        <v>0</v>
      </c>
      <c r="G85" s="27"/>
      <c r="H85" s="31"/>
      <c r="I85" s="53" t="s">
        <v>205</v>
      </c>
    </row>
    <row r="86" customFormat="1" ht="25" customHeight="1" spans="1:9">
      <c r="A86" s="19">
        <v>87</v>
      </c>
      <c r="B86" s="29"/>
      <c r="C86" s="30" t="s">
        <v>299</v>
      </c>
      <c r="D86" s="20">
        <v>10</v>
      </c>
      <c r="E86" s="35">
        <v>10</v>
      </c>
      <c r="F86" s="20">
        <f t="shared" si="2"/>
        <v>0</v>
      </c>
      <c r="G86" s="27"/>
      <c r="H86" s="31"/>
      <c r="I86" s="53" t="s">
        <v>205</v>
      </c>
    </row>
    <row r="87" customFormat="1" ht="27" customHeight="1" spans="1:9">
      <c r="A87" s="19">
        <v>88</v>
      </c>
      <c r="B87" s="29"/>
      <c r="C87" s="26" t="s">
        <v>300</v>
      </c>
      <c r="D87" s="20">
        <v>50</v>
      </c>
      <c r="E87" s="20">
        <v>49.43</v>
      </c>
      <c r="F87" s="20">
        <f t="shared" si="2"/>
        <v>0.57</v>
      </c>
      <c r="G87" s="27" t="s">
        <v>263</v>
      </c>
      <c r="H87" s="31"/>
      <c r="I87" s="53" t="s">
        <v>205</v>
      </c>
    </row>
    <row r="88" customFormat="1" ht="20" customHeight="1" spans="1:9">
      <c r="A88" s="19">
        <v>89</v>
      </c>
      <c r="B88" s="29"/>
      <c r="C88" s="26" t="s">
        <v>301</v>
      </c>
      <c r="D88" s="20">
        <v>50</v>
      </c>
      <c r="E88" s="20">
        <v>50</v>
      </c>
      <c r="F88" s="20">
        <f t="shared" si="2"/>
        <v>0</v>
      </c>
      <c r="G88" s="27"/>
      <c r="H88" s="31"/>
      <c r="I88" s="53" t="s">
        <v>205</v>
      </c>
    </row>
    <row r="89" customFormat="1" ht="27" customHeight="1" spans="1:9">
      <c r="A89" s="19">
        <v>90</v>
      </c>
      <c r="B89" s="29"/>
      <c r="C89" s="26" t="s">
        <v>302</v>
      </c>
      <c r="D89" s="20">
        <v>20</v>
      </c>
      <c r="E89" s="35">
        <v>20</v>
      </c>
      <c r="F89" s="20">
        <f t="shared" si="2"/>
        <v>0</v>
      </c>
      <c r="G89" s="27"/>
      <c r="H89" s="31"/>
      <c r="I89" s="53" t="s">
        <v>207</v>
      </c>
    </row>
    <row r="90" customFormat="1" ht="29" customHeight="1" spans="1:9">
      <c r="A90" s="19">
        <v>91</v>
      </c>
      <c r="B90" s="29"/>
      <c r="C90" s="26" t="s">
        <v>303</v>
      </c>
      <c r="D90" s="20">
        <v>20</v>
      </c>
      <c r="E90" s="20">
        <v>20</v>
      </c>
      <c r="F90" s="20">
        <f t="shared" si="2"/>
        <v>0</v>
      </c>
      <c r="G90" s="27"/>
      <c r="H90" s="31"/>
      <c r="I90" s="53" t="s">
        <v>207</v>
      </c>
    </row>
    <row r="91" customFormat="1" ht="28" customHeight="1" spans="1:9">
      <c r="A91" s="19">
        <v>92</v>
      </c>
      <c r="B91" s="29"/>
      <c r="C91" s="30" t="s">
        <v>304</v>
      </c>
      <c r="D91" s="20">
        <v>16.4</v>
      </c>
      <c r="E91" s="20">
        <v>16.4</v>
      </c>
      <c r="F91" s="20">
        <f t="shared" si="2"/>
        <v>0</v>
      </c>
      <c r="G91" s="27"/>
      <c r="H91" s="31"/>
      <c r="I91" s="53" t="s">
        <v>205</v>
      </c>
    </row>
    <row r="92" customFormat="1" ht="20" customHeight="1" spans="1:9">
      <c r="A92" s="19">
        <v>93</v>
      </c>
      <c r="B92" s="29"/>
      <c r="C92" s="32" t="s">
        <v>208</v>
      </c>
      <c r="D92" s="20">
        <v>11</v>
      </c>
      <c r="E92" s="20">
        <v>11</v>
      </c>
      <c r="F92" s="20">
        <f t="shared" si="2"/>
        <v>0</v>
      </c>
      <c r="G92" s="27"/>
      <c r="H92" s="31"/>
      <c r="I92" s="53" t="s">
        <v>210</v>
      </c>
    </row>
    <row r="93" customFormat="1" ht="20" customHeight="1" spans="1:9">
      <c r="A93" s="19">
        <v>94</v>
      </c>
      <c r="B93" s="29"/>
      <c r="C93" s="32" t="s">
        <v>305</v>
      </c>
      <c r="D93" s="20">
        <v>15</v>
      </c>
      <c r="E93" s="20">
        <v>15</v>
      </c>
      <c r="F93" s="20">
        <f t="shared" si="2"/>
        <v>0</v>
      </c>
      <c r="G93" s="27"/>
      <c r="H93" s="31"/>
      <c r="I93" s="53" t="s">
        <v>210</v>
      </c>
    </row>
    <row r="94" customFormat="1" ht="27" customHeight="1" spans="1:9">
      <c r="A94" s="19">
        <v>96</v>
      </c>
      <c r="B94" s="25" t="s">
        <v>306</v>
      </c>
      <c r="C94" s="26" t="s">
        <v>307</v>
      </c>
      <c r="D94" s="20">
        <v>500</v>
      </c>
      <c r="E94" s="20">
        <v>410</v>
      </c>
      <c r="F94" s="20">
        <f t="shared" si="2"/>
        <v>90</v>
      </c>
      <c r="G94" s="27" t="s">
        <v>308</v>
      </c>
      <c r="H94" s="28" t="s">
        <v>309</v>
      </c>
      <c r="I94" s="53" t="s">
        <v>205</v>
      </c>
    </row>
    <row r="95" customFormat="1" ht="26" customHeight="1" spans="1:9">
      <c r="A95" s="19">
        <v>97</v>
      </c>
      <c r="B95" s="29"/>
      <c r="C95" s="26" t="s">
        <v>310</v>
      </c>
      <c r="D95" s="20">
        <v>55</v>
      </c>
      <c r="E95" s="20">
        <v>44</v>
      </c>
      <c r="F95" s="20">
        <f t="shared" si="2"/>
        <v>11</v>
      </c>
      <c r="G95" s="27" t="s">
        <v>311</v>
      </c>
      <c r="H95" s="31"/>
      <c r="I95" s="53" t="s">
        <v>205</v>
      </c>
    </row>
    <row r="96" customFormat="1" ht="27" customHeight="1" spans="1:9">
      <c r="A96" s="19">
        <v>98</v>
      </c>
      <c r="B96" s="29"/>
      <c r="C96" s="30" t="s">
        <v>312</v>
      </c>
      <c r="D96" s="20">
        <v>13</v>
      </c>
      <c r="E96" s="20">
        <v>13</v>
      </c>
      <c r="F96" s="20">
        <f t="shared" si="2"/>
        <v>0</v>
      </c>
      <c r="G96" s="27"/>
      <c r="H96" s="31"/>
      <c r="I96" s="53" t="s">
        <v>205</v>
      </c>
    </row>
    <row r="97" customFormat="1" ht="20" customHeight="1" spans="1:9">
      <c r="A97" s="19">
        <v>100</v>
      </c>
      <c r="B97" s="29"/>
      <c r="C97" s="32" t="s">
        <v>313</v>
      </c>
      <c r="D97" s="20">
        <v>20</v>
      </c>
      <c r="E97" s="20">
        <v>20</v>
      </c>
      <c r="F97" s="20">
        <f t="shared" si="2"/>
        <v>0</v>
      </c>
      <c r="G97" s="27"/>
      <c r="H97" s="31"/>
      <c r="I97" s="53" t="s">
        <v>210</v>
      </c>
    </row>
    <row r="98" customFormat="1" ht="20" customHeight="1" spans="1:9">
      <c r="A98" s="19">
        <v>101</v>
      </c>
      <c r="B98" s="29"/>
      <c r="C98" s="32" t="s">
        <v>314</v>
      </c>
      <c r="D98" s="20">
        <v>50</v>
      </c>
      <c r="E98" s="20">
        <v>50</v>
      </c>
      <c r="F98" s="20">
        <f t="shared" si="2"/>
        <v>0</v>
      </c>
      <c r="G98" s="27"/>
      <c r="H98" s="31"/>
      <c r="I98" s="53" t="s">
        <v>210</v>
      </c>
    </row>
    <row r="99" customFormat="1" ht="20" customHeight="1" spans="1:9">
      <c r="A99" s="19">
        <v>102</v>
      </c>
      <c r="B99" s="29"/>
      <c r="C99" s="32" t="s">
        <v>315</v>
      </c>
      <c r="D99" s="20">
        <v>100</v>
      </c>
      <c r="E99" s="20">
        <v>100</v>
      </c>
      <c r="F99" s="20">
        <f t="shared" si="2"/>
        <v>0</v>
      </c>
      <c r="G99" s="27"/>
      <c r="H99" s="31"/>
      <c r="I99" s="53" t="s">
        <v>210</v>
      </c>
    </row>
    <row r="100" customFormat="1" ht="27" customHeight="1" spans="1:9">
      <c r="A100" s="19">
        <v>103</v>
      </c>
      <c r="B100" s="29"/>
      <c r="C100" s="32" t="s">
        <v>208</v>
      </c>
      <c r="D100" s="20">
        <v>16</v>
      </c>
      <c r="E100" s="20">
        <v>15</v>
      </c>
      <c r="F100" s="20">
        <f t="shared" si="2"/>
        <v>1</v>
      </c>
      <c r="G100" s="27" t="s">
        <v>316</v>
      </c>
      <c r="H100" s="31"/>
      <c r="I100" s="53" t="s">
        <v>210</v>
      </c>
    </row>
    <row r="101" customFormat="1" ht="27" customHeight="1" spans="1:9">
      <c r="A101" s="19">
        <v>104</v>
      </c>
      <c r="B101" s="33"/>
      <c r="C101" s="32" t="s">
        <v>236</v>
      </c>
      <c r="D101" s="20">
        <v>10</v>
      </c>
      <c r="E101" s="20">
        <v>0</v>
      </c>
      <c r="F101" s="20">
        <f t="shared" si="2"/>
        <v>10</v>
      </c>
      <c r="G101" s="27" t="s">
        <v>317</v>
      </c>
      <c r="H101" s="34"/>
      <c r="I101" s="53" t="s">
        <v>210</v>
      </c>
    </row>
    <row r="102" customFormat="1" ht="27" customHeight="1" spans="1:9">
      <c r="A102" s="19">
        <v>105</v>
      </c>
      <c r="B102" s="55" t="s">
        <v>318</v>
      </c>
      <c r="C102" s="56" t="s">
        <v>319</v>
      </c>
      <c r="D102" s="20">
        <v>181.66</v>
      </c>
      <c r="E102" s="57">
        <v>174.88</v>
      </c>
      <c r="F102" s="20">
        <f t="shared" si="2"/>
        <v>6.78</v>
      </c>
      <c r="G102" s="27" t="s">
        <v>317</v>
      </c>
      <c r="H102" s="58" t="s">
        <v>320</v>
      </c>
      <c r="I102" s="53" t="s">
        <v>205</v>
      </c>
    </row>
    <row r="103" customFormat="1" ht="20" customHeight="1" spans="1:9">
      <c r="A103" s="19">
        <v>106</v>
      </c>
      <c r="B103" s="59" t="s">
        <v>321</v>
      </c>
      <c r="C103" s="56" t="s">
        <v>322</v>
      </c>
      <c r="D103" s="20">
        <v>558.58</v>
      </c>
      <c r="E103" s="20">
        <v>558.58</v>
      </c>
      <c r="F103" s="20">
        <f t="shared" si="2"/>
        <v>0</v>
      </c>
      <c r="G103" s="27"/>
      <c r="H103" s="59" t="s">
        <v>323</v>
      </c>
      <c r="I103" s="53" t="s">
        <v>210</v>
      </c>
    </row>
    <row r="104" customFormat="1" ht="16" customHeight="1" spans="1:9">
      <c r="A104" s="19">
        <v>107</v>
      </c>
      <c r="B104" s="60"/>
      <c r="C104" s="56" t="s">
        <v>324</v>
      </c>
      <c r="D104" s="20">
        <v>480</v>
      </c>
      <c r="E104" s="20">
        <v>480</v>
      </c>
      <c r="F104" s="20">
        <f t="shared" si="2"/>
        <v>0</v>
      </c>
      <c r="G104" s="27"/>
      <c r="H104" s="60"/>
      <c r="I104" s="53" t="s">
        <v>210</v>
      </c>
    </row>
    <row r="105" customFormat="1" ht="16" customHeight="1" spans="1:9">
      <c r="A105" s="19"/>
      <c r="B105" s="60"/>
      <c r="C105" s="56" t="s">
        <v>325</v>
      </c>
      <c r="D105" s="20">
        <v>20</v>
      </c>
      <c r="E105" s="20">
        <v>20</v>
      </c>
      <c r="F105" s="20">
        <f t="shared" si="2"/>
        <v>0</v>
      </c>
      <c r="G105" s="27"/>
      <c r="H105" s="60"/>
      <c r="I105" s="53" t="s">
        <v>210</v>
      </c>
    </row>
    <row r="106" customFormat="1" ht="16" customHeight="1" spans="1:9">
      <c r="A106" s="19"/>
      <c r="B106" s="60"/>
      <c r="C106" s="56" t="s">
        <v>324</v>
      </c>
      <c r="D106" s="20">
        <v>460</v>
      </c>
      <c r="E106" s="20">
        <v>460</v>
      </c>
      <c r="F106" s="20">
        <f t="shared" si="2"/>
        <v>0</v>
      </c>
      <c r="G106" s="27"/>
      <c r="H106" s="60"/>
      <c r="I106" s="53" t="s">
        <v>210</v>
      </c>
    </row>
    <row r="107" customFormat="1" ht="16" customHeight="1" spans="1:9">
      <c r="A107" s="19"/>
      <c r="B107" s="60"/>
      <c r="C107" s="56" t="s">
        <v>326</v>
      </c>
      <c r="D107" s="20">
        <v>195.95</v>
      </c>
      <c r="E107" s="20">
        <v>195.95</v>
      </c>
      <c r="F107" s="20">
        <f t="shared" si="2"/>
        <v>0</v>
      </c>
      <c r="G107" s="27"/>
      <c r="H107" s="60"/>
      <c r="I107" s="53" t="s">
        <v>210</v>
      </c>
    </row>
    <row r="108" customFormat="1" ht="16" customHeight="1" spans="1:9">
      <c r="A108" s="19"/>
      <c r="B108" s="60"/>
      <c r="C108" s="56" t="s">
        <v>327</v>
      </c>
      <c r="D108" s="20">
        <v>368.34</v>
      </c>
      <c r="E108" s="20">
        <v>368.34</v>
      </c>
      <c r="F108" s="20">
        <f t="shared" si="2"/>
        <v>0</v>
      </c>
      <c r="G108" s="27"/>
      <c r="H108" s="60"/>
      <c r="I108" s="53" t="s">
        <v>210</v>
      </c>
    </row>
    <row r="109" customFormat="1" ht="20" customHeight="1" spans="1:9">
      <c r="A109" s="19">
        <v>108</v>
      </c>
      <c r="B109" s="61"/>
      <c r="C109" s="56" t="s">
        <v>328</v>
      </c>
      <c r="D109" s="20">
        <v>362.18</v>
      </c>
      <c r="E109" s="20">
        <v>362.18</v>
      </c>
      <c r="F109" s="20">
        <f t="shared" si="2"/>
        <v>0</v>
      </c>
      <c r="G109" s="27"/>
      <c r="H109" s="61"/>
      <c r="I109" s="53" t="s">
        <v>210</v>
      </c>
    </row>
    <row r="110" customFormat="1" ht="51" customHeight="1" spans="1:9">
      <c r="A110" s="19">
        <v>112</v>
      </c>
      <c r="B110" s="60" t="s">
        <v>432</v>
      </c>
      <c r="C110" s="30" t="s">
        <v>330</v>
      </c>
      <c r="D110" s="20">
        <v>42</v>
      </c>
      <c r="E110" s="38">
        <v>41.8</v>
      </c>
      <c r="F110" s="20">
        <f t="shared" si="2"/>
        <v>0.200000000000003</v>
      </c>
      <c r="G110" s="27" t="s">
        <v>221</v>
      </c>
      <c r="H110" s="60" t="s">
        <v>331</v>
      </c>
      <c r="I110" s="53" t="s">
        <v>205</v>
      </c>
    </row>
    <row r="111" customFormat="1" ht="24" customHeight="1" spans="1:9">
      <c r="A111" s="19">
        <v>113</v>
      </c>
      <c r="B111" s="60"/>
      <c r="C111" s="62" t="s">
        <v>332</v>
      </c>
      <c r="D111" s="63">
        <v>300.05</v>
      </c>
      <c r="E111" s="63">
        <v>300.05</v>
      </c>
      <c r="F111" s="63">
        <f t="shared" si="2"/>
        <v>0</v>
      </c>
      <c r="G111" s="64"/>
      <c r="H111" s="60"/>
      <c r="I111" s="78" t="s">
        <v>207</v>
      </c>
    </row>
    <row r="112" customFormat="1" ht="31" customHeight="1" spans="1:9">
      <c r="A112" s="19">
        <v>121</v>
      </c>
      <c r="B112" s="60"/>
      <c r="C112" s="65"/>
      <c r="D112" s="66"/>
      <c r="E112" s="66"/>
      <c r="F112" s="66"/>
      <c r="G112" s="67"/>
      <c r="H112" s="60"/>
      <c r="I112" s="79"/>
    </row>
    <row r="113" customFormat="1" ht="23" customHeight="1" spans="1:9">
      <c r="A113" s="19">
        <v>109</v>
      </c>
      <c r="B113" s="60"/>
      <c r="C113" s="65"/>
      <c r="D113" s="68"/>
      <c r="E113" s="68"/>
      <c r="F113" s="68"/>
      <c r="G113" s="69"/>
      <c r="H113" s="59" t="s">
        <v>331</v>
      </c>
      <c r="I113" s="80"/>
    </row>
    <row r="114" customFormat="1" ht="36" customHeight="1" spans="1:9">
      <c r="A114" s="19">
        <v>126</v>
      </c>
      <c r="B114" s="60"/>
      <c r="C114" s="70"/>
      <c r="D114" s="20">
        <v>260</v>
      </c>
      <c r="E114" s="35">
        <v>246.6</v>
      </c>
      <c r="F114" s="20">
        <f t="shared" ref="F114:F125" si="3">D114-E114</f>
        <v>13.4</v>
      </c>
      <c r="G114" s="71" t="s">
        <v>333</v>
      </c>
      <c r="H114" s="60"/>
      <c r="I114" s="53" t="s">
        <v>205</v>
      </c>
    </row>
    <row r="115" customFormat="1" ht="45" customHeight="1" spans="1:9">
      <c r="A115" s="19">
        <v>114</v>
      </c>
      <c r="B115" s="60"/>
      <c r="C115" s="26" t="s">
        <v>334</v>
      </c>
      <c r="D115" s="20">
        <v>37</v>
      </c>
      <c r="E115" s="20">
        <v>37</v>
      </c>
      <c r="F115" s="20">
        <f t="shared" si="3"/>
        <v>0</v>
      </c>
      <c r="G115" s="27"/>
      <c r="H115" s="60"/>
      <c r="I115" s="53" t="s">
        <v>207</v>
      </c>
    </row>
    <row r="116" customFormat="1" ht="22" customHeight="1" spans="1:9">
      <c r="A116" s="19">
        <v>115</v>
      </c>
      <c r="B116" s="60"/>
      <c r="C116" s="42" t="s">
        <v>335</v>
      </c>
      <c r="D116" s="20">
        <v>321.9</v>
      </c>
      <c r="E116" s="72">
        <v>271.1</v>
      </c>
      <c r="F116" s="20">
        <f t="shared" si="3"/>
        <v>50.8</v>
      </c>
      <c r="G116" s="71" t="s">
        <v>336</v>
      </c>
      <c r="H116" s="60"/>
      <c r="I116" s="53" t="s">
        <v>207</v>
      </c>
    </row>
    <row r="117" customFormat="1" ht="21" customHeight="1" spans="1:9">
      <c r="A117" s="19">
        <v>116</v>
      </c>
      <c r="B117" s="60"/>
      <c r="C117" s="43"/>
      <c r="D117" s="20">
        <v>72</v>
      </c>
      <c r="E117" s="20">
        <v>72</v>
      </c>
      <c r="F117" s="20">
        <f t="shared" si="3"/>
        <v>0</v>
      </c>
      <c r="G117" s="27"/>
      <c r="H117" s="60"/>
      <c r="I117" s="53" t="s">
        <v>207</v>
      </c>
    </row>
    <row r="118" customFormat="1" ht="23" customHeight="1" spans="1:9">
      <c r="A118" s="19">
        <v>117</v>
      </c>
      <c r="B118" s="60"/>
      <c r="C118" s="43"/>
      <c r="D118" s="20">
        <v>7</v>
      </c>
      <c r="E118" s="20">
        <v>5.6</v>
      </c>
      <c r="F118" s="20">
        <f t="shared" si="3"/>
        <v>1.4</v>
      </c>
      <c r="G118" s="71" t="s">
        <v>336</v>
      </c>
      <c r="H118" s="60"/>
      <c r="I118" s="53" t="s">
        <v>207</v>
      </c>
    </row>
    <row r="119" s="3" customFormat="1" ht="19" customHeight="1" spans="1:9">
      <c r="A119" s="19">
        <v>118</v>
      </c>
      <c r="B119" s="60"/>
      <c r="C119" s="43"/>
      <c r="D119" s="20">
        <v>385.75</v>
      </c>
      <c r="E119" s="35">
        <v>382.85</v>
      </c>
      <c r="F119" s="20">
        <f t="shared" si="3"/>
        <v>2.89999999999998</v>
      </c>
      <c r="G119" s="71" t="s">
        <v>336</v>
      </c>
      <c r="H119" s="60"/>
      <c r="I119" s="53" t="s">
        <v>205</v>
      </c>
    </row>
    <row r="120" customFormat="1" ht="20" customHeight="1" spans="1:9">
      <c r="A120" s="19">
        <v>110</v>
      </c>
      <c r="B120" s="60"/>
      <c r="C120" s="43"/>
      <c r="D120" s="20">
        <v>12</v>
      </c>
      <c r="E120" s="38">
        <v>12</v>
      </c>
      <c r="F120" s="20">
        <f t="shared" si="3"/>
        <v>0</v>
      </c>
      <c r="G120" s="71"/>
      <c r="H120" s="60"/>
      <c r="I120" s="53" t="s">
        <v>205</v>
      </c>
    </row>
    <row r="121" customFormat="1" ht="18" customHeight="1" spans="1:9">
      <c r="A121" s="19">
        <v>111</v>
      </c>
      <c r="B121" s="60"/>
      <c r="C121" s="43"/>
      <c r="D121" s="20">
        <v>933</v>
      </c>
      <c r="E121" s="73">
        <v>914.4</v>
      </c>
      <c r="F121" s="20">
        <f t="shared" si="3"/>
        <v>18.6</v>
      </c>
      <c r="G121" s="71" t="s">
        <v>337</v>
      </c>
      <c r="H121" s="60"/>
      <c r="I121" s="53" t="s">
        <v>205</v>
      </c>
    </row>
    <row r="122" customFormat="1" ht="25" customHeight="1" spans="1:9">
      <c r="A122" s="19">
        <v>124</v>
      </c>
      <c r="B122" s="60"/>
      <c r="C122" s="43"/>
      <c r="D122" s="20">
        <v>196</v>
      </c>
      <c r="E122" s="35">
        <v>53.7</v>
      </c>
      <c r="F122" s="20">
        <f t="shared" si="3"/>
        <v>142.3</v>
      </c>
      <c r="G122" s="71" t="s">
        <v>336</v>
      </c>
      <c r="H122" s="60"/>
      <c r="I122" s="53" t="s">
        <v>205</v>
      </c>
    </row>
    <row r="123" customFormat="1" ht="16" customHeight="1" spans="1:9">
      <c r="A123" s="19">
        <v>128</v>
      </c>
      <c r="B123" s="60"/>
      <c r="C123" s="43"/>
      <c r="D123" s="20">
        <v>54.66</v>
      </c>
      <c r="E123" s="35">
        <v>19.91</v>
      </c>
      <c r="F123" s="20">
        <f t="shared" si="3"/>
        <v>34.75</v>
      </c>
      <c r="G123" s="71" t="s">
        <v>336</v>
      </c>
      <c r="H123" s="60"/>
      <c r="I123" s="53" t="s">
        <v>205</v>
      </c>
    </row>
    <row r="124" customFormat="1" ht="16" customHeight="1" spans="1:9">
      <c r="A124" s="19">
        <v>123</v>
      </c>
      <c r="B124" s="60"/>
      <c r="C124" s="45"/>
      <c r="D124" s="20">
        <v>10</v>
      </c>
      <c r="E124" s="20">
        <v>10</v>
      </c>
      <c r="F124" s="20">
        <f t="shared" si="3"/>
        <v>0</v>
      </c>
      <c r="G124" s="71"/>
      <c r="H124" s="60"/>
      <c r="I124" s="53" t="s">
        <v>207</v>
      </c>
    </row>
    <row r="125" customFormat="1" ht="23" customHeight="1" spans="1:9">
      <c r="A125" s="19">
        <v>127</v>
      </c>
      <c r="B125" s="60"/>
      <c r="C125" s="74" t="s">
        <v>338</v>
      </c>
      <c r="D125" s="63">
        <v>357</v>
      </c>
      <c r="E125" s="75">
        <v>357</v>
      </c>
      <c r="F125" s="63">
        <f t="shared" si="3"/>
        <v>0</v>
      </c>
      <c r="G125" s="64"/>
      <c r="H125" s="60"/>
      <c r="I125" s="78" t="s">
        <v>205</v>
      </c>
    </row>
    <row r="126" customFormat="1" ht="8" customHeight="1" spans="1:9">
      <c r="A126" s="19">
        <v>129</v>
      </c>
      <c r="B126" s="60"/>
      <c r="C126" s="76"/>
      <c r="D126" s="66"/>
      <c r="E126" s="77"/>
      <c r="F126" s="66"/>
      <c r="G126" s="67"/>
      <c r="H126" s="60"/>
      <c r="I126" s="79"/>
    </row>
    <row r="127" customFormat="1" ht="1" customHeight="1" spans="1:9">
      <c r="A127" s="19">
        <v>120</v>
      </c>
      <c r="B127" s="60"/>
      <c r="C127" s="76"/>
      <c r="D127" s="66"/>
      <c r="E127" s="77"/>
      <c r="F127" s="66"/>
      <c r="G127" s="67"/>
      <c r="H127" s="60"/>
      <c r="I127" s="79"/>
    </row>
    <row r="128" customFormat="1" ht="30" customHeight="1" spans="1:9">
      <c r="A128" s="19">
        <v>122</v>
      </c>
      <c r="B128" s="60"/>
      <c r="C128" s="76"/>
      <c r="D128" s="66"/>
      <c r="E128" s="77"/>
      <c r="F128" s="66"/>
      <c r="G128" s="67"/>
      <c r="H128" s="60"/>
      <c r="I128" s="79"/>
    </row>
    <row r="129" customFormat="1" ht="24" customHeight="1" spans="1:9">
      <c r="A129" s="19">
        <v>125</v>
      </c>
      <c r="B129" s="60"/>
      <c r="C129" s="81"/>
      <c r="D129" s="68"/>
      <c r="E129" s="82"/>
      <c r="F129" s="68"/>
      <c r="G129" s="69"/>
      <c r="H129" s="60"/>
      <c r="I129" s="80"/>
    </row>
    <row r="130" customFormat="1" ht="20" customHeight="1" spans="1:9">
      <c r="A130" s="19">
        <v>130</v>
      </c>
      <c r="B130" s="60"/>
      <c r="C130" s="32" t="s">
        <v>339</v>
      </c>
      <c r="D130" s="20">
        <v>8.85</v>
      </c>
      <c r="E130" s="20">
        <v>8.85</v>
      </c>
      <c r="F130" s="20">
        <f t="shared" ref="F130:F133" si="4">D130-E130</f>
        <v>0</v>
      </c>
      <c r="G130" s="27"/>
      <c r="H130" s="60"/>
      <c r="I130" s="53" t="s">
        <v>210</v>
      </c>
    </row>
    <row r="131" customFormat="1" ht="20" customHeight="1" spans="1:9">
      <c r="A131" s="19">
        <v>131</v>
      </c>
      <c r="B131" s="60"/>
      <c r="C131" s="32" t="s">
        <v>340</v>
      </c>
      <c r="D131" s="20">
        <v>2.85</v>
      </c>
      <c r="E131" s="20">
        <v>2.85</v>
      </c>
      <c r="F131" s="20">
        <f t="shared" si="4"/>
        <v>0</v>
      </c>
      <c r="G131" s="27"/>
      <c r="H131" s="60"/>
      <c r="I131" s="53" t="s">
        <v>210</v>
      </c>
    </row>
    <row r="132" customFormat="1" ht="20" customHeight="1" spans="1:9">
      <c r="A132" s="19">
        <v>132</v>
      </c>
      <c r="B132" s="60"/>
      <c r="C132" s="32" t="s">
        <v>341</v>
      </c>
      <c r="D132" s="20">
        <v>32.26</v>
      </c>
      <c r="E132" s="20">
        <v>32.23</v>
      </c>
      <c r="F132" s="20">
        <f t="shared" si="4"/>
        <v>0.0300000000000011</v>
      </c>
      <c r="G132" s="71" t="s">
        <v>317</v>
      </c>
      <c r="H132" s="60"/>
      <c r="I132" s="53" t="s">
        <v>210</v>
      </c>
    </row>
    <row r="133" customFormat="1" ht="20" customHeight="1" spans="1:9">
      <c r="A133" s="19">
        <v>133</v>
      </c>
      <c r="B133" s="60"/>
      <c r="C133" s="32" t="s">
        <v>342</v>
      </c>
      <c r="D133" s="20">
        <v>5.85</v>
      </c>
      <c r="E133" s="20">
        <v>5.85</v>
      </c>
      <c r="F133" s="20">
        <f t="shared" si="4"/>
        <v>0</v>
      </c>
      <c r="G133" s="27"/>
      <c r="H133" s="60"/>
      <c r="I133" s="53" t="s">
        <v>210</v>
      </c>
    </row>
    <row r="134" customFormat="1" ht="20" customHeight="1" spans="1:9">
      <c r="A134" s="19"/>
      <c r="B134" s="60"/>
      <c r="C134" s="32" t="s">
        <v>343</v>
      </c>
      <c r="D134" s="20">
        <v>5.85</v>
      </c>
      <c r="E134" s="20">
        <v>5.85</v>
      </c>
      <c r="F134" s="20"/>
      <c r="G134" s="27"/>
      <c r="H134" s="60"/>
      <c r="I134" s="53" t="s">
        <v>210</v>
      </c>
    </row>
    <row r="135" s="4" customFormat="1" ht="20" customHeight="1" spans="1:9">
      <c r="A135" s="21">
        <v>134</v>
      </c>
      <c r="B135" s="60"/>
      <c r="C135" s="32" t="s">
        <v>344</v>
      </c>
      <c r="D135" s="83">
        <v>10.26</v>
      </c>
      <c r="E135" s="83">
        <v>10.26</v>
      </c>
      <c r="F135" s="83">
        <f t="shared" ref="F135:F168" si="5">D135-E135</f>
        <v>0</v>
      </c>
      <c r="G135" s="27"/>
      <c r="H135" s="60"/>
      <c r="I135" s="53" t="s">
        <v>210</v>
      </c>
    </row>
    <row r="136" s="4" customFormat="1" ht="20" customHeight="1" spans="1:9">
      <c r="A136" s="21">
        <v>135</v>
      </c>
      <c r="B136" s="60"/>
      <c r="C136" s="32" t="s">
        <v>345</v>
      </c>
      <c r="D136" s="83">
        <v>56.57</v>
      </c>
      <c r="E136" s="83">
        <v>0</v>
      </c>
      <c r="F136" s="83">
        <f t="shared" si="5"/>
        <v>56.57</v>
      </c>
      <c r="G136" s="71" t="s">
        <v>346</v>
      </c>
      <c r="H136" s="60"/>
      <c r="I136" s="53" t="s">
        <v>210</v>
      </c>
    </row>
    <row r="137" s="4" customFormat="1" ht="20" customHeight="1" spans="1:9">
      <c r="A137" s="21">
        <v>136</v>
      </c>
      <c r="B137" s="60"/>
      <c r="C137" s="32" t="s">
        <v>347</v>
      </c>
      <c r="D137" s="83">
        <v>76.26</v>
      </c>
      <c r="E137" s="83">
        <v>76.26</v>
      </c>
      <c r="F137" s="83">
        <f t="shared" si="5"/>
        <v>0</v>
      </c>
      <c r="G137" s="27"/>
      <c r="H137" s="61"/>
      <c r="I137" s="53" t="s">
        <v>210</v>
      </c>
    </row>
    <row r="138" s="4" customFormat="1" ht="20" customHeight="1" spans="1:9">
      <c r="A138" s="21"/>
      <c r="B138" s="60"/>
      <c r="C138" s="84" t="s">
        <v>348</v>
      </c>
      <c r="D138" s="83">
        <v>500</v>
      </c>
      <c r="E138" s="72">
        <v>500</v>
      </c>
      <c r="F138" s="83">
        <f t="shared" si="5"/>
        <v>0</v>
      </c>
      <c r="G138" s="27"/>
      <c r="H138" s="60"/>
      <c r="I138" s="53" t="s">
        <v>205</v>
      </c>
    </row>
    <row r="139" customFormat="1" ht="24" customHeight="1" spans="1:9">
      <c r="A139" s="19">
        <v>137</v>
      </c>
      <c r="B139" s="25" t="s">
        <v>433</v>
      </c>
      <c r="C139" s="62" t="s">
        <v>434</v>
      </c>
      <c r="D139" s="85">
        <v>4354</v>
      </c>
      <c r="E139" s="20">
        <v>4354</v>
      </c>
      <c r="F139" s="20">
        <f t="shared" si="5"/>
        <v>0</v>
      </c>
      <c r="G139" s="27"/>
      <c r="H139" s="28" t="s">
        <v>351</v>
      </c>
      <c r="I139" s="53" t="s">
        <v>205</v>
      </c>
    </row>
    <row r="140" customFormat="1" ht="27" customHeight="1" spans="1:9">
      <c r="A140" s="19">
        <v>144</v>
      </c>
      <c r="B140" s="29"/>
      <c r="C140" s="65"/>
      <c r="D140" s="20">
        <v>701</v>
      </c>
      <c r="E140" s="20">
        <v>576</v>
      </c>
      <c r="F140" s="20">
        <f t="shared" si="5"/>
        <v>125</v>
      </c>
      <c r="G140" s="27" t="s">
        <v>352</v>
      </c>
      <c r="H140" s="31"/>
      <c r="I140" s="53" t="s">
        <v>205</v>
      </c>
    </row>
    <row r="141" customFormat="1" ht="24" customHeight="1" spans="1:9">
      <c r="A141" s="19">
        <v>145</v>
      </c>
      <c r="B141" s="29"/>
      <c r="C141" s="65"/>
      <c r="D141" s="20">
        <v>1700</v>
      </c>
      <c r="E141" s="20">
        <v>1700</v>
      </c>
      <c r="F141" s="20">
        <f t="shared" si="5"/>
        <v>0</v>
      </c>
      <c r="G141" s="27"/>
      <c r="H141" s="31"/>
      <c r="I141" s="53" t="s">
        <v>207</v>
      </c>
    </row>
    <row r="142" customFormat="1" ht="24" customHeight="1" spans="1:9">
      <c r="A142" s="19"/>
      <c r="B142" s="29"/>
      <c r="C142" s="65"/>
      <c r="D142" s="86">
        <v>92.21</v>
      </c>
      <c r="E142" s="20">
        <v>92.21</v>
      </c>
      <c r="F142" s="20">
        <f t="shared" si="5"/>
        <v>0</v>
      </c>
      <c r="G142" s="27"/>
      <c r="H142" s="31"/>
      <c r="I142" s="53" t="s">
        <v>210</v>
      </c>
    </row>
    <row r="143" customFormat="1" ht="24" customHeight="1" spans="1:9">
      <c r="A143" s="19">
        <v>148</v>
      </c>
      <c r="B143" s="33"/>
      <c r="C143" s="70"/>
      <c r="D143" s="86">
        <v>384.76</v>
      </c>
      <c r="E143" s="20"/>
      <c r="F143" s="20">
        <f t="shared" si="5"/>
        <v>384.76</v>
      </c>
      <c r="G143" s="27"/>
      <c r="H143" s="34"/>
      <c r="I143" s="53" t="s">
        <v>205</v>
      </c>
    </row>
    <row r="144" customFormat="1" ht="30" customHeight="1" spans="1:9">
      <c r="A144" s="19">
        <v>138</v>
      </c>
      <c r="B144" s="29"/>
      <c r="C144" s="26" t="s">
        <v>353</v>
      </c>
      <c r="D144" s="85">
        <v>20</v>
      </c>
      <c r="E144" s="20">
        <v>20</v>
      </c>
      <c r="F144" s="20">
        <f t="shared" si="5"/>
        <v>0</v>
      </c>
      <c r="G144" s="27"/>
      <c r="H144" s="31"/>
      <c r="I144" s="53" t="s">
        <v>205</v>
      </c>
    </row>
    <row r="145" customFormat="1" ht="28" customHeight="1" spans="1:9">
      <c r="A145" s="19">
        <v>139</v>
      </c>
      <c r="B145" s="29"/>
      <c r="C145" s="30" t="s">
        <v>354</v>
      </c>
      <c r="D145" s="85">
        <v>20</v>
      </c>
      <c r="E145" s="20">
        <v>20</v>
      </c>
      <c r="F145" s="20">
        <f t="shared" si="5"/>
        <v>0</v>
      </c>
      <c r="G145" s="27"/>
      <c r="H145" s="31"/>
      <c r="I145" s="53" t="s">
        <v>205</v>
      </c>
    </row>
    <row r="146" customFormat="1" ht="20" customHeight="1" spans="1:9">
      <c r="A146" s="19">
        <v>140</v>
      </c>
      <c r="B146" s="29"/>
      <c r="C146" s="30" t="s">
        <v>355</v>
      </c>
      <c r="D146" s="85">
        <v>10</v>
      </c>
      <c r="E146" s="20">
        <v>10</v>
      </c>
      <c r="F146" s="20">
        <f t="shared" si="5"/>
        <v>0</v>
      </c>
      <c r="G146" s="27"/>
      <c r="H146" s="31"/>
      <c r="I146" s="53" t="s">
        <v>205</v>
      </c>
    </row>
    <row r="147" customFormat="1" ht="20" customHeight="1" spans="1:9">
      <c r="A147" s="19">
        <v>141</v>
      </c>
      <c r="B147" s="29"/>
      <c r="C147" s="26" t="s">
        <v>356</v>
      </c>
      <c r="D147" s="20">
        <v>52</v>
      </c>
      <c r="E147" s="20">
        <v>52</v>
      </c>
      <c r="F147" s="20">
        <f t="shared" si="5"/>
        <v>0</v>
      </c>
      <c r="G147" s="27"/>
      <c r="H147" s="31"/>
      <c r="I147" s="53" t="s">
        <v>207</v>
      </c>
    </row>
    <row r="148" customFormat="1" ht="28" customHeight="1" spans="1:9">
      <c r="A148" s="19">
        <v>142</v>
      </c>
      <c r="B148" s="29"/>
      <c r="C148" s="26" t="s">
        <v>357</v>
      </c>
      <c r="D148" s="20">
        <v>80</v>
      </c>
      <c r="E148" s="20">
        <v>80</v>
      </c>
      <c r="F148" s="20">
        <f t="shared" si="5"/>
        <v>0</v>
      </c>
      <c r="G148" s="27"/>
      <c r="H148" s="31"/>
      <c r="I148" s="53" t="s">
        <v>207</v>
      </c>
    </row>
    <row r="149" customFormat="1" ht="26" customHeight="1" spans="1:9">
      <c r="A149" s="19">
        <v>143</v>
      </c>
      <c r="B149" s="29"/>
      <c r="C149" s="26" t="s">
        <v>358</v>
      </c>
      <c r="D149" s="20">
        <v>80</v>
      </c>
      <c r="E149" s="20">
        <v>80</v>
      </c>
      <c r="F149" s="20">
        <f t="shared" si="5"/>
        <v>0</v>
      </c>
      <c r="G149" s="27"/>
      <c r="H149" s="31"/>
      <c r="I149" s="53" t="s">
        <v>207</v>
      </c>
    </row>
    <row r="150" customFormat="1" ht="26" customHeight="1" spans="1:9">
      <c r="A150" s="19">
        <v>146</v>
      </c>
      <c r="B150" s="29"/>
      <c r="C150" s="36" t="s">
        <v>359</v>
      </c>
      <c r="D150" s="20">
        <v>33.72</v>
      </c>
      <c r="E150" s="20">
        <v>33.72</v>
      </c>
      <c r="F150" s="20">
        <f t="shared" si="5"/>
        <v>0</v>
      </c>
      <c r="G150" s="27"/>
      <c r="H150" s="31"/>
      <c r="I150" s="53" t="s">
        <v>205</v>
      </c>
    </row>
    <row r="151" customFormat="1" ht="27" customHeight="1" spans="1:9">
      <c r="A151" s="19">
        <v>147</v>
      </c>
      <c r="B151" s="29"/>
      <c r="C151" s="36" t="s">
        <v>360</v>
      </c>
      <c r="D151" s="20">
        <v>70</v>
      </c>
      <c r="E151" s="20">
        <v>56</v>
      </c>
      <c r="F151" s="20">
        <f t="shared" si="5"/>
        <v>14</v>
      </c>
      <c r="G151" s="27" t="s">
        <v>361</v>
      </c>
      <c r="H151" s="31"/>
      <c r="I151" s="53" t="s">
        <v>205</v>
      </c>
    </row>
    <row r="152" customFormat="1" ht="27" customHeight="1" spans="1:9">
      <c r="A152" s="19">
        <v>147</v>
      </c>
      <c r="B152" s="29"/>
      <c r="C152" s="36" t="s">
        <v>362</v>
      </c>
      <c r="D152" s="20">
        <v>152.7</v>
      </c>
      <c r="E152" s="20">
        <v>152.7</v>
      </c>
      <c r="F152" s="20">
        <f t="shared" si="5"/>
        <v>0</v>
      </c>
      <c r="G152" s="27"/>
      <c r="H152" s="31"/>
      <c r="I152" s="53" t="s">
        <v>210</v>
      </c>
    </row>
    <row r="153" customFormat="1" ht="20" customHeight="1" spans="1:9">
      <c r="A153" s="19">
        <v>149</v>
      </c>
      <c r="B153" s="25" t="s">
        <v>363</v>
      </c>
      <c r="C153" s="26" t="s">
        <v>364</v>
      </c>
      <c r="D153" s="20">
        <v>100</v>
      </c>
      <c r="E153" s="20">
        <v>76.2</v>
      </c>
      <c r="F153" s="20">
        <f t="shared" si="5"/>
        <v>23.8</v>
      </c>
      <c r="G153" s="27" t="s">
        <v>361</v>
      </c>
      <c r="H153" s="28" t="s">
        <v>365</v>
      </c>
      <c r="I153" s="53" t="s">
        <v>207</v>
      </c>
    </row>
    <row r="154" customFormat="1" ht="20" customHeight="1" spans="1:9">
      <c r="A154" s="19">
        <v>150</v>
      </c>
      <c r="B154" s="33"/>
      <c r="C154" s="26" t="s">
        <v>366</v>
      </c>
      <c r="D154" s="20">
        <v>26.88</v>
      </c>
      <c r="E154" s="20">
        <v>25.26</v>
      </c>
      <c r="F154" s="20">
        <f t="shared" si="5"/>
        <v>1.62</v>
      </c>
      <c r="G154" s="27" t="s">
        <v>361</v>
      </c>
      <c r="H154" s="34"/>
      <c r="I154" s="53" t="s">
        <v>207</v>
      </c>
    </row>
    <row r="155" customFormat="1" ht="29" customHeight="1" spans="1:9">
      <c r="A155" s="19">
        <v>151</v>
      </c>
      <c r="B155" s="25" t="s">
        <v>367</v>
      </c>
      <c r="C155" s="26" t="s">
        <v>368</v>
      </c>
      <c r="D155" s="20">
        <v>100</v>
      </c>
      <c r="E155" s="20">
        <v>100</v>
      </c>
      <c r="F155" s="20">
        <f t="shared" si="5"/>
        <v>0</v>
      </c>
      <c r="G155" s="27"/>
      <c r="H155" s="28" t="s">
        <v>369</v>
      </c>
      <c r="I155" s="53" t="s">
        <v>207</v>
      </c>
    </row>
    <row r="156" customFormat="1" ht="27" customHeight="1" spans="1:9">
      <c r="A156" s="19">
        <v>152</v>
      </c>
      <c r="B156" s="29"/>
      <c r="C156" s="30" t="s">
        <v>370</v>
      </c>
      <c r="D156" s="20">
        <v>100</v>
      </c>
      <c r="E156" s="20">
        <v>100</v>
      </c>
      <c r="F156" s="20">
        <f t="shared" si="5"/>
        <v>0</v>
      </c>
      <c r="G156" s="27"/>
      <c r="H156" s="31"/>
      <c r="I156" s="53" t="s">
        <v>207</v>
      </c>
    </row>
    <row r="157" customFormat="1" ht="30" customHeight="1" spans="1:9">
      <c r="A157" s="19">
        <v>153</v>
      </c>
      <c r="B157" s="29"/>
      <c r="C157" s="30" t="s">
        <v>371</v>
      </c>
      <c r="D157" s="20">
        <v>100</v>
      </c>
      <c r="E157" s="20">
        <v>100</v>
      </c>
      <c r="F157" s="20">
        <f t="shared" si="5"/>
        <v>0</v>
      </c>
      <c r="G157" s="27"/>
      <c r="H157" s="31"/>
      <c r="I157" s="53" t="s">
        <v>207</v>
      </c>
    </row>
    <row r="158" customFormat="1" ht="27" customHeight="1" spans="1:9">
      <c r="A158" s="19">
        <v>154</v>
      </c>
      <c r="B158" s="29"/>
      <c r="C158" s="30" t="s">
        <v>372</v>
      </c>
      <c r="D158" s="20">
        <v>50</v>
      </c>
      <c r="E158" s="20">
        <v>50</v>
      </c>
      <c r="F158" s="20">
        <f t="shared" si="5"/>
        <v>0</v>
      </c>
      <c r="G158" s="27"/>
      <c r="H158" s="31"/>
      <c r="I158" s="53" t="s">
        <v>207</v>
      </c>
    </row>
    <row r="159" customFormat="1" ht="25" customHeight="1" spans="1:9">
      <c r="A159" s="19">
        <v>155</v>
      </c>
      <c r="B159" s="29"/>
      <c r="C159" s="30" t="s">
        <v>373</v>
      </c>
      <c r="D159" s="20">
        <v>50</v>
      </c>
      <c r="E159" s="20">
        <v>50</v>
      </c>
      <c r="F159" s="20">
        <f t="shared" si="5"/>
        <v>0</v>
      </c>
      <c r="G159" s="27"/>
      <c r="H159" s="31"/>
      <c r="I159" s="53" t="s">
        <v>207</v>
      </c>
    </row>
    <row r="160" customFormat="1" ht="26" customHeight="1" spans="1:9">
      <c r="A160" s="19">
        <v>156</v>
      </c>
      <c r="B160" s="29"/>
      <c r="C160" s="30" t="s">
        <v>374</v>
      </c>
      <c r="D160" s="20">
        <v>30</v>
      </c>
      <c r="E160" s="20">
        <v>30</v>
      </c>
      <c r="F160" s="20">
        <f t="shared" si="5"/>
        <v>0</v>
      </c>
      <c r="G160" s="27"/>
      <c r="H160" s="31"/>
      <c r="I160" s="53" t="s">
        <v>207</v>
      </c>
    </row>
    <row r="161" customFormat="1" ht="31" customHeight="1" spans="1:9">
      <c r="A161" s="19">
        <v>157</v>
      </c>
      <c r="B161" s="33"/>
      <c r="C161" s="30" t="s">
        <v>375</v>
      </c>
      <c r="D161" s="20">
        <v>70</v>
      </c>
      <c r="E161" s="20">
        <v>70</v>
      </c>
      <c r="F161" s="20">
        <f t="shared" si="5"/>
        <v>0</v>
      </c>
      <c r="G161" s="27"/>
      <c r="H161" s="34"/>
      <c r="I161" s="53" t="s">
        <v>207</v>
      </c>
    </row>
    <row r="162" customFormat="1" ht="26" customHeight="1" spans="1:9">
      <c r="A162" s="19">
        <v>158</v>
      </c>
      <c r="B162" s="25" t="s">
        <v>435</v>
      </c>
      <c r="C162" s="30" t="s">
        <v>377</v>
      </c>
      <c r="D162" s="20">
        <v>250</v>
      </c>
      <c r="E162" s="35">
        <v>226.76</v>
      </c>
      <c r="F162" s="20">
        <f t="shared" si="5"/>
        <v>23.24</v>
      </c>
      <c r="G162" s="27"/>
      <c r="H162" s="28" t="s">
        <v>378</v>
      </c>
      <c r="I162" s="53" t="s">
        <v>205</v>
      </c>
    </row>
    <row r="163" customFormat="1" ht="24" customHeight="1" spans="1:9">
      <c r="A163" s="19">
        <v>159</v>
      </c>
      <c r="B163" s="29"/>
      <c r="C163" s="30" t="s">
        <v>379</v>
      </c>
      <c r="D163" s="20">
        <v>235.9</v>
      </c>
      <c r="E163" s="20">
        <v>235.9</v>
      </c>
      <c r="F163" s="20">
        <f t="shared" si="5"/>
        <v>0</v>
      </c>
      <c r="G163" s="27"/>
      <c r="H163" s="31"/>
      <c r="I163" s="53" t="s">
        <v>205</v>
      </c>
    </row>
    <row r="164" customFormat="1" ht="24" customHeight="1" spans="1:9">
      <c r="A164" s="19">
        <v>160</v>
      </c>
      <c r="B164" s="29"/>
      <c r="C164" s="42" t="s">
        <v>380</v>
      </c>
      <c r="D164" s="20">
        <v>133</v>
      </c>
      <c r="E164" s="20">
        <v>133</v>
      </c>
      <c r="F164" s="20">
        <f t="shared" si="5"/>
        <v>0</v>
      </c>
      <c r="G164" s="27"/>
      <c r="H164" s="31"/>
      <c r="I164" s="53" t="s">
        <v>207</v>
      </c>
    </row>
    <row r="165" customFormat="1" ht="15" customHeight="1" spans="1:9">
      <c r="A165" s="19">
        <v>161</v>
      </c>
      <c r="B165" s="29"/>
      <c r="C165" s="45"/>
      <c r="D165" s="20">
        <v>7</v>
      </c>
      <c r="E165" s="20">
        <v>7</v>
      </c>
      <c r="F165" s="20">
        <f t="shared" si="5"/>
        <v>0</v>
      </c>
      <c r="G165" s="27"/>
      <c r="H165" s="31"/>
      <c r="I165" s="53" t="s">
        <v>205</v>
      </c>
    </row>
    <row r="166" customFormat="1" ht="30" customHeight="1" spans="1:9">
      <c r="A166" s="19">
        <v>162</v>
      </c>
      <c r="B166" s="29"/>
      <c r="C166" s="30" t="s">
        <v>381</v>
      </c>
      <c r="D166" s="20">
        <v>30</v>
      </c>
      <c r="E166" s="20">
        <v>18</v>
      </c>
      <c r="F166" s="20">
        <f t="shared" si="5"/>
        <v>12</v>
      </c>
      <c r="G166" s="64" t="s">
        <v>382</v>
      </c>
      <c r="H166" s="31"/>
      <c r="I166" s="53" t="s">
        <v>205</v>
      </c>
    </row>
    <row r="167" customFormat="1" ht="29" customHeight="1" spans="1:9">
      <c r="A167" s="19">
        <v>163</v>
      </c>
      <c r="B167" s="29"/>
      <c r="C167" s="30" t="s">
        <v>383</v>
      </c>
      <c r="D167" s="20">
        <v>50</v>
      </c>
      <c r="E167" s="35">
        <v>49.91</v>
      </c>
      <c r="F167" s="20">
        <f t="shared" si="5"/>
        <v>0.0900000000000034</v>
      </c>
      <c r="G167" s="69"/>
      <c r="H167" s="31"/>
      <c r="I167" s="53" t="s">
        <v>205</v>
      </c>
    </row>
    <row r="168" customFormat="1" ht="29" customHeight="1" spans="1:9">
      <c r="A168" s="19">
        <v>164</v>
      </c>
      <c r="B168" s="29"/>
      <c r="C168" s="62" t="s">
        <v>436</v>
      </c>
      <c r="D168" s="63">
        <v>4181.6</v>
      </c>
      <c r="E168" s="75">
        <v>3411.42</v>
      </c>
      <c r="F168" s="63">
        <f t="shared" si="5"/>
        <v>770.18</v>
      </c>
      <c r="G168" s="64" t="s">
        <v>382</v>
      </c>
      <c r="H168" s="31"/>
      <c r="I168" s="78" t="s">
        <v>205</v>
      </c>
    </row>
    <row r="169" customFormat="1" ht="28" customHeight="1" spans="1:9">
      <c r="A169" s="19">
        <v>167</v>
      </c>
      <c r="B169" s="29"/>
      <c r="C169" s="65"/>
      <c r="D169" s="68"/>
      <c r="E169" s="82"/>
      <c r="F169" s="68"/>
      <c r="G169" s="69"/>
      <c r="H169" s="31"/>
      <c r="I169" s="80"/>
    </row>
    <row r="170" customFormat="1" ht="21" customHeight="1" spans="1:9">
      <c r="A170" s="19">
        <v>168</v>
      </c>
      <c r="B170" s="29"/>
      <c r="C170" s="65"/>
      <c r="D170" s="20">
        <v>100</v>
      </c>
      <c r="E170" s="20">
        <v>100</v>
      </c>
      <c r="F170" s="20">
        <f t="shared" ref="F170:F194" si="6">D170-E170</f>
        <v>0</v>
      </c>
      <c r="G170" s="27"/>
      <c r="H170" s="31"/>
      <c r="I170" s="53" t="s">
        <v>207</v>
      </c>
    </row>
    <row r="171" customFormat="1" ht="24" customHeight="1" spans="1:9">
      <c r="A171" s="19">
        <v>169</v>
      </c>
      <c r="B171" s="29"/>
      <c r="C171" s="65"/>
      <c r="D171" s="20">
        <v>40</v>
      </c>
      <c r="E171" s="20">
        <v>40</v>
      </c>
      <c r="F171" s="20">
        <f t="shared" si="6"/>
        <v>0</v>
      </c>
      <c r="G171" s="27"/>
      <c r="H171" s="31"/>
      <c r="I171" s="53" t="s">
        <v>205</v>
      </c>
    </row>
    <row r="172" customFormat="1" ht="20" customHeight="1" spans="1:9">
      <c r="A172" s="19">
        <v>180</v>
      </c>
      <c r="B172" s="29"/>
      <c r="C172" s="65"/>
      <c r="D172" s="20">
        <v>190.05</v>
      </c>
      <c r="E172" s="20">
        <v>190.05</v>
      </c>
      <c r="F172" s="20">
        <f t="shared" si="6"/>
        <v>0</v>
      </c>
      <c r="G172" s="27"/>
      <c r="H172" s="31"/>
      <c r="I172" s="53" t="s">
        <v>210</v>
      </c>
    </row>
    <row r="173" customFormat="1" ht="20" customHeight="1" spans="1:9">
      <c r="A173" s="19">
        <v>182</v>
      </c>
      <c r="B173" s="29"/>
      <c r="C173" s="70"/>
      <c r="D173" s="20">
        <v>20.19</v>
      </c>
      <c r="E173" s="20">
        <v>20.19</v>
      </c>
      <c r="F173" s="20">
        <f t="shared" si="6"/>
        <v>0</v>
      </c>
      <c r="G173" s="27"/>
      <c r="H173" s="31"/>
      <c r="I173" s="53" t="s">
        <v>385</v>
      </c>
    </row>
    <row r="174" customFormat="1" ht="29" customHeight="1" spans="1:9">
      <c r="A174" s="19">
        <v>165</v>
      </c>
      <c r="B174" s="29"/>
      <c r="C174" s="62" t="s">
        <v>437</v>
      </c>
      <c r="D174" s="87">
        <v>172.06</v>
      </c>
      <c r="E174" s="87">
        <v>82.03</v>
      </c>
      <c r="F174" s="20">
        <f t="shared" si="6"/>
        <v>90.03</v>
      </c>
      <c r="G174" s="27" t="s">
        <v>382</v>
      </c>
      <c r="H174" s="31"/>
      <c r="I174" s="53" t="s">
        <v>205</v>
      </c>
    </row>
    <row r="175" customFormat="1" ht="30" customHeight="1" spans="1:9">
      <c r="A175" s="19">
        <v>170</v>
      </c>
      <c r="B175" s="29"/>
      <c r="C175" s="70"/>
      <c r="D175" s="20">
        <v>649.46</v>
      </c>
      <c r="E175" s="20">
        <v>649.46</v>
      </c>
      <c r="F175" s="20">
        <f t="shared" si="6"/>
        <v>0</v>
      </c>
      <c r="G175" s="27"/>
      <c r="H175" s="31"/>
      <c r="I175" s="53" t="s">
        <v>207</v>
      </c>
    </row>
    <row r="176" customFormat="1" ht="23" customHeight="1" spans="1:9">
      <c r="A176" s="19">
        <v>166</v>
      </c>
      <c r="B176" s="29"/>
      <c r="C176" s="54" t="s">
        <v>387</v>
      </c>
      <c r="D176" s="20">
        <v>134</v>
      </c>
      <c r="E176" s="20">
        <v>134</v>
      </c>
      <c r="F176" s="20">
        <f t="shared" si="6"/>
        <v>0</v>
      </c>
      <c r="G176" s="27"/>
      <c r="H176" s="31"/>
      <c r="I176" s="53" t="s">
        <v>205</v>
      </c>
    </row>
    <row r="177" customFormat="1" ht="24" customHeight="1" spans="1:9">
      <c r="A177" s="19">
        <v>171</v>
      </c>
      <c r="B177" s="29"/>
      <c r="C177" s="74" t="s">
        <v>388</v>
      </c>
      <c r="D177" s="20">
        <v>267</v>
      </c>
      <c r="E177" s="20">
        <v>267</v>
      </c>
      <c r="F177" s="20">
        <f t="shared" si="6"/>
        <v>0</v>
      </c>
      <c r="G177" s="27"/>
      <c r="H177" s="31"/>
      <c r="I177" s="53" t="s">
        <v>205</v>
      </c>
    </row>
    <row r="178" customFormat="1" ht="25" customHeight="1" spans="1:9">
      <c r="A178" s="19">
        <v>176</v>
      </c>
      <c r="B178" s="29"/>
      <c r="C178" s="81"/>
      <c r="D178" s="20">
        <v>133</v>
      </c>
      <c r="E178" s="20">
        <v>133</v>
      </c>
      <c r="F178" s="20">
        <f t="shared" si="6"/>
        <v>0</v>
      </c>
      <c r="G178" s="27"/>
      <c r="H178" s="31"/>
      <c r="I178" s="53" t="s">
        <v>205</v>
      </c>
    </row>
    <row r="179" customFormat="1" ht="27" customHeight="1" spans="1:9">
      <c r="A179" s="19">
        <v>172</v>
      </c>
      <c r="B179" s="29"/>
      <c r="C179" s="36" t="s">
        <v>389</v>
      </c>
      <c r="D179" s="20">
        <v>300</v>
      </c>
      <c r="E179" s="20">
        <v>299.9</v>
      </c>
      <c r="F179" s="20">
        <f t="shared" si="6"/>
        <v>0.100000000000023</v>
      </c>
      <c r="G179" s="27" t="s">
        <v>221</v>
      </c>
      <c r="H179" s="31"/>
      <c r="I179" s="53" t="s">
        <v>205</v>
      </c>
    </row>
    <row r="180" customFormat="1" ht="25" customHeight="1" spans="1:9">
      <c r="A180" s="19">
        <v>175</v>
      </c>
      <c r="B180" s="29"/>
      <c r="C180" s="36" t="s">
        <v>390</v>
      </c>
      <c r="D180" s="20">
        <v>88</v>
      </c>
      <c r="E180" s="20">
        <v>73.87</v>
      </c>
      <c r="F180" s="20">
        <f t="shared" si="6"/>
        <v>14.13</v>
      </c>
      <c r="G180" s="27" t="s">
        <v>361</v>
      </c>
      <c r="H180" s="31"/>
      <c r="I180" s="53" t="s">
        <v>205</v>
      </c>
    </row>
    <row r="181" customFormat="1" ht="19" customHeight="1" spans="1:9">
      <c r="A181" s="19">
        <v>177</v>
      </c>
      <c r="B181" s="29"/>
      <c r="C181" s="74" t="s">
        <v>391</v>
      </c>
      <c r="D181" s="20">
        <v>260</v>
      </c>
      <c r="E181" s="35">
        <v>238</v>
      </c>
      <c r="F181" s="20">
        <f t="shared" si="6"/>
        <v>22</v>
      </c>
      <c r="G181" s="27" t="s">
        <v>382</v>
      </c>
      <c r="H181" s="31"/>
      <c r="I181" s="53" t="s">
        <v>205</v>
      </c>
    </row>
    <row r="182" customFormat="1" ht="22" customHeight="1" spans="1:9">
      <c r="A182" s="19">
        <v>173</v>
      </c>
      <c r="B182" s="29"/>
      <c r="C182" s="81"/>
      <c r="D182" s="20">
        <v>240</v>
      </c>
      <c r="E182" s="20">
        <v>240</v>
      </c>
      <c r="F182" s="20">
        <f t="shared" si="6"/>
        <v>0</v>
      </c>
      <c r="G182" s="27"/>
      <c r="H182" s="31"/>
      <c r="I182" s="53" t="s">
        <v>205</v>
      </c>
    </row>
    <row r="183" s="4" customFormat="1" ht="20" customHeight="1" spans="1:9">
      <c r="A183" s="21">
        <v>178</v>
      </c>
      <c r="B183" s="40"/>
      <c r="C183" s="32" t="s">
        <v>392</v>
      </c>
      <c r="D183" s="88">
        <v>92</v>
      </c>
      <c r="E183" s="83">
        <v>0</v>
      </c>
      <c r="F183" s="83">
        <f t="shared" si="6"/>
        <v>92</v>
      </c>
      <c r="G183" s="27" t="s">
        <v>393</v>
      </c>
      <c r="H183" s="41"/>
      <c r="I183" s="53" t="s">
        <v>394</v>
      </c>
    </row>
    <row r="184" customFormat="1" ht="20" customHeight="1" spans="1:9">
      <c r="A184" s="19">
        <v>179</v>
      </c>
      <c r="B184" s="29"/>
      <c r="C184" s="32" t="s">
        <v>395</v>
      </c>
      <c r="D184" s="20">
        <v>128.93</v>
      </c>
      <c r="E184" s="20">
        <v>128.93</v>
      </c>
      <c r="F184" s="20">
        <f t="shared" si="6"/>
        <v>0</v>
      </c>
      <c r="G184" s="27"/>
      <c r="H184" s="31"/>
      <c r="I184" s="53" t="s">
        <v>210</v>
      </c>
    </row>
    <row r="185" customFormat="1" ht="20" customHeight="1" spans="1:9">
      <c r="A185" s="19">
        <v>181</v>
      </c>
      <c r="B185" s="29"/>
      <c r="C185" s="32" t="s">
        <v>396</v>
      </c>
      <c r="D185" s="20">
        <v>400</v>
      </c>
      <c r="E185" s="20">
        <v>400</v>
      </c>
      <c r="F185" s="20">
        <f t="shared" si="6"/>
        <v>0</v>
      </c>
      <c r="G185" s="27"/>
      <c r="H185" s="31"/>
      <c r="I185" s="53" t="s">
        <v>210</v>
      </c>
    </row>
    <row r="186" customFormat="1" ht="20" customHeight="1" spans="1:9">
      <c r="A186" s="19">
        <v>183</v>
      </c>
      <c r="B186" s="33"/>
      <c r="C186" s="32" t="s">
        <v>397</v>
      </c>
      <c r="D186" s="20">
        <v>24</v>
      </c>
      <c r="E186" s="35">
        <v>16.21</v>
      </c>
      <c r="F186" s="20">
        <f t="shared" si="6"/>
        <v>7.79</v>
      </c>
      <c r="G186" s="27" t="s">
        <v>398</v>
      </c>
      <c r="H186" s="34"/>
      <c r="I186" s="53" t="s">
        <v>210</v>
      </c>
    </row>
    <row r="187" customFormat="1" ht="27" customHeight="1" spans="1:9">
      <c r="A187" s="19">
        <v>184</v>
      </c>
      <c r="B187" s="89" t="s">
        <v>399</v>
      </c>
      <c r="C187" s="30" t="s">
        <v>400</v>
      </c>
      <c r="D187" s="20">
        <v>1191</v>
      </c>
      <c r="E187" s="20">
        <v>1156.55</v>
      </c>
      <c r="F187" s="20">
        <f t="shared" si="6"/>
        <v>34.45</v>
      </c>
      <c r="G187" s="27" t="s">
        <v>250</v>
      </c>
      <c r="H187" s="90" t="s">
        <v>401</v>
      </c>
      <c r="I187" s="53" t="s">
        <v>205</v>
      </c>
    </row>
    <row r="188" customFormat="1" ht="27" customHeight="1" spans="1:9">
      <c r="A188" s="19">
        <v>185</v>
      </c>
      <c r="B188" s="91"/>
      <c r="C188" s="30" t="s">
        <v>402</v>
      </c>
      <c r="D188" s="20">
        <v>400</v>
      </c>
      <c r="E188" s="35">
        <v>322.33</v>
      </c>
      <c r="F188" s="20">
        <f t="shared" si="6"/>
        <v>77.67</v>
      </c>
      <c r="G188" s="27" t="s">
        <v>403</v>
      </c>
      <c r="H188" s="92"/>
      <c r="I188" s="53" t="s">
        <v>205</v>
      </c>
    </row>
    <row r="189" customFormat="1" ht="28" customHeight="1" spans="1:9">
      <c r="A189" s="19">
        <v>186</v>
      </c>
      <c r="B189" s="91"/>
      <c r="C189" s="30" t="s">
        <v>404</v>
      </c>
      <c r="D189" s="20">
        <v>46</v>
      </c>
      <c r="E189" s="20">
        <v>46</v>
      </c>
      <c r="F189" s="20">
        <f t="shared" si="6"/>
        <v>0</v>
      </c>
      <c r="G189" s="27"/>
      <c r="H189" s="92"/>
      <c r="I189" s="53" t="s">
        <v>205</v>
      </c>
    </row>
    <row r="190" customFormat="1" ht="20" customHeight="1" spans="1:9">
      <c r="A190" s="19">
        <v>187</v>
      </c>
      <c r="B190" s="91"/>
      <c r="C190" s="30" t="s">
        <v>405</v>
      </c>
      <c r="D190" s="20">
        <v>32</v>
      </c>
      <c r="E190" s="20">
        <v>31.84</v>
      </c>
      <c r="F190" s="20">
        <f t="shared" si="6"/>
        <v>0.16</v>
      </c>
      <c r="G190" s="27" t="s">
        <v>263</v>
      </c>
      <c r="H190" s="92"/>
      <c r="I190" s="53" t="s">
        <v>205</v>
      </c>
    </row>
    <row r="191" customFormat="1" ht="20" customHeight="1" spans="1:9">
      <c r="A191" s="19">
        <v>188</v>
      </c>
      <c r="B191" s="91"/>
      <c r="C191" s="30" t="s">
        <v>406</v>
      </c>
      <c r="D191" s="20">
        <v>10</v>
      </c>
      <c r="E191" s="20">
        <v>10</v>
      </c>
      <c r="F191" s="20">
        <f t="shared" si="6"/>
        <v>0</v>
      </c>
      <c r="G191" s="27"/>
      <c r="H191" s="92"/>
      <c r="I191" s="53" t="s">
        <v>205</v>
      </c>
    </row>
    <row r="192" customFormat="1" ht="20" customHeight="1" spans="1:9">
      <c r="A192" s="19">
        <v>189</v>
      </c>
      <c r="B192" s="91"/>
      <c r="C192" s="30" t="s">
        <v>407</v>
      </c>
      <c r="D192" s="20">
        <v>80</v>
      </c>
      <c r="E192" s="35">
        <v>79.73</v>
      </c>
      <c r="F192" s="20">
        <f t="shared" si="6"/>
        <v>0.269999999999996</v>
      </c>
      <c r="G192" s="27" t="s">
        <v>393</v>
      </c>
      <c r="H192" s="92"/>
      <c r="I192" s="53" t="s">
        <v>205</v>
      </c>
    </row>
    <row r="193" customFormat="1" ht="27" customHeight="1" spans="1:9">
      <c r="A193" s="19">
        <v>190</v>
      </c>
      <c r="B193" s="91"/>
      <c r="C193" s="26" t="s">
        <v>408</v>
      </c>
      <c r="D193" s="20">
        <v>548.71</v>
      </c>
      <c r="E193" s="20">
        <v>466.14</v>
      </c>
      <c r="F193" s="20">
        <f t="shared" si="6"/>
        <v>82.57</v>
      </c>
      <c r="G193" s="27" t="s">
        <v>409</v>
      </c>
      <c r="H193" s="92"/>
      <c r="I193" s="53" t="s">
        <v>207</v>
      </c>
    </row>
    <row r="194" customFormat="1" ht="15" customHeight="1" spans="1:9">
      <c r="A194" s="19">
        <v>191</v>
      </c>
      <c r="B194" s="91"/>
      <c r="C194" s="74" t="s">
        <v>410</v>
      </c>
      <c r="D194" s="63">
        <v>829.34</v>
      </c>
      <c r="E194" s="63">
        <v>828.93</v>
      </c>
      <c r="F194" s="63">
        <f t="shared" si="6"/>
        <v>0.410000000000082</v>
      </c>
      <c r="G194" s="64" t="s">
        <v>250</v>
      </c>
      <c r="H194" s="92"/>
      <c r="I194" s="78" t="s">
        <v>205</v>
      </c>
    </row>
    <row r="195" customFormat="1" ht="3" customHeight="1" spans="1:9">
      <c r="A195" s="19">
        <v>192</v>
      </c>
      <c r="B195" s="91"/>
      <c r="C195" s="76"/>
      <c r="D195" s="66"/>
      <c r="E195" s="66"/>
      <c r="F195" s="66"/>
      <c r="G195" s="67"/>
      <c r="H195" s="92"/>
      <c r="I195" s="79"/>
    </row>
    <row r="196" customFormat="1" ht="27" customHeight="1" spans="1:9">
      <c r="A196" s="19">
        <v>193</v>
      </c>
      <c r="B196" s="91"/>
      <c r="C196" s="76"/>
      <c r="D196" s="66"/>
      <c r="E196" s="66"/>
      <c r="F196" s="66"/>
      <c r="G196" s="67"/>
      <c r="H196" s="92"/>
      <c r="I196" s="79"/>
    </row>
    <row r="197" customFormat="1" ht="18" customHeight="1" spans="1:9">
      <c r="A197" s="19">
        <v>194</v>
      </c>
      <c r="B197" s="93"/>
      <c r="C197" s="81"/>
      <c r="D197" s="68"/>
      <c r="E197" s="68"/>
      <c r="F197" s="68"/>
      <c r="G197" s="69"/>
      <c r="H197" s="94"/>
      <c r="I197" s="80"/>
    </row>
    <row r="198" customFormat="1" ht="35" customHeight="1" spans="1:9">
      <c r="A198" s="19">
        <v>195</v>
      </c>
      <c r="B198" s="95" t="s">
        <v>411</v>
      </c>
      <c r="C198" s="30" t="s">
        <v>412</v>
      </c>
      <c r="D198" s="20">
        <v>250</v>
      </c>
      <c r="E198" s="20">
        <v>250</v>
      </c>
      <c r="F198" s="20">
        <f t="shared" ref="F198:F204" si="7">D198-E198</f>
        <v>0</v>
      </c>
      <c r="G198" s="27"/>
      <c r="H198" s="96" t="s">
        <v>413</v>
      </c>
      <c r="I198" s="53" t="s">
        <v>207</v>
      </c>
    </row>
    <row r="199" customFormat="1" ht="20" customHeight="1" spans="1:9">
      <c r="A199" s="19">
        <v>196</v>
      </c>
      <c r="B199" s="97"/>
      <c r="C199" s="32" t="s">
        <v>414</v>
      </c>
      <c r="D199" s="20">
        <v>2.24</v>
      </c>
      <c r="E199" s="20">
        <v>2.24</v>
      </c>
      <c r="F199" s="20">
        <f t="shared" si="7"/>
        <v>0</v>
      </c>
      <c r="G199" s="27"/>
      <c r="H199" s="98"/>
      <c r="I199" s="53" t="s">
        <v>210</v>
      </c>
    </row>
    <row r="200" customFormat="1" ht="20" customHeight="1" spans="1:9">
      <c r="A200" s="19">
        <v>197</v>
      </c>
      <c r="B200" s="97"/>
      <c r="C200" s="32" t="s">
        <v>415</v>
      </c>
      <c r="D200" s="20">
        <v>94.74</v>
      </c>
      <c r="E200" s="20">
        <v>94.74</v>
      </c>
      <c r="F200" s="20">
        <f t="shared" si="7"/>
        <v>0</v>
      </c>
      <c r="G200" s="27"/>
      <c r="H200" s="98"/>
      <c r="I200" s="53" t="s">
        <v>210</v>
      </c>
    </row>
    <row r="201" customFormat="1" ht="20" customHeight="1" spans="1:9">
      <c r="A201" s="19">
        <v>198</v>
      </c>
      <c r="B201" s="97"/>
      <c r="C201" s="32" t="s">
        <v>416</v>
      </c>
      <c r="D201" s="20">
        <v>211.76</v>
      </c>
      <c r="E201" s="20">
        <v>211.76</v>
      </c>
      <c r="F201" s="20">
        <f t="shared" si="7"/>
        <v>0</v>
      </c>
      <c r="G201" s="27"/>
      <c r="H201" s="98"/>
      <c r="I201" s="53" t="s">
        <v>210</v>
      </c>
    </row>
    <row r="202" customFormat="1" ht="39" customHeight="1" spans="1:9">
      <c r="A202" s="19">
        <v>199</v>
      </c>
      <c r="B202" s="97"/>
      <c r="C202" s="32" t="s">
        <v>417</v>
      </c>
      <c r="D202" s="20">
        <v>16</v>
      </c>
      <c r="E202" s="20">
        <v>7.47</v>
      </c>
      <c r="F202" s="20">
        <f t="shared" si="7"/>
        <v>8.53</v>
      </c>
      <c r="G202" s="27" t="s">
        <v>418</v>
      </c>
      <c r="H202" s="99"/>
      <c r="I202" s="53" t="s">
        <v>210</v>
      </c>
    </row>
    <row r="203" customFormat="1" ht="39" customHeight="1" spans="1:9">
      <c r="A203" s="19">
        <v>200</v>
      </c>
      <c r="B203" s="97"/>
      <c r="C203" s="32" t="s">
        <v>419</v>
      </c>
      <c r="D203" s="20">
        <v>48</v>
      </c>
      <c r="E203" s="20">
        <v>48</v>
      </c>
      <c r="F203" s="20">
        <f t="shared" si="7"/>
        <v>0</v>
      </c>
      <c r="G203" s="27"/>
      <c r="H203" s="99"/>
      <c r="I203" s="53" t="s">
        <v>210</v>
      </c>
    </row>
    <row r="204" customFormat="1" ht="25" customHeight="1" spans="1:9">
      <c r="A204" s="19">
        <v>201</v>
      </c>
      <c r="B204" s="100"/>
      <c r="C204" s="32" t="s">
        <v>420</v>
      </c>
      <c r="D204" s="20">
        <v>556.94</v>
      </c>
      <c r="E204" s="35">
        <v>260</v>
      </c>
      <c r="F204" s="20">
        <f t="shared" si="7"/>
        <v>296.94</v>
      </c>
      <c r="G204" s="27"/>
      <c r="H204" s="99"/>
      <c r="I204" s="53" t="s">
        <v>394</v>
      </c>
    </row>
    <row r="205" customFormat="1" ht="25" customHeight="1" spans="1:9">
      <c r="A205" s="19"/>
      <c r="B205" s="100" t="s">
        <v>421</v>
      </c>
      <c r="C205" s="32" t="s">
        <v>422</v>
      </c>
      <c r="D205" s="20">
        <v>260</v>
      </c>
      <c r="E205" s="20">
        <v>260</v>
      </c>
      <c r="F205" s="20">
        <v>0</v>
      </c>
      <c r="G205" s="27"/>
      <c r="H205" s="99"/>
      <c r="I205" s="53" t="s">
        <v>210</v>
      </c>
    </row>
    <row r="206" customFormat="1" ht="20" customHeight="1" spans="1:9">
      <c r="A206" s="19">
        <v>202</v>
      </c>
      <c r="B206" s="19" t="s">
        <v>423</v>
      </c>
      <c r="C206" s="32" t="s">
        <v>424</v>
      </c>
      <c r="D206" s="20">
        <v>20</v>
      </c>
      <c r="E206" s="35">
        <v>19.81</v>
      </c>
      <c r="F206" s="20">
        <f>D206-E206</f>
        <v>0.190000000000001</v>
      </c>
      <c r="G206" s="101"/>
      <c r="H206" s="102"/>
      <c r="I206" s="53" t="s">
        <v>394</v>
      </c>
    </row>
    <row r="207" customFormat="1" ht="20" customHeight="1" spans="1:9">
      <c r="A207" s="103" t="s">
        <v>425</v>
      </c>
      <c r="B207" s="103"/>
      <c r="C207" s="103"/>
      <c r="D207" s="104"/>
      <c r="E207" s="104"/>
      <c r="F207" s="104"/>
      <c r="G207" s="105"/>
      <c r="H207" s="103"/>
      <c r="I207" s="103"/>
    </row>
    <row r="208" customFormat="1" ht="20" customHeight="1" spans="1:9">
      <c r="A208" s="103" t="s">
        <v>426</v>
      </c>
      <c r="B208" s="103"/>
      <c r="C208" s="103"/>
      <c r="D208" s="104"/>
      <c r="E208" s="104"/>
      <c r="F208" s="104"/>
      <c r="G208" s="105"/>
      <c r="H208" s="103"/>
      <c r="I208" s="103"/>
    </row>
    <row r="209" customFormat="1" ht="20" customHeight="1" spans="1:9">
      <c r="A209" s="103" t="s">
        <v>427</v>
      </c>
      <c r="B209" s="103"/>
      <c r="C209" s="103"/>
      <c r="D209" s="104"/>
      <c r="E209" s="104"/>
      <c r="F209" s="104"/>
      <c r="G209" s="105"/>
      <c r="H209" s="103"/>
      <c r="I209" s="103"/>
    </row>
    <row r="210" customFormat="1" ht="20" customHeight="1" spans="4:9">
      <c r="D210" s="5"/>
      <c r="E210" s="5"/>
      <c r="F210" s="5"/>
      <c r="G210" s="4"/>
      <c r="I210" s="1"/>
    </row>
    <row r="211" customFormat="1" ht="20" customHeight="1" spans="4:9">
      <c r="D211" s="5"/>
      <c r="E211" s="5"/>
      <c r="F211" s="5"/>
      <c r="G211" s="4"/>
      <c r="I211" s="1"/>
    </row>
    <row r="212" customFormat="1" ht="20" customHeight="1" spans="4:9">
      <c r="D212" s="5"/>
      <c r="E212" s="5"/>
      <c r="F212" s="5"/>
      <c r="G212" s="4"/>
      <c r="I212" s="1"/>
    </row>
    <row r="213" customFormat="1" ht="20" customHeight="1" spans="4:9">
      <c r="D213" s="5"/>
      <c r="E213" s="5"/>
      <c r="F213" s="5"/>
      <c r="G213" s="4"/>
      <c r="I213" s="1"/>
    </row>
    <row r="214" customFormat="1" ht="20" customHeight="1" spans="4:9">
      <c r="D214" s="5"/>
      <c r="E214" s="5"/>
      <c r="F214" s="5"/>
      <c r="G214" s="4"/>
      <c r="I214" s="1"/>
    </row>
  </sheetData>
  <mergeCells count="71">
    <mergeCell ref="A2:I2"/>
    <mergeCell ref="A207:I207"/>
    <mergeCell ref="A208:I208"/>
    <mergeCell ref="A209:I209"/>
    <mergeCell ref="B7:B10"/>
    <mergeCell ref="B11:B20"/>
    <mergeCell ref="B21:B30"/>
    <mergeCell ref="B31:B41"/>
    <mergeCell ref="B42:B47"/>
    <mergeCell ref="B48:B64"/>
    <mergeCell ref="B65:B81"/>
    <mergeCell ref="B82:B93"/>
    <mergeCell ref="B94:B101"/>
    <mergeCell ref="B103:B109"/>
    <mergeCell ref="B110:B138"/>
    <mergeCell ref="B139:B152"/>
    <mergeCell ref="B153:B154"/>
    <mergeCell ref="B155:B161"/>
    <mergeCell ref="B162:B186"/>
    <mergeCell ref="B187:B197"/>
    <mergeCell ref="B198:B204"/>
    <mergeCell ref="C35:C38"/>
    <mergeCell ref="C49:C52"/>
    <mergeCell ref="C111:C114"/>
    <mergeCell ref="C116:C124"/>
    <mergeCell ref="C125:C129"/>
    <mergeCell ref="C139:C143"/>
    <mergeCell ref="C164:C165"/>
    <mergeCell ref="C168:C173"/>
    <mergeCell ref="C174:C175"/>
    <mergeCell ref="C177:C178"/>
    <mergeCell ref="C181:C182"/>
    <mergeCell ref="C194:C197"/>
    <mergeCell ref="D111:D113"/>
    <mergeCell ref="D125:D129"/>
    <mergeCell ref="D168:D169"/>
    <mergeCell ref="D194:D197"/>
    <mergeCell ref="E111:E113"/>
    <mergeCell ref="E125:E129"/>
    <mergeCell ref="E168:E169"/>
    <mergeCell ref="E194:E197"/>
    <mergeCell ref="F111:F113"/>
    <mergeCell ref="F125:F129"/>
    <mergeCell ref="F168:F169"/>
    <mergeCell ref="F194:F197"/>
    <mergeCell ref="G111:G113"/>
    <mergeCell ref="G125:G129"/>
    <mergeCell ref="G166:G167"/>
    <mergeCell ref="G168:G169"/>
    <mergeCell ref="G194:G197"/>
    <mergeCell ref="H7:H10"/>
    <mergeCell ref="H11:H20"/>
    <mergeCell ref="H21:H30"/>
    <mergeCell ref="H31:H41"/>
    <mergeCell ref="H42:H47"/>
    <mergeCell ref="H48:H64"/>
    <mergeCell ref="H65:H81"/>
    <mergeCell ref="H82:H93"/>
    <mergeCell ref="H94:H101"/>
    <mergeCell ref="H103:H109"/>
    <mergeCell ref="H110:H137"/>
    <mergeCell ref="H139:H152"/>
    <mergeCell ref="H153:H154"/>
    <mergeCell ref="H155:H161"/>
    <mergeCell ref="H162:H186"/>
    <mergeCell ref="H187:H197"/>
    <mergeCell ref="H198:H203"/>
    <mergeCell ref="I111:I113"/>
    <mergeCell ref="I125:I129"/>
    <mergeCell ref="I168:I169"/>
    <mergeCell ref="I194:I19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财政扶贫资金情况表</vt:lpstr>
      <vt:lpstr>扶贫项目完成支出情况进度表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2018-12-18T09:30:00Z</dcterms:created>
  <cp:lastPrinted>2018-12-19T07:13:00Z</cp:lastPrinted>
  <dcterms:modified xsi:type="dcterms:W3CDTF">2020-12-01T02:37:20Z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