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Sheet1" sheetId="1" r:id="rId1"/>
    <sheet name="Sheet2" sheetId="2" r:id="rId2"/>
  </sheets>
  <definedNames>
    <definedName name="_xlnm._FilterDatabase" localSheetId="0" hidden="1">Sheet1!$N$14:$N$16</definedName>
  </definedNames>
  <calcPr calcId="144525"/>
</workbook>
</file>

<file path=xl/sharedStrings.xml><?xml version="1.0" encoding="utf-8"?>
<sst xmlns="http://schemas.openxmlformats.org/spreadsheetml/2006/main" count="134" uniqueCount="113">
  <si>
    <t>附件2</t>
  </si>
  <si>
    <t>云南省陇川县烟草制品零售点合理布局公示表</t>
  </si>
  <si>
    <t>单位：德宏州陇川县烟草专卖局（盖章）                                                                                      制表时间：2026年4月10日</t>
  </si>
  <si>
    <t>名称</t>
  </si>
  <si>
    <t>单元网格划分情况</t>
  </si>
  <si>
    <t>单元网格数量情况</t>
  </si>
  <si>
    <t>单元网格距离情况</t>
  </si>
  <si>
    <t>总量情况</t>
  </si>
  <si>
    <t>备注</t>
  </si>
  <si>
    <t>陇川县</t>
  </si>
  <si>
    <t>乡镇</t>
  </si>
  <si>
    <t>网格</t>
  </si>
  <si>
    <t>区域描述</t>
  </si>
  <si>
    <t>规划数（个）</t>
  </si>
  <si>
    <t>当前实际数（个）</t>
  </si>
  <si>
    <t>余量（个）</t>
  </si>
  <si>
    <t>零售点间距（米）</t>
  </si>
  <si>
    <t>其他条件描述</t>
  </si>
  <si>
    <t>陇川县总量规划数（个）</t>
  </si>
  <si>
    <t>规划说明</t>
  </si>
  <si>
    <t>2025年人口</t>
  </si>
  <si>
    <t>章凤镇</t>
  </si>
  <si>
    <t>章凤单元网格1</t>
  </si>
  <si>
    <t>老街子社区</t>
  </si>
  <si>
    <t xml:space="preserve"> 1.章凤镇规划总数按实际居住人口的1%设置，其中老街子社区、新城社区位于主城区，经济发展规模较大，人口较为集中，零售商店集中程度较高，老街子社区按章凤镇规划总数的40%设置规划数，新城社区按章凤镇规划总数的30%设置规划数，章凤村民委员会按章凤镇规划总数的6%设置规划数，拉勐村委会、户弄村民委员会、芒弄村民委员会、迭撒村民委员会、芒拉村民委员会、弄贯村民委员会均按章凤镇规划总数的4%设置规划数（实际人口以政府部门提供的户籍人口数据为准）；
 2.社区行政区划范围内，主要道路两侧零售点合理布局按照“数量限制与距离限制”的模式进行设置；不临街划片居民小区、城郊区域以人口数进行数量限制布局，商场类以商户数量进行适量限制与距离限制布局，对应范围设置零售点数量及距离如下：
（1）主要街道两侧新设零点相邻零售点间距不少于100米
（2）划片的居民小区，根据该小区人口数量，每满300人，可在该小区内部设置1个零售点，但相邻零售点间距不少于50米（实际人口以政府部门提供的户籍人口数据为准）；
（3）居住人口较为集中的村民小组，根据该小组人口数量，每满300人，可在该小组内设置1个零售点，但相邻零售点间距不少于50米（实际人口以政府部门提供的户籍人口数据为准）；
（4）大型综合类市场、专业市场、商场和集贸市场等内部，行人、机动车可以自由通行完全开放的大型商业体道路一层商铺设置零售点，在区划范围内按固定商铺户数设置零售点，每50户正常经营商铺（户）可设置1个零售点，且间距不低于50米。
（5)政府审批备案的开放式旅游景区内等场所，有固定建筑物，建筑面积在2000平方米以下的可设置1个零售点，每超过1000平方米可增设1个零售点，最多不超过2个，零售点间距不低于500米，不受单元网格规划数及总量规划数限制及总量规划数限制。</t>
  </si>
  <si>
    <t>210/180</t>
  </si>
  <si>
    <t>合计</t>
  </si>
  <si>
    <t>章凤单元网格2</t>
  </si>
  <si>
    <t>新城社区</t>
  </si>
  <si>
    <t>158/118</t>
  </si>
  <si>
    <t>章凤单元网格3</t>
  </si>
  <si>
    <t>章凤村民委员会</t>
  </si>
  <si>
    <t>32/43</t>
  </si>
  <si>
    <t>章凤单元网格4</t>
  </si>
  <si>
    <t>拉勐村民委员会</t>
  </si>
  <si>
    <t>21/25</t>
  </si>
  <si>
    <t>章凤单元网格5</t>
  </si>
  <si>
    <t>户弄村民委员会</t>
  </si>
  <si>
    <t>章凤单元网格6</t>
  </si>
  <si>
    <t>芒弄村民委员会</t>
  </si>
  <si>
    <t>21/41</t>
  </si>
  <si>
    <t>章凤单元网格7</t>
  </si>
  <si>
    <t>迭撒村民委员会</t>
  </si>
  <si>
    <t>21/31</t>
  </si>
  <si>
    <t>章凤单元网格8</t>
  </si>
  <si>
    <t>芒拉村民委员会</t>
  </si>
  <si>
    <t>21/19</t>
  </si>
  <si>
    <t>章凤单元网格9</t>
  </si>
  <si>
    <t>弄贯村民委员会</t>
  </si>
  <si>
    <t>21/21</t>
  </si>
  <si>
    <t>城子镇</t>
  </si>
  <si>
    <t>城子单元网格1</t>
  </si>
  <si>
    <t>城子镇（乡镇主要街道）</t>
  </si>
  <si>
    <t xml:space="preserve">1.乡村区域按实际居住人口数进行布局，按照“数量限制与距离限制”的模式进行设置，根据人口数300人以上设置1个烟草制品零售点进行规划总数；乡镇主要街道（含所在村委会）按全乡（镇）规划总数30%的比例设定零售点规划，零售点之间间距不少于100米； 乡镇其他区域按全乡（镇）规划总数70%的比例设定零售点规划，人口数300人以上可以设置1个烟草制品零售点，每增加300人可增设1个烟草制品零售点，且零售点间距不少于100米（实际人口以政府部门提供的户籍人口数据为准）；
2.大型综合类市场、专业市场、商场和集贸市场等内部，行人、机动车可以自由通行完全开放的大型商业体道路一层商铺设置零售点，在区划范围内按固定商铺户数设置零售点，每50户正常经营商铺（户）可设置1个零售点，且间距不低于50米。
3.政府审批备案的开放式旅游景区内等场所，有固定建筑物，建筑面积在2000平方米以下的可设置1个零售点，每超过1000平方米可增设1个零售点，最多不超过2个，零售点间距不低于500米，不受单元网格规划数及总量规划数限制及总量规划数限制。
</t>
  </si>
  <si>
    <t>92/187</t>
  </si>
  <si>
    <t>城子单元网格2</t>
  </si>
  <si>
    <t>城子镇（其他区域）</t>
  </si>
  <si>
    <t>景罕镇</t>
  </si>
  <si>
    <t>景罕单元网格1</t>
  </si>
  <si>
    <t>景罕镇（乡镇主要街道）</t>
  </si>
  <si>
    <t>106/227</t>
  </si>
  <si>
    <t>景罕镇（其他区域）</t>
  </si>
  <si>
    <t>陇把镇</t>
  </si>
  <si>
    <t xml:space="preserve">陇把单元网格1 </t>
  </si>
  <si>
    <t>陇把镇（乡镇主要街道）</t>
  </si>
  <si>
    <t>68/117</t>
  </si>
  <si>
    <t xml:space="preserve">陇把单元网格2 </t>
  </si>
  <si>
    <t>陇把镇（其他区域）</t>
  </si>
  <si>
    <t>户撒乡</t>
  </si>
  <si>
    <t xml:space="preserve">户撒单元网格1 </t>
  </si>
  <si>
    <t>户撒乡（乡镇主要街道）</t>
  </si>
  <si>
    <t>89/176</t>
  </si>
  <si>
    <t>户撒单元网格2</t>
  </si>
  <si>
    <t>户撒乡（其他区域）</t>
  </si>
  <si>
    <t>清平乡</t>
  </si>
  <si>
    <t>清平单元网格1</t>
  </si>
  <si>
    <t>清平乡（乡镇主要街道）</t>
  </si>
  <si>
    <t>37/40</t>
  </si>
  <si>
    <t>清平单元网格2</t>
  </si>
  <si>
    <t>清平乡（其他区域）</t>
  </si>
  <si>
    <t>王子树乡</t>
  </si>
  <si>
    <t>王子树单元网格1</t>
  </si>
  <si>
    <t>王子树乡（乡镇主要街道）</t>
  </si>
  <si>
    <t>46/27</t>
  </si>
  <si>
    <t>王子树单元网格2</t>
  </si>
  <si>
    <t>王子树乡（其他区域）</t>
  </si>
  <si>
    <t>勐约乡</t>
  </si>
  <si>
    <t>勐约单元网格1</t>
  </si>
  <si>
    <t>勐约乡（乡镇主要街道）</t>
  </si>
  <si>
    <t>25/23</t>
  </si>
  <si>
    <t>勐约单元网格2</t>
  </si>
  <si>
    <t>勐约乡（其他区域）</t>
  </si>
  <si>
    <t>护国乡</t>
  </si>
  <si>
    <t>护国单元网格1</t>
  </si>
  <si>
    <t>护国乡（乡镇主要街道）</t>
  </si>
  <si>
    <t>17/17</t>
  </si>
  <si>
    <t>护国单元网格2</t>
  </si>
  <si>
    <t>护国乡（其他区域）</t>
  </si>
  <si>
    <t>备注：1.本公示表的数据根据本县零售点布局规划实行定期评价、动态管理。
      2.每季度根据经济发展、城乡建设、市场形势等变化情况对本表中的数据进行动态调整，规划数相应进行动态更新，以每季度最后一次公示的数据为准。
      3.本公示表自2026年4月10日起在县政府门户网站及陇川县烟草专卖局公示栏上向社会公众公布调整情况，并于2026年4月17日开始实施，同时报德宏州烟草专卖局备案。
      4.本公示表的规划数据不包括汽车站、部队、监狱、看守所、戒毒所等封闭式特殊区域、高速公路单侧加油站（含服务区）。
      5.本数据由云南省陇川县烟草专卖局负责解释，咨询电话：0692-7178191。</t>
  </si>
  <si>
    <t xml:space="preserve">     </t>
  </si>
  <si>
    <t xml:space="preserve">    </t>
  </si>
  <si>
    <t>户籍</t>
  </si>
  <si>
    <t>常住</t>
  </si>
  <si>
    <t>面积</t>
  </si>
  <si>
    <t>财政收入（万元）</t>
  </si>
  <si>
    <t>单位经营户</t>
  </si>
  <si>
    <t>有证个体</t>
  </si>
  <si>
    <t>无证个体</t>
  </si>
  <si>
    <t>梁河</t>
  </si>
  <si>
    <t>3镇6乡</t>
  </si>
  <si>
    <t>61村委会6社区</t>
  </si>
  <si>
    <t>遮岛</t>
  </si>
  <si>
    <t>6社区1村委77个居民小组4村组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</si>
</sst>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rgb="FF000000"/>
      <name val="黑体"/>
      <charset val="134"/>
    </font>
    <font>
      <sz val="22"/>
      <color rgb="FF000000"/>
      <name val="方正小标宋简体"/>
      <charset val="134"/>
    </font>
    <font>
      <sz val="10.5"/>
      <color rgb="FF000000"/>
      <name val="宋体"/>
      <charset val="134"/>
    </font>
    <font>
      <b/>
      <sz val="12"/>
      <color rgb="FF000000"/>
      <name val="宋体"/>
      <charset val="134"/>
    </font>
    <font>
      <sz val="11"/>
      <color rgb="FF000000"/>
      <name val="宋体"/>
      <charset val="134"/>
    </font>
    <font>
      <b/>
      <sz val="11"/>
      <color rgb="FF000000"/>
      <name val="宋体"/>
      <charset val="134"/>
    </font>
    <font>
      <sz val="11"/>
      <color rgb="FFFF0000"/>
      <name val="宋体"/>
      <charset val="134"/>
    </font>
    <font>
      <sz val="10.5"/>
      <name val="宋体"/>
      <charset val="134"/>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1">
    <fill>
      <patternFill patternType="none"/>
    </fill>
    <fill>
      <patternFill patternType="gray125"/>
    </fill>
    <fill>
      <patternFill patternType="solid">
        <fgColor rgb="FFFFFF00"/>
        <bgColor indexed="64"/>
      </patternFill>
    </fill>
    <fill>
      <patternFill patternType="solid">
        <fgColor theme="5" tint="0.6"/>
        <bgColor indexed="64"/>
      </patternFill>
    </fill>
    <fill>
      <patternFill patternType="solid">
        <fgColor theme="8" tint="0.6"/>
        <bgColor indexed="64"/>
      </patternFill>
    </fill>
    <fill>
      <patternFill patternType="solid">
        <fgColor theme="9" tint="0.6"/>
        <bgColor indexed="64"/>
      </patternFill>
    </fill>
    <fill>
      <patternFill patternType="solid">
        <fgColor theme="2" tint="-0.25"/>
        <bgColor indexed="64"/>
      </patternFill>
    </fill>
    <fill>
      <patternFill patternType="solid">
        <fgColor theme="7" tint="0.6"/>
        <bgColor indexed="64"/>
      </patternFill>
    </fill>
    <fill>
      <patternFill patternType="solid">
        <fgColor theme="4" tint="0.6"/>
        <bgColor indexed="64"/>
      </patternFill>
    </fill>
    <fill>
      <patternFill patternType="solid">
        <fgColor theme="0" tint="-0.1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8" applyNumberFormat="0" applyFont="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7" borderId="0" applyNumberFormat="0" applyBorder="0" applyAlignment="0" applyProtection="0">
      <alignment vertical="center"/>
    </xf>
    <xf numFmtId="0" fontId="17" fillId="0" borderId="10" applyNumberFormat="0" applyFill="0" applyAlignment="0" applyProtection="0">
      <alignment vertical="center"/>
    </xf>
    <xf numFmtId="0" fontId="14" fillId="18" borderId="0" applyNumberFormat="0" applyBorder="0" applyAlignment="0" applyProtection="0">
      <alignment vertical="center"/>
    </xf>
    <xf numFmtId="0" fontId="23" fillId="19" borderId="11" applyNumberFormat="0" applyAlignment="0" applyProtection="0">
      <alignment vertical="center"/>
    </xf>
    <xf numFmtId="0" fontId="24" fillId="19" borderId="7" applyNumberFormat="0" applyAlignment="0" applyProtection="0">
      <alignment vertical="center"/>
    </xf>
    <xf numFmtId="0" fontId="25" fillId="20" borderId="12" applyNumberFormat="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11"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xf numFmtId="0" fontId="11" fillId="36" borderId="0" applyNumberFormat="0" applyBorder="0" applyAlignment="0" applyProtection="0">
      <alignment vertical="center"/>
    </xf>
    <xf numFmtId="0" fontId="14" fillId="37" borderId="0" applyNumberFormat="0" applyBorder="0" applyAlignment="0" applyProtection="0">
      <alignment vertical="center"/>
    </xf>
    <xf numFmtId="0" fontId="14" fillId="38" borderId="0" applyNumberFormat="0" applyBorder="0" applyAlignment="0" applyProtection="0">
      <alignment vertical="center"/>
    </xf>
    <xf numFmtId="0" fontId="11" fillId="39" borderId="0" applyNumberFormat="0" applyBorder="0" applyAlignment="0" applyProtection="0">
      <alignment vertical="center"/>
    </xf>
    <xf numFmtId="0" fontId="14" fillId="40" borderId="0" applyNumberFormat="0" applyBorder="0" applyAlignment="0" applyProtection="0">
      <alignment vertical="center"/>
    </xf>
  </cellStyleXfs>
  <cellXfs count="78">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xf>
    <xf numFmtId="0" fontId="4" fillId="0" borderId="1" xfId="0" applyFont="1" applyBorder="1" applyAlignment="1">
      <alignment vertical="center"/>
    </xf>
    <xf numFmtId="0" fontId="9" fillId="0" borderId="1" xfId="0" applyFont="1" applyBorder="1" applyAlignment="1">
      <alignment horizontal="center" vertical="center" wrapText="1"/>
    </xf>
    <xf numFmtId="0" fontId="10"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4" xfId="0" applyFont="1" applyBorder="1" applyAlignment="1">
      <alignment horizontal="left" vertical="center" wrapText="1"/>
    </xf>
    <xf numFmtId="0" fontId="9"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6" fillId="0" borderId="5" xfId="0" applyFont="1" applyBorder="1" applyAlignment="1">
      <alignment vertical="center" wrapText="1"/>
    </xf>
    <xf numFmtId="0" fontId="0" fillId="0" borderId="1" xfId="0" applyBorder="1">
      <alignment vertical="center"/>
    </xf>
    <xf numFmtId="0" fontId="9"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2"/>
  <sheetViews>
    <sheetView tabSelected="1" zoomScale="87" zoomScaleNormal="87" workbookViewId="0">
      <selection activeCell="O10" sqref="O10"/>
    </sheetView>
  </sheetViews>
  <sheetFormatPr defaultColWidth="9" defaultRowHeight="13.5"/>
  <cols>
    <col min="1" max="1" width="7.325" customWidth="1"/>
    <col min="2" max="2" width="8.04166666666667" customWidth="1"/>
    <col min="3" max="3" width="14.6416666666667" customWidth="1"/>
    <col min="4" max="4" width="22.5416666666667" style="1" customWidth="1"/>
    <col min="5" max="8" width="10.0583333333333" customWidth="1"/>
    <col min="9" max="9" width="54.5916666666667" style="2" customWidth="1"/>
    <col min="10" max="10" width="14.6416666666667" customWidth="1"/>
    <col min="11" max="11" width="15.075" customWidth="1"/>
    <col min="12" max="12" width="14.075" customWidth="1"/>
  </cols>
  <sheetData>
    <row r="1" ht="20.25" spans="1:2">
      <c r="A1" s="3" t="s">
        <v>0</v>
      </c>
      <c r="B1" s="3"/>
    </row>
    <row r="2" ht="28.5" spans="1:12">
      <c r="A2" s="4" t="s">
        <v>1</v>
      </c>
      <c r="B2" s="4"/>
      <c r="C2" s="4"/>
      <c r="D2" s="4"/>
      <c r="E2" s="4"/>
      <c r="F2" s="4"/>
      <c r="G2" s="4"/>
      <c r="H2" s="4"/>
      <c r="I2" s="4"/>
      <c r="J2" s="4"/>
      <c r="K2" s="4"/>
      <c r="L2" s="4"/>
    </row>
    <row r="3" spans="1:12">
      <c r="A3" s="5" t="s">
        <v>2</v>
      </c>
      <c r="B3" s="5"/>
      <c r="C3" s="5"/>
      <c r="D3" s="5"/>
      <c r="E3" s="5"/>
      <c r="F3" s="5"/>
      <c r="G3" s="5"/>
      <c r="H3" s="5"/>
      <c r="I3" s="5"/>
      <c r="J3" s="5"/>
      <c r="K3" s="5"/>
      <c r="L3" s="5"/>
    </row>
    <row r="4" ht="52" customHeight="1" spans="1:12">
      <c r="A4" s="6" t="s">
        <v>3</v>
      </c>
      <c r="B4" s="6"/>
      <c r="C4" s="7" t="s">
        <v>4</v>
      </c>
      <c r="D4" s="8"/>
      <c r="E4" s="7" t="s">
        <v>5</v>
      </c>
      <c r="F4" s="7"/>
      <c r="G4" s="7"/>
      <c r="H4" s="6" t="s">
        <v>6</v>
      </c>
      <c r="I4" s="64"/>
      <c r="J4" s="7" t="s">
        <v>7</v>
      </c>
      <c r="K4" s="7" t="s">
        <v>8</v>
      </c>
      <c r="L4" s="7"/>
    </row>
    <row r="5" ht="27" spans="1:12">
      <c r="A5" s="9" t="s">
        <v>9</v>
      </c>
      <c r="B5" s="10" t="s">
        <v>10</v>
      </c>
      <c r="C5" s="10" t="s">
        <v>11</v>
      </c>
      <c r="D5" s="10" t="s">
        <v>12</v>
      </c>
      <c r="E5" s="10" t="s">
        <v>13</v>
      </c>
      <c r="F5" s="10" t="s">
        <v>14</v>
      </c>
      <c r="G5" s="10" t="s">
        <v>15</v>
      </c>
      <c r="H5" s="10" t="s">
        <v>16</v>
      </c>
      <c r="I5" s="10" t="s">
        <v>17</v>
      </c>
      <c r="J5" s="10" t="s">
        <v>18</v>
      </c>
      <c r="K5" s="10" t="s">
        <v>19</v>
      </c>
      <c r="L5" s="65" t="s">
        <v>20</v>
      </c>
    </row>
    <row r="6" ht="25" customHeight="1" spans="1:12">
      <c r="A6" s="9"/>
      <c r="B6" s="11" t="s">
        <v>21</v>
      </c>
      <c r="C6" s="12" t="s">
        <v>22</v>
      </c>
      <c r="D6" s="9" t="s">
        <v>23</v>
      </c>
      <c r="E6" s="10">
        <v>210</v>
      </c>
      <c r="F6" s="10">
        <v>180</v>
      </c>
      <c r="G6" s="10">
        <f t="shared" ref="G6:G11" si="0">E6-F6</f>
        <v>30</v>
      </c>
      <c r="H6" s="13">
        <v>100</v>
      </c>
      <c r="I6" s="66" t="s">
        <v>24</v>
      </c>
      <c r="J6" s="10">
        <v>1006</v>
      </c>
      <c r="K6" s="11" t="s">
        <v>25</v>
      </c>
      <c r="L6" s="67">
        <v>52580</v>
      </c>
    </row>
    <row r="7" ht="25" customHeight="1" spans="1:12">
      <c r="A7" s="9"/>
      <c r="B7" s="14"/>
      <c r="C7" s="15"/>
      <c r="D7" s="16" t="s">
        <v>26</v>
      </c>
      <c r="E7" s="17">
        <v>210</v>
      </c>
      <c r="F7" s="17">
        <f>SUM(F6:F6)</f>
        <v>180</v>
      </c>
      <c r="G7" s="17">
        <f t="shared" si="0"/>
        <v>30</v>
      </c>
      <c r="H7" s="18"/>
      <c r="I7" s="68"/>
      <c r="J7" s="10"/>
      <c r="K7" s="14"/>
      <c r="L7" s="69"/>
    </row>
    <row r="8" ht="25" customHeight="1" spans="1:12">
      <c r="A8" s="9"/>
      <c r="B8" s="14"/>
      <c r="C8" s="9" t="s">
        <v>27</v>
      </c>
      <c r="D8" s="9" t="s">
        <v>28</v>
      </c>
      <c r="E8" s="10">
        <v>158</v>
      </c>
      <c r="F8" s="10">
        <v>130</v>
      </c>
      <c r="G8" s="10">
        <f t="shared" si="0"/>
        <v>28</v>
      </c>
      <c r="H8" s="13">
        <v>100</v>
      </c>
      <c r="I8" s="68"/>
      <c r="J8" s="10"/>
      <c r="K8" s="11" t="s">
        <v>29</v>
      </c>
      <c r="L8" s="69"/>
    </row>
    <row r="9" ht="25" customHeight="1" spans="1:12">
      <c r="A9" s="9"/>
      <c r="B9" s="14"/>
      <c r="C9" s="9"/>
      <c r="D9" s="16" t="s">
        <v>26</v>
      </c>
      <c r="E9" s="17">
        <v>158</v>
      </c>
      <c r="F9" s="17">
        <f>SUM(F8:F8)</f>
        <v>130</v>
      </c>
      <c r="G9" s="17">
        <f t="shared" si="0"/>
        <v>28</v>
      </c>
      <c r="H9" s="18"/>
      <c r="I9" s="68"/>
      <c r="J9" s="10"/>
      <c r="K9" s="70"/>
      <c r="L9" s="69"/>
    </row>
    <row r="10" ht="25" customHeight="1" spans="1:12">
      <c r="A10" s="9"/>
      <c r="B10" s="19"/>
      <c r="C10" s="9" t="s">
        <v>30</v>
      </c>
      <c r="D10" s="9" t="s">
        <v>31</v>
      </c>
      <c r="E10" s="10">
        <v>32</v>
      </c>
      <c r="F10" s="10">
        <v>43</v>
      </c>
      <c r="G10" s="10">
        <f t="shared" si="0"/>
        <v>-11</v>
      </c>
      <c r="H10" s="13">
        <v>100</v>
      </c>
      <c r="I10" s="68"/>
      <c r="J10" s="10"/>
      <c r="K10" s="11" t="s">
        <v>32</v>
      </c>
      <c r="L10" s="69"/>
    </row>
    <row r="11" ht="25" customHeight="1" spans="1:12">
      <c r="A11" s="9"/>
      <c r="B11" s="19"/>
      <c r="C11" s="9"/>
      <c r="D11" s="16" t="s">
        <v>26</v>
      </c>
      <c r="E11" s="17">
        <f>SUM(E10:E10)</f>
        <v>32</v>
      </c>
      <c r="F11" s="17">
        <f>SUM(F10:F10)</f>
        <v>43</v>
      </c>
      <c r="G11" s="17">
        <f t="shared" si="0"/>
        <v>-11</v>
      </c>
      <c r="H11" s="18"/>
      <c r="I11" s="68"/>
      <c r="J11" s="10"/>
      <c r="K11" s="70"/>
      <c r="L11" s="69"/>
    </row>
    <row r="12" ht="25" customHeight="1" spans="1:12">
      <c r="A12" s="9"/>
      <c r="B12" s="19"/>
      <c r="C12" s="12" t="s">
        <v>33</v>
      </c>
      <c r="D12" s="9" t="s">
        <v>34</v>
      </c>
      <c r="E12" s="10">
        <v>21</v>
      </c>
      <c r="F12" s="10">
        <v>24</v>
      </c>
      <c r="G12" s="10">
        <f t="shared" ref="G12:G16" si="1">E12-F12</f>
        <v>-3</v>
      </c>
      <c r="H12" s="13">
        <v>100</v>
      </c>
      <c r="I12" s="68"/>
      <c r="J12" s="10"/>
      <c r="K12" s="11" t="s">
        <v>35</v>
      </c>
      <c r="L12" s="69"/>
    </row>
    <row r="13" ht="25" customHeight="1" spans="1:12">
      <c r="A13" s="9"/>
      <c r="B13" s="19"/>
      <c r="C13" s="20"/>
      <c r="D13" s="16" t="s">
        <v>26</v>
      </c>
      <c r="E13" s="17">
        <f t="shared" ref="E13:G13" si="2">SUM(E12:E12)</f>
        <v>21</v>
      </c>
      <c r="F13" s="17">
        <f t="shared" si="2"/>
        <v>24</v>
      </c>
      <c r="G13" s="17">
        <f t="shared" si="2"/>
        <v>-3</v>
      </c>
      <c r="H13" s="18"/>
      <c r="I13" s="68"/>
      <c r="J13" s="10"/>
      <c r="K13" s="70"/>
      <c r="L13" s="69"/>
    </row>
    <row r="14" ht="25" customHeight="1" spans="1:12">
      <c r="A14" s="9"/>
      <c r="B14" s="19"/>
      <c r="C14" s="12" t="s">
        <v>36</v>
      </c>
      <c r="D14" s="9" t="s">
        <v>37</v>
      </c>
      <c r="E14" s="10">
        <v>21</v>
      </c>
      <c r="F14" s="10">
        <v>24</v>
      </c>
      <c r="G14" s="10">
        <f t="shared" si="1"/>
        <v>-3</v>
      </c>
      <c r="H14" s="13">
        <v>100</v>
      </c>
      <c r="I14" s="68"/>
      <c r="J14" s="10"/>
      <c r="K14" s="11" t="s">
        <v>35</v>
      </c>
      <c r="L14" s="69"/>
    </row>
    <row r="15" ht="25" customHeight="1" spans="1:12">
      <c r="A15" s="9"/>
      <c r="B15" s="19"/>
      <c r="C15" s="20"/>
      <c r="D15" s="16" t="s">
        <v>26</v>
      </c>
      <c r="E15" s="17">
        <f t="shared" ref="E15:G15" si="3">SUM(E14:E14)</f>
        <v>21</v>
      </c>
      <c r="F15" s="17">
        <f t="shared" si="3"/>
        <v>24</v>
      </c>
      <c r="G15" s="17">
        <f t="shared" si="3"/>
        <v>-3</v>
      </c>
      <c r="H15" s="18"/>
      <c r="I15" s="68"/>
      <c r="J15" s="10"/>
      <c r="K15" s="70"/>
      <c r="L15" s="69"/>
    </row>
    <row r="16" ht="25" customHeight="1" spans="1:12">
      <c r="A16" s="9"/>
      <c r="B16" s="19"/>
      <c r="C16" s="12" t="s">
        <v>38</v>
      </c>
      <c r="D16" s="9" t="s">
        <v>39</v>
      </c>
      <c r="E16" s="10">
        <v>21</v>
      </c>
      <c r="F16" s="10">
        <v>38</v>
      </c>
      <c r="G16" s="10">
        <f t="shared" si="1"/>
        <v>-17</v>
      </c>
      <c r="H16" s="13">
        <v>100</v>
      </c>
      <c r="I16" s="68"/>
      <c r="J16" s="10"/>
      <c r="K16" s="11" t="s">
        <v>40</v>
      </c>
      <c r="L16" s="69"/>
    </row>
    <row r="17" ht="25" customHeight="1" spans="1:12">
      <c r="A17" s="9"/>
      <c r="B17" s="19"/>
      <c r="C17" s="20"/>
      <c r="D17" s="16" t="s">
        <v>26</v>
      </c>
      <c r="E17" s="17">
        <f t="shared" ref="E17:G17" si="4">SUM(E16:E16)</f>
        <v>21</v>
      </c>
      <c r="F17" s="17">
        <f t="shared" si="4"/>
        <v>38</v>
      </c>
      <c r="G17" s="17">
        <f t="shared" si="4"/>
        <v>-17</v>
      </c>
      <c r="H17" s="18"/>
      <c r="I17" s="68"/>
      <c r="J17" s="10"/>
      <c r="K17" s="70"/>
      <c r="L17" s="69"/>
    </row>
    <row r="18" ht="25" customHeight="1" spans="1:12">
      <c r="A18" s="9"/>
      <c r="B18" s="19"/>
      <c r="C18" s="12" t="s">
        <v>41</v>
      </c>
      <c r="D18" s="9" t="s">
        <v>42</v>
      </c>
      <c r="E18" s="10">
        <v>21</v>
      </c>
      <c r="F18" s="10">
        <v>30</v>
      </c>
      <c r="G18" s="10">
        <f t="shared" ref="G18:G22" si="5">E18-F18</f>
        <v>-9</v>
      </c>
      <c r="H18" s="13">
        <v>100</v>
      </c>
      <c r="I18" s="68"/>
      <c r="J18" s="10"/>
      <c r="K18" s="11" t="s">
        <v>43</v>
      </c>
      <c r="L18" s="69"/>
    </row>
    <row r="19" ht="25" customHeight="1" spans="1:12">
      <c r="A19" s="9"/>
      <c r="B19" s="19"/>
      <c r="C19" s="20"/>
      <c r="D19" s="16" t="s">
        <v>26</v>
      </c>
      <c r="E19" s="17">
        <f t="shared" ref="E19:G19" si="6">SUM(E18:E18)</f>
        <v>21</v>
      </c>
      <c r="F19" s="17">
        <f t="shared" si="6"/>
        <v>30</v>
      </c>
      <c r="G19" s="17">
        <f t="shared" si="6"/>
        <v>-9</v>
      </c>
      <c r="H19" s="18"/>
      <c r="I19" s="68"/>
      <c r="J19" s="10"/>
      <c r="K19" s="70"/>
      <c r="L19" s="69"/>
    </row>
    <row r="20" ht="25" customHeight="1" spans="1:12">
      <c r="A20" s="9"/>
      <c r="B20" s="19"/>
      <c r="C20" s="12" t="s">
        <v>44</v>
      </c>
      <c r="D20" s="9" t="s">
        <v>45</v>
      </c>
      <c r="E20" s="10">
        <v>21</v>
      </c>
      <c r="F20" s="10">
        <v>19</v>
      </c>
      <c r="G20" s="10">
        <f t="shared" si="5"/>
        <v>2</v>
      </c>
      <c r="H20" s="13">
        <v>100</v>
      </c>
      <c r="I20" s="68"/>
      <c r="J20" s="10"/>
      <c r="K20" s="11" t="s">
        <v>46</v>
      </c>
      <c r="L20" s="69"/>
    </row>
    <row r="21" ht="25" customHeight="1" spans="1:12">
      <c r="A21" s="9"/>
      <c r="B21" s="19"/>
      <c r="C21" s="20"/>
      <c r="D21" s="16" t="s">
        <v>26</v>
      </c>
      <c r="E21" s="17">
        <f t="shared" ref="E21:G21" si="7">SUM(E20:E20)</f>
        <v>21</v>
      </c>
      <c r="F21" s="17">
        <f t="shared" si="7"/>
        <v>19</v>
      </c>
      <c r="G21" s="17">
        <f t="shared" si="7"/>
        <v>2</v>
      </c>
      <c r="H21" s="18"/>
      <c r="I21" s="68"/>
      <c r="J21" s="10"/>
      <c r="K21" s="70"/>
      <c r="L21" s="69"/>
    </row>
    <row r="22" ht="25" customHeight="1" spans="1:12">
      <c r="A22" s="9"/>
      <c r="B22" s="19"/>
      <c r="C22" s="12" t="s">
        <v>47</v>
      </c>
      <c r="D22" s="9" t="s">
        <v>48</v>
      </c>
      <c r="E22" s="10">
        <v>21</v>
      </c>
      <c r="F22" s="10">
        <v>20</v>
      </c>
      <c r="G22" s="10">
        <f t="shared" si="5"/>
        <v>1</v>
      </c>
      <c r="H22" s="13">
        <v>100</v>
      </c>
      <c r="I22" s="68"/>
      <c r="J22" s="10"/>
      <c r="K22" s="11" t="s">
        <v>49</v>
      </c>
      <c r="L22" s="69"/>
    </row>
    <row r="23" ht="56" customHeight="1" spans="1:12">
      <c r="A23" s="9"/>
      <c r="B23" s="21"/>
      <c r="C23" s="20"/>
      <c r="D23" s="16" t="s">
        <v>26</v>
      </c>
      <c r="E23" s="17">
        <f t="shared" ref="E23:G23" si="8">SUM(E22:E22)</f>
        <v>21</v>
      </c>
      <c r="F23" s="17">
        <f t="shared" si="8"/>
        <v>20</v>
      </c>
      <c r="G23" s="17">
        <f t="shared" si="8"/>
        <v>1</v>
      </c>
      <c r="H23" s="18"/>
      <c r="I23" s="68"/>
      <c r="J23" s="10"/>
      <c r="K23" s="70"/>
      <c r="L23" s="71"/>
    </row>
    <row r="24" ht="25" customHeight="1" spans="1:12">
      <c r="A24" s="9"/>
      <c r="B24" s="22" t="s">
        <v>50</v>
      </c>
      <c r="C24" s="23" t="s">
        <v>51</v>
      </c>
      <c r="D24" s="24" t="s">
        <v>52</v>
      </c>
      <c r="E24" s="23">
        <v>28</v>
      </c>
      <c r="F24" s="23">
        <v>55</v>
      </c>
      <c r="G24" s="23">
        <f>E24-F24</f>
        <v>-27</v>
      </c>
      <c r="H24" s="25">
        <v>100</v>
      </c>
      <c r="I24" s="66" t="s">
        <v>53</v>
      </c>
      <c r="J24" s="10"/>
      <c r="K24" s="11" t="s">
        <v>54</v>
      </c>
      <c r="L24" s="11">
        <v>27449</v>
      </c>
    </row>
    <row r="25" ht="25" customHeight="1" spans="1:12">
      <c r="A25" s="9"/>
      <c r="B25" s="26"/>
      <c r="C25" s="23" t="s">
        <v>55</v>
      </c>
      <c r="D25" s="24" t="s">
        <v>56</v>
      </c>
      <c r="E25" s="23">
        <v>64</v>
      </c>
      <c r="F25" s="23">
        <v>125</v>
      </c>
      <c r="G25" s="23">
        <f>E25-F25</f>
        <v>-61</v>
      </c>
      <c r="H25" s="25">
        <v>100</v>
      </c>
      <c r="I25" s="72"/>
      <c r="J25" s="10"/>
      <c r="K25" s="14"/>
      <c r="L25" s="14"/>
    </row>
    <row r="26" ht="25" customHeight="1" spans="1:12">
      <c r="A26" s="9"/>
      <c r="B26" s="26"/>
      <c r="C26" s="27" t="s">
        <v>26</v>
      </c>
      <c r="D26" s="28"/>
      <c r="E26" s="27">
        <f>SUM(E24:E25)</f>
        <v>92</v>
      </c>
      <c r="F26" s="27">
        <f>SUM(F24:F25)</f>
        <v>180</v>
      </c>
      <c r="G26" s="27">
        <f>SUM(G24:G25)</f>
        <v>-88</v>
      </c>
      <c r="H26" s="29"/>
      <c r="I26" s="72"/>
      <c r="J26" s="10"/>
      <c r="K26" s="70"/>
      <c r="L26" s="70"/>
    </row>
    <row r="27" ht="25" customHeight="1" spans="1:12">
      <c r="A27" s="9"/>
      <c r="B27" s="30" t="s">
        <v>57</v>
      </c>
      <c r="C27" s="31" t="s">
        <v>58</v>
      </c>
      <c r="D27" s="32" t="s">
        <v>59</v>
      </c>
      <c r="E27" s="31">
        <v>32</v>
      </c>
      <c r="F27" s="31">
        <v>59</v>
      </c>
      <c r="G27" s="31">
        <f>E27-F27</f>
        <v>-27</v>
      </c>
      <c r="H27" s="33">
        <v>100</v>
      </c>
      <c r="I27" s="72"/>
      <c r="J27" s="10"/>
      <c r="K27" s="11" t="s">
        <v>60</v>
      </c>
      <c r="L27" s="11">
        <v>31546</v>
      </c>
    </row>
    <row r="28" ht="25" customHeight="1" spans="1:12">
      <c r="A28" s="9"/>
      <c r="B28" s="34"/>
      <c r="C28" s="31" t="s">
        <v>58</v>
      </c>
      <c r="D28" s="32" t="s">
        <v>61</v>
      </c>
      <c r="E28" s="31">
        <v>74</v>
      </c>
      <c r="F28" s="31">
        <v>163</v>
      </c>
      <c r="G28" s="31">
        <f>E28-F28</f>
        <v>-89</v>
      </c>
      <c r="H28" s="33">
        <v>100</v>
      </c>
      <c r="I28" s="72"/>
      <c r="J28" s="10"/>
      <c r="K28" s="14"/>
      <c r="L28" s="14"/>
    </row>
    <row r="29" ht="25" customHeight="1" spans="1:12">
      <c r="A29" s="9"/>
      <c r="B29" s="34"/>
      <c r="C29" s="27" t="s">
        <v>26</v>
      </c>
      <c r="D29" s="28"/>
      <c r="E29" s="27">
        <f>SUM(E27:E28)</f>
        <v>106</v>
      </c>
      <c r="F29" s="27">
        <f>SUM(F27:F28)</f>
        <v>222</v>
      </c>
      <c r="G29" s="27">
        <f>SUM(G27:G28)</f>
        <v>-116</v>
      </c>
      <c r="H29" s="29"/>
      <c r="I29" s="72"/>
      <c r="J29" s="10"/>
      <c r="K29" s="70"/>
      <c r="L29" s="70"/>
    </row>
    <row r="30" ht="25" customHeight="1" spans="1:12">
      <c r="A30" s="9"/>
      <c r="B30" s="35" t="s">
        <v>62</v>
      </c>
      <c r="C30" s="36" t="s">
        <v>63</v>
      </c>
      <c r="D30" s="37" t="s">
        <v>64</v>
      </c>
      <c r="E30" s="36">
        <v>20</v>
      </c>
      <c r="F30" s="36">
        <v>22</v>
      </c>
      <c r="G30" s="36">
        <f>E30-F30</f>
        <v>-2</v>
      </c>
      <c r="H30" s="38">
        <v>100</v>
      </c>
      <c r="I30" s="72"/>
      <c r="J30" s="10"/>
      <c r="K30" s="11" t="s">
        <v>65</v>
      </c>
      <c r="L30" s="11">
        <v>20157</v>
      </c>
    </row>
    <row r="31" ht="25" customHeight="1" spans="1:12">
      <c r="A31" s="9"/>
      <c r="B31" s="39"/>
      <c r="C31" s="36" t="s">
        <v>66</v>
      </c>
      <c r="D31" s="37" t="s">
        <v>67</v>
      </c>
      <c r="E31" s="36">
        <v>48</v>
      </c>
      <c r="F31" s="36">
        <v>89</v>
      </c>
      <c r="G31" s="36">
        <f>E31-F31</f>
        <v>-41</v>
      </c>
      <c r="H31" s="38">
        <v>100</v>
      </c>
      <c r="I31" s="72"/>
      <c r="J31" s="10"/>
      <c r="K31" s="14"/>
      <c r="L31" s="14"/>
    </row>
    <row r="32" ht="25" customHeight="1" spans="1:12">
      <c r="A32" s="9"/>
      <c r="B32" s="39"/>
      <c r="C32" s="27" t="s">
        <v>26</v>
      </c>
      <c r="D32" s="28"/>
      <c r="E32" s="27">
        <f>SUM(E30:E31)</f>
        <v>68</v>
      </c>
      <c r="F32" s="27">
        <f>SUM(F30:F31)</f>
        <v>111</v>
      </c>
      <c r="G32" s="27">
        <f>SUM(G30:G31)</f>
        <v>-43</v>
      </c>
      <c r="H32" s="29"/>
      <c r="I32" s="72"/>
      <c r="J32" s="10"/>
      <c r="K32" s="70"/>
      <c r="L32" s="70"/>
    </row>
    <row r="33" ht="25" customHeight="1" spans="1:12">
      <c r="A33" s="9"/>
      <c r="B33" s="40" t="s">
        <v>68</v>
      </c>
      <c r="C33" s="41" t="s">
        <v>69</v>
      </c>
      <c r="D33" s="42" t="s">
        <v>70</v>
      </c>
      <c r="E33" s="41">
        <v>27</v>
      </c>
      <c r="F33" s="41">
        <v>27</v>
      </c>
      <c r="G33" s="41">
        <f>E33-F33</f>
        <v>0</v>
      </c>
      <c r="H33" s="43">
        <v>100</v>
      </c>
      <c r="I33" s="72"/>
      <c r="J33" s="10"/>
      <c r="K33" s="14" t="s">
        <v>71</v>
      </c>
      <c r="L33" s="14">
        <v>26792</v>
      </c>
    </row>
    <row r="34" ht="25" customHeight="1" spans="1:12">
      <c r="A34" s="9"/>
      <c r="B34" s="40"/>
      <c r="C34" s="41" t="s">
        <v>72</v>
      </c>
      <c r="D34" s="42" t="s">
        <v>73</v>
      </c>
      <c r="E34" s="41">
        <v>62</v>
      </c>
      <c r="F34" s="41">
        <v>145</v>
      </c>
      <c r="G34" s="41">
        <f>E34-F34</f>
        <v>-83</v>
      </c>
      <c r="H34" s="41">
        <v>100</v>
      </c>
      <c r="I34" s="72"/>
      <c r="J34" s="10"/>
      <c r="K34" s="14"/>
      <c r="L34" s="14"/>
    </row>
    <row r="35" ht="25" customHeight="1" spans="1:12">
      <c r="A35" s="9"/>
      <c r="B35" s="40"/>
      <c r="C35" s="27" t="s">
        <v>26</v>
      </c>
      <c r="D35" s="28"/>
      <c r="E35" s="27">
        <f>SUM(E33:E34)</f>
        <v>89</v>
      </c>
      <c r="F35" s="27">
        <f>SUM(F33:F34)</f>
        <v>172</v>
      </c>
      <c r="G35" s="27">
        <f>SUM(G33:G34)</f>
        <v>-83</v>
      </c>
      <c r="H35" s="29"/>
      <c r="I35" s="72"/>
      <c r="J35" s="10"/>
      <c r="K35" s="70"/>
      <c r="L35" s="70"/>
    </row>
    <row r="36" ht="25" customHeight="1" spans="1:12">
      <c r="A36" s="9"/>
      <c r="B36" s="35" t="s">
        <v>74</v>
      </c>
      <c r="C36" s="36" t="s">
        <v>75</v>
      </c>
      <c r="D36" s="37" t="s">
        <v>76</v>
      </c>
      <c r="E36" s="36">
        <v>11</v>
      </c>
      <c r="F36" s="36">
        <v>12</v>
      </c>
      <c r="G36" s="36">
        <f>E36-F36</f>
        <v>-1</v>
      </c>
      <c r="H36" s="38">
        <v>100</v>
      </c>
      <c r="I36" s="72"/>
      <c r="J36" s="10"/>
      <c r="K36" s="11" t="s">
        <v>77</v>
      </c>
      <c r="L36" s="11">
        <v>11199</v>
      </c>
    </row>
    <row r="37" ht="25" customHeight="1" spans="1:12">
      <c r="A37" s="9"/>
      <c r="B37" s="39"/>
      <c r="C37" s="36" t="s">
        <v>78</v>
      </c>
      <c r="D37" s="37" t="s">
        <v>79</v>
      </c>
      <c r="E37" s="36">
        <v>26</v>
      </c>
      <c r="F37" s="36">
        <v>28</v>
      </c>
      <c r="G37" s="36">
        <f>E37-F37</f>
        <v>-2</v>
      </c>
      <c r="H37" s="38">
        <v>100</v>
      </c>
      <c r="I37" s="72"/>
      <c r="J37" s="10"/>
      <c r="K37" s="14"/>
      <c r="L37" s="14"/>
    </row>
    <row r="38" ht="25" customHeight="1" spans="1:12">
      <c r="A38" s="9"/>
      <c r="B38" s="39"/>
      <c r="C38" s="27" t="s">
        <v>26</v>
      </c>
      <c r="D38" s="28"/>
      <c r="E38" s="27">
        <f>SUM(E36:E37)</f>
        <v>37</v>
      </c>
      <c r="F38" s="27">
        <f>SUM(F36:F37)</f>
        <v>40</v>
      </c>
      <c r="G38" s="27">
        <f>SUM(G36:G37)</f>
        <v>-3</v>
      </c>
      <c r="H38" s="29"/>
      <c r="I38" s="72"/>
      <c r="J38" s="10"/>
      <c r="K38" s="70"/>
      <c r="L38" s="70"/>
    </row>
    <row r="39" ht="25" customHeight="1" spans="1:12">
      <c r="A39" s="9"/>
      <c r="B39" s="44" t="s">
        <v>80</v>
      </c>
      <c r="C39" s="45" t="s">
        <v>81</v>
      </c>
      <c r="D39" s="46" t="s">
        <v>82</v>
      </c>
      <c r="E39" s="45">
        <v>14</v>
      </c>
      <c r="F39" s="45">
        <v>17</v>
      </c>
      <c r="G39" s="45">
        <f>E39-F39</f>
        <v>-3</v>
      </c>
      <c r="H39" s="47">
        <v>100</v>
      </c>
      <c r="I39" s="72"/>
      <c r="J39" s="10"/>
      <c r="K39" s="11" t="s">
        <v>83</v>
      </c>
      <c r="L39" s="11">
        <v>13538</v>
      </c>
    </row>
    <row r="40" ht="25" customHeight="1" spans="1:12">
      <c r="A40" s="9"/>
      <c r="B40" s="48"/>
      <c r="C40" s="45" t="s">
        <v>84</v>
      </c>
      <c r="D40" s="46" t="s">
        <v>85</v>
      </c>
      <c r="E40" s="45">
        <v>32</v>
      </c>
      <c r="F40" s="45">
        <v>10</v>
      </c>
      <c r="G40" s="45">
        <f>E40-F40</f>
        <v>22</v>
      </c>
      <c r="H40" s="47">
        <v>100</v>
      </c>
      <c r="I40" s="72"/>
      <c r="J40" s="10"/>
      <c r="K40" s="14"/>
      <c r="L40" s="14"/>
    </row>
    <row r="41" ht="25" customHeight="1" spans="1:12">
      <c r="A41" s="9"/>
      <c r="B41" s="48"/>
      <c r="C41" s="27" t="s">
        <v>26</v>
      </c>
      <c r="D41" s="28"/>
      <c r="E41" s="27">
        <f>SUM(E39:E40)</f>
        <v>46</v>
      </c>
      <c r="F41" s="27">
        <f>SUM(F39:F40)</f>
        <v>27</v>
      </c>
      <c r="G41" s="27">
        <v>19</v>
      </c>
      <c r="H41" s="29"/>
      <c r="I41" s="72"/>
      <c r="J41" s="10"/>
      <c r="K41" s="70"/>
      <c r="L41" s="70"/>
    </row>
    <row r="42" ht="25" customHeight="1" spans="1:12">
      <c r="A42" s="9"/>
      <c r="B42" s="49" t="s">
        <v>86</v>
      </c>
      <c r="C42" s="50" t="s">
        <v>87</v>
      </c>
      <c r="D42" s="51" t="s">
        <v>88</v>
      </c>
      <c r="E42" s="50">
        <v>8</v>
      </c>
      <c r="F42" s="50">
        <v>13</v>
      </c>
      <c r="G42" s="50">
        <f>E42-F42</f>
        <v>-5</v>
      </c>
      <c r="H42" s="52">
        <v>100</v>
      </c>
      <c r="I42" s="72"/>
      <c r="J42" s="10"/>
      <c r="K42" s="11" t="s">
        <v>89</v>
      </c>
      <c r="L42" s="11">
        <v>7387</v>
      </c>
    </row>
    <row r="43" ht="25" customHeight="1" spans="1:12">
      <c r="A43" s="9"/>
      <c r="B43" s="53"/>
      <c r="C43" s="50" t="s">
        <v>90</v>
      </c>
      <c r="D43" s="51" t="s">
        <v>91</v>
      </c>
      <c r="E43" s="50">
        <v>17</v>
      </c>
      <c r="F43" s="50">
        <v>8</v>
      </c>
      <c r="G43" s="50">
        <f>E43-F43</f>
        <v>9</v>
      </c>
      <c r="H43" s="52">
        <v>100</v>
      </c>
      <c r="I43" s="72"/>
      <c r="J43" s="10"/>
      <c r="K43" s="14"/>
      <c r="L43" s="14"/>
    </row>
    <row r="44" ht="25" customHeight="1" spans="1:12">
      <c r="A44" s="9"/>
      <c r="B44" s="53"/>
      <c r="C44" s="27" t="s">
        <v>26</v>
      </c>
      <c r="D44" s="28"/>
      <c r="E44" s="27">
        <f>SUM(E42:E43)</f>
        <v>25</v>
      </c>
      <c r="F44" s="27">
        <f>SUM(F42:F43)</f>
        <v>21</v>
      </c>
      <c r="G44" s="27">
        <f>SUM(G42:G43)</f>
        <v>4</v>
      </c>
      <c r="H44" s="29"/>
      <c r="I44" s="72"/>
      <c r="J44" s="10"/>
      <c r="K44" s="70"/>
      <c r="L44" s="70"/>
    </row>
    <row r="45" ht="25" customHeight="1" spans="1:12">
      <c r="A45" s="9"/>
      <c r="B45" s="54" t="s">
        <v>92</v>
      </c>
      <c r="C45" s="54" t="s">
        <v>93</v>
      </c>
      <c r="D45" s="55" t="s">
        <v>94</v>
      </c>
      <c r="E45" s="54">
        <v>5</v>
      </c>
      <c r="F45" s="54">
        <v>9</v>
      </c>
      <c r="G45" s="54">
        <f>E45-F45</f>
        <v>-4</v>
      </c>
      <c r="H45" s="56">
        <v>100</v>
      </c>
      <c r="I45" s="72"/>
      <c r="J45" s="10"/>
      <c r="K45" s="11" t="s">
        <v>95</v>
      </c>
      <c r="L45" s="11">
        <v>4879</v>
      </c>
    </row>
    <row r="46" ht="25" customHeight="1" spans="1:12">
      <c r="A46" s="9"/>
      <c r="B46" s="57"/>
      <c r="C46" s="54" t="s">
        <v>96</v>
      </c>
      <c r="D46" s="55" t="s">
        <v>97</v>
      </c>
      <c r="E46" s="54">
        <v>12</v>
      </c>
      <c r="F46" s="54">
        <v>8</v>
      </c>
      <c r="G46" s="54">
        <f>E46-F46</f>
        <v>4</v>
      </c>
      <c r="H46" s="56">
        <v>100</v>
      </c>
      <c r="I46" s="72"/>
      <c r="J46" s="10"/>
      <c r="K46" s="14"/>
      <c r="L46" s="14"/>
    </row>
    <row r="47" ht="25" customHeight="1" spans="1:12">
      <c r="A47" s="9"/>
      <c r="B47" s="57"/>
      <c r="C47" s="58" t="s">
        <v>26</v>
      </c>
      <c r="D47" s="58"/>
      <c r="E47" s="58">
        <f>SUM(E45:E46)</f>
        <v>17</v>
      </c>
      <c r="F47" s="58">
        <f>SUM(F45:F46)</f>
        <v>17</v>
      </c>
      <c r="G47" s="58">
        <f>SUM(G45:G46)</f>
        <v>0</v>
      </c>
      <c r="H47" s="59"/>
      <c r="I47" s="73"/>
      <c r="J47" s="10"/>
      <c r="K47" s="70"/>
      <c r="L47" s="70"/>
    </row>
    <row r="48" ht="25" customHeight="1" spans="1:12">
      <c r="A48" s="60" t="s">
        <v>26</v>
      </c>
      <c r="B48" s="61"/>
      <c r="C48" s="27"/>
      <c r="D48" s="27"/>
      <c r="E48" s="27">
        <f>SUM(E47,E44,E41,E38,E35,E32,E29,E26,E23,E21,E19,E17,E15,E13,E11,E9,E7)</f>
        <v>1006</v>
      </c>
      <c r="F48" s="27">
        <f>SUM(F47,F44,F41,F38,F35,F32,F29,F26,F23,F21,F19,F17,F15,F13,F11,F9,F7)</f>
        <v>1298</v>
      </c>
      <c r="G48" s="27">
        <f>SUM(G47,G44,G41,G38,G35,G32,G29,G26,G23,G21,G19,G17,G15,G13,G11,G9,G7)</f>
        <v>-292</v>
      </c>
      <c r="H48" s="29"/>
      <c r="I48" s="74"/>
      <c r="J48" s="75"/>
      <c r="K48" s="76"/>
      <c r="L48" s="77">
        <f>SUM(L6:L47)</f>
        <v>195527</v>
      </c>
    </row>
    <row r="49" ht="66" customHeight="1" spans="1:12">
      <c r="A49" s="62" t="s">
        <v>98</v>
      </c>
      <c r="B49" s="62"/>
      <c r="C49" s="62"/>
      <c r="D49" s="62"/>
      <c r="E49" s="62"/>
      <c r="F49" s="62"/>
      <c r="G49" s="62"/>
      <c r="H49" s="62"/>
      <c r="I49" s="62"/>
      <c r="J49" s="62"/>
      <c r="K49" s="62"/>
      <c r="L49" s="62"/>
    </row>
    <row r="50" spans="1:12">
      <c r="A50" s="5" t="s">
        <v>99</v>
      </c>
      <c r="B50" s="5"/>
      <c r="C50" s="5"/>
      <c r="D50" s="5"/>
      <c r="E50" s="5"/>
      <c r="F50" s="5"/>
      <c r="G50" s="5"/>
      <c r="H50" s="5"/>
      <c r="I50" s="5"/>
      <c r="J50" s="5"/>
      <c r="K50" s="5"/>
      <c r="L50" s="5"/>
    </row>
    <row r="51" ht="16" customHeight="1" spans="1:12">
      <c r="A51" s="63" t="s">
        <v>99</v>
      </c>
      <c r="B51" s="63"/>
      <c r="C51" s="63"/>
      <c r="D51" s="63"/>
      <c r="E51" s="63"/>
      <c r="F51" s="63"/>
      <c r="G51" s="63"/>
      <c r="H51" s="63"/>
      <c r="I51" s="63"/>
      <c r="J51" s="63"/>
      <c r="K51" s="63"/>
      <c r="L51" s="63"/>
    </row>
    <row r="52" spans="1:12">
      <c r="A52" s="63" t="s">
        <v>100</v>
      </c>
      <c r="B52" s="63"/>
      <c r="C52" s="63"/>
      <c r="D52" s="63"/>
      <c r="E52" s="63"/>
      <c r="F52" s="63"/>
      <c r="G52" s="63"/>
      <c r="H52" s="63"/>
      <c r="I52" s="63"/>
      <c r="J52" s="63"/>
      <c r="K52" s="63"/>
      <c r="L52" s="63"/>
    </row>
  </sheetData>
  <mergeCells count="58">
    <mergeCell ref="A2:L2"/>
    <mergeCell ref="A3:L3"/>
    <mergeCell ref="C4:D4"/>
    <mergeCell ref="E4:G4"/>
    <mergeCell ref="K4:L4"/>
    <mergeCell ref="A48:B48"/>
    <mergeCell ref="A49:L49"/>
    <mergeCell ref="A50:L50"/>
    <mergeCell ref="A51:L51"/>
    <mergeCell ref="A52:L52"/>
    <mergeCell ref="A5:A47"/>
    <mergeCell ref="B6:B23"/>
    <mergeCell ref="B24:B26"/>
    <mergeCell ref="B27:B29"/>
    <mergeCell ref="B30:B32"/>
    <mergeCell ref="B33:B35"/>
    <mergeCell ref="B36:B38"/>
    <mergeCell ref="B39:B41"/>
    <mergeCell ref="B42:B44"/>
    <mergeCell ref="B45:B47"/>
    <mergeCell ref="C6:C7"/>
    <mergeCell ref="C8:C9"/>
    <mergeCell ref="C10:C11"/>
    <mergeCell ref="C12:C13"/>
    <mergeCell ref="C14:C15"/>
    <mergeCell ref="C16:C17"/>
    <mergeCell ref="C18:C19"/>
    <mergeCell ref="C20:C21"/>
    <mergeCell ref="C22:C23"/>
    <mergeCell ref="I6:I23"/>
    <mergeCell ref="I24:I47"/>
    <mergeCell ref="J6:J47"/>
    <mergeCell ref="K6:K7"/>
    <mergeCell ref="K8:K9"/>
    <mergeCell ref="K10:K11"/>
    <mergeCell ref="K12:K13"/>
    <mergeCell ref="K14:K15"/>
    <mergeCell ref="K16:K17"/>
    <mergeCell ref="K18:K19"/>
    <mergeCell ref="K20:K21"/>
    <mergeCell ref="K22:K23"/>
    <mergeCell ref="K24:K26"/>
    <mergeCell ref="K27:K29"/>
    <mergeCell ref="K30:K32"/>
    <mergeCell ref="K33:K35"/>
    <mergeCell ref="K36:K38"/>
    <mergeCell ref="K39:K41"/>
    <mergeCell ref="K42:K44"/>
    <mergeCell ref="K45:K47"/>
    <mergeCell ref="L6:L23"/>
    <mergeCell ref="L24:L26"/>
    <mergeCell ref="L27:L29"/>
    <mergeCell ref="L30:L32"/>
    <mergeCell ref="L33:L35"/>
    <mergeCell ref="L36:L38"/>
    <mergeCell ref="L39:L41"/>
    <mergeCell ref="L42:L44"/>
    <mergeCell ref="L45:L47"/>
  </mergeCells>
  <pageMargins left="0.314583333333333" right="0.314583333333333" top="0.472222222222222" bottom="0.590277777777778" header="0.5" footer="0.5"/>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
  <sheetViews>
    <sheetView workbookViewId="0">
      <selection activeCell="A1" sqref="A1:J3"/>
    </sheetView>
  </sheetViews>
  <sheetFormatPr defaultColWidth="9" defaultRowHeight="13.5" outlineLevelRow="2"/>
  <cols>
    <col min="6" max="6" width="26.2583333333333" customWidth="1"/>
    <col min="7" max="7" width="17.125" customWidth="1"/>
    <col min="8" max="8" width="14" customWidth="1"/>
    <col min="9" max="9" width="11.125" customWidth="1"/>
    <col min="10" max="10" width="12" customWidth="1"/>
  </cols>
  <sheetData>
    <row r="1" spans="2:10">
      <c r="B1" t="s">
        <v>101</v>
      </c>
      <c r="C1" t="s">
        <v>102</v>
      </c>
      <c r="D1" t="s">
        <v>103</v>
      </c>
      <c r="E1" t="s">
        <v>10</v>
      </c>
      <c r="G1" t="s">
        <v>104</v>
      </c>
      <c r="H1" t="s">
        <v>105</v>
      </c>
      <c r="I1" t="s">
        <v>106</v>
      </c>
      <c r="J1" t="s">
        <v>107</v>
      </c>
    </row>
    <row r="2" spans="1:6">
      <c r="A2" t="s">
        <v>108</v>
      </c>
      <c r="C2">
        <v>140103</v>
      </c>
      <c r="D2">
        <v>1136.69</v>
      </c>
      <c r="E2" t="s">
        <v>109</v>
      </c>
      <c r="F2" t="s">
        <v>110</v>
      </c>
    </row>
    <row r="3" spans="1:7">
      <c r="A3" t="s">
        <v>111</v>
      </c>
      <c r="B3">
        <v>21883</v>
      </c>
      <c r="C3">
        <v>22653</v>
      </c>
      <c r="D3">
        <v>52.62</v>
      </c>
      <c r="F3" t="s">
        <v>112</v>
      </c>
      <c r="G3">
        <v>2586.14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DHYC</dc:creator>
  <cp:lastModifiedBy>yangbin</cp:lastModifiedBy>
  <dcterms:created xsi:type="dcterms:W3CDTF">2024-08-14T15:14:00Z</dcterms:created>
  <dcterms:modified xsi:type="dcterms:W3CDTF">2026-04-10T01:25:20Z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68FD130DA9384F5DBC81FB9B13E796E4</vt:lpwstr>
  </property>
  <property fmtid="{D5CDD505-2E9C-101B-9397-08002B2CF9AE}" pid="3" name="KSOProductBuildVer">
    <vt:lpwstr>2052-11.8.6.11825</vt:lpwstr>
  </property>
  <property fmtid="{D5CDD505-2E9C-101B-9397-08002B2CF9AE}" pid="4" name="CalculationRule">
    <vt:i4>0</vt:i4>
  </property>
</Properties>
</file>