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二批计划" sheetId="6" r:id="rId1"/>
  </sheets>
  <definedNames>
    <definedName name="_xlnm._FilterDatabase" localSheetId="0" hidden="1">第二批计划!$A$5:$Z$15</definedName>
    <definedName name="_xlnm.Print_Area" localSheetId="0">第二批计划!$A$1:$Z$19</definedName>
    <definedName name="_xlnm.Print_Titles" localSheetId="0">第二批计划!$1:$4</definedName>
  </definedNames>
  <calcPr calcId="144525"/>
</workbook>
</file>

<file path=xl/sharedStrings.xml><?xml version="1.0" encoding="utf-8"?>
<sst xmlns="http://schemas.openxmlformats.org/spreadsheetml/2006/main" count="252" uniqueCount="144">
  <si>
    <t>陇川县2024年度巩固拓展脱贫攻坚成果和乡村振兴项目计划表</t>
  </si>
  <si>
    <t>填报单位（公章）：陇川县农业农村局</t>
  </si>
  <si>
    <t>填报人：</t>
  </si>
  <si>
    <t>联系电话：</t>
  </si>
  <si>
    <t>填报日期：2024年4月7日</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</si>
  <si>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</si>
  <si>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</si>
  <si>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</si>
  <si>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</si>
  <si>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</si>
  <si>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</si>
  <si>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</si>
  <si>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</si>
  <si>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</si>
  <si>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</si>
  <si>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</si>
  <si>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</si>
  <si>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</si>
  <si>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</si>
  <si>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</si>
  <si>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</si>
  <si>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</si>
  <si>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项目实施单位</t>
  </si>
  <si>
    <t>项目负责人</t>
  </si>
  <si>
    <t>联系电话</t>
  </si>
  <si>
    <t>项目主管部门</t>
  </si>
  <si>
    <t>是否纳入年度实施计划</t>
  </si>
  <si>
    <t>是否是边境幸福村</t>
  </si>
  <si>
    <t>是否属于村集体经济</t>
  </si>
  <si>
    <t>备注</t>
  </si>
  <si>
    <t>乡镇</t>
  </si>
  <si>
    <t>村</t>
  </si>
  <si>
    <t>财政衔接资金</t>
  </si>
  <si>
    <t>其他资金</t>
  </si>
  <si>
    <t>合计</t>
  </si>
  <si>
    <t>个</t>
  </si>
  <si>
    <t>一、产业发展</t>
  </si>
  <si>
    <t>产业发展</t>
  </si>
  <si>
    <t>生产项目</t>
  </si>
  <si>
    <t>种植业基地</t>
  </si>
  <si>
    <t>景罕镇2023-2024年度新植桑园建设项目</t>
  </si>
  <si>
    <t>景罕镇</t>
  </si>
  <si>
    <t>广帕村等8个村</t>
  </si>
  <si>
    <r>
      <rPr>
        <sz val="12"/>
        <rFont val="方正楷体_GBK"/>
        <charset val="134"/>
      </rPr>
      <t>种植730余亩桑园，涉及项目实施内容：1.蚕桑灌溉管道架设29338米（热镀锌管安装、塑料管、碳素管、塑料阀门）；2.蚕桑地灌溉用水建设，其中新建取水坝1座（长8m,顶宽0.6m,底宽1.14m，高1.8m），集水池1座（长2.6m，宽1.7m,高1.5m），100m</t>
    </r>
    <r>
      <rPr>
        <sz val="12"/>
        <rFont val="宋体"/>
        <charset val="134"/>
      </rPr>
      <t>³</t>
    </r>
    <r>
      <rPr>
        <sz val="12"/>
        <rFont val="方正楷体_GBK"/>
        <charset val="134"/>
      </rPr>
      <t>蓄水池2座（长6.2m，宽6.2m,高4.1m），新建沉砂池1座（长5.4m，宽2.2m,高1.85m）；3.新建风化料路面生产道路3934㎡（长1.3公里、宽3米风化料垫层路面）；4.土地整备1100亩（土地平整1100亩、土地深翻730亩、土地改良730亩）。</t>
    </r>
  </si>
  <si>
    <t>通过蚕桑产业基础设施建设，加快推进蚕桑产业规模化、标准化养殖，提高蚕茧质量和单产，提升群众收入；同时方便群众开展生产物资运送和出行安全，通过项目实施每年可为群众创收162万元，直接受益群众130户532人。</t>
  </si>
  <si>
    <t>带动生产</t>
  </si>
  <si>
    <t>否</t>
  </si>
  <si>
    <t>是</t>
  </si>
  <si>
    <t>景罕镇人民政府</t>
  </si>
  <si>
    <t>杨星</t>
  </si>
  <si>
    <t>135****8005</t>
  </si>
  <si>
    <t>县农业农村局</t>
  </si>
  <si>
    <t>种植养殖加工服务</t>
  </si>
  <si>
    <t>王子树乡林下经济产业项目</t>
  </si>
  <si>
    <t>王子树乡</t>
  </si>
  <si>
    <t>岗巴村、盆都村、那邦村、曼亚河村、邦东村等</t>
  </si>
  <si>
    <t xml:space="preserve">计划在王子树乡发展林下经济产业，种植香椿500亩；绿子200亩；棕包20亩。
</t>
  </si>
  <si>
    <t>项目用于壮大村集体经济，发动群众参与林下经济苗木种植，预计每村每年村集体经济增收3万元，预计受益1080余人。</t>
  </si>
  <si>
    <t>王子树乡人民政府</t>
  </si>
  <si>
    <t>姜秋榕</t>
  </si>
  <si>
    <t>189****5143</t>
  </si>
  <si>
    <t>县林业和草原局</t>
  </si>
  <si>
    <t>生产基地项目</t>
  </si>
  <si>
    <t>种植基地建设</t>
  </si>
  <si>
    <t>清平乡林下经济发展项目</t>
  </si>
  <si>
    <t>清平乡</t>
  </si>
  <si>
    <t>各村</t>
  </si>
  <si>
    <t>计划种植香椿380800株：魔芋337600株；阔翅柏那参（苦凉包）32500株；山蒟197000株；粗梗稠李（胭脂果）6400株：八角7000株。</t>
  </si>
  <si>
    <t>通过项目的实施：使群众增加收入，调动群众参与积极性，计划在各村发展林下经济产业672亩。预计为群众每年创收40万元，每年增加集体经济4万元。项目资产为村集体所有，可以壮大村集体经济，提升群众林下经济收入。</t>
  </si>
  <si>
    <t>2024年</t>
  </si>
  <si>
    <t>其它</t>
  </si>
  <si>
    <t>清平乡人民政府</t>
  </si>
  <si>
    <t>张云川</t>
  </si>
  <si>
    <t>153****6183</t>
  </si>
  <si>
    <t>清平乡蚕桑发展项目</t>
  </si>
  <si>
    <t>计划新建5800㎡钢架标准蚕棚；新建坡改梯450亩；新建生产道路厚20公分砂石路面1720㎡、C20混凝土边沟550m。</t>
  </si>
  <si>
    <t>项目实施以后，450亩新植桑园涉及农户144户703人，项目实施后群众收入稳定增加，解决200余人劳动力就业问题，项目实施后预计2024年每亩可以养蚕2张，产茧70公斤，亩均收入3500元。三年后达到丰产期，预计每亩养蚕2.2张，产茧100公斤，亩均收入5000元。预计每年村集体经济收入6万元。项目实施以后群众收入稳定曾加，方便群众蚕桑运输和灌溉，解放剩余劳动力，节省人工成本和时间成本，使蚕桑亩产面积较大提升通过实施蚕桑基地项目以后，可以带动蚕桑种养殖户，使更多的群众加入到蚕桑的种养殖之中，方便群众出入及合理规划布局农田种植。</t>
  </si>
  <si>
    <t>陇川县咖啡产业发展项目</t>
  </si>
  <si>
    <t>护国乡、王子树乡、清平乡、城子镇、景罕镇、章凤镇、勐约乡、农场管委等9个乡镇。</t>
  </si>
  <si>
    <t>护国村、广外村、巴达村、曼软村、帮中村、章凤村等20个村委会</t>
  </si>
  <si>
    <t>在全县发展咖啡新植1201亩，咖啡老园改造1019亩。</t>
  </si>
  <si>
    <t>通过项目的实施，全面提升我县咖啡生产管理水平，推进我县咖啡产业高质量发展，预计三年后新植咖啡初投产，每年亩产值3600元；老园改造三年后预计每亩增产增收60%以上，预计受益1453人。</t>
  </si>
  <si>
    <t>2023-2024</t>
  </si>
  <si>
    <t>土地流转、就业务工、带动生产</t>
  </si>
  <si>
    <t>许胜祥</t>
  </si>
  <si>
    <t>189****5266</t>
  </si>
  <si>
    <t>配套设施项目</t>
  </si>
  <si>
    <t>产业园（区）</t>
  </si>
  <si>
    <t>勐约乡营盘村门帕小组产业调整试验区建设项目</t>
  </si>
  <si>
    <t>勐约乡</t>
  </si>
  <si>
    <t>营盘村</t>
  </si>
  <si>
    <t>1.简易蚕棚建设5385㎡；2.蚕桑示范地灌溉用水建设，其中：新建取水坝1座，新建100㎡蓄水池2座，新建3㎡集水池1座，铺设镀锌输水主管道5公里。3.土壤改良359亩，包含土地平整、有机肥、土地深翻。</t>
  </si>
  <si>
    <t>通过蚕桑产业项目的实施，推动了山区村寨蚕桑产业的发展，增加农户经济收入。起到了加快山区群众脱贫奔小康，为项目区产业结构调整起到重要作用，将有效改善项目区群众的生产生活条件，逐步建立促进山区群众的经济发展、生态环境保护、农村社会稳定的长效机制，提升群众生活质量。</t>
  </si>
  <si>
    <t>勐约乡人民政府</t>
  </si>
  <si>
    <t>孔因崩</t>
  </si>
  <si>
    <t>138****6937</t>
  </si>
  <si>
    <t>农业农村局</t>
  </si>
  <si>
    <t>勐约乡帮中村香椿产业扶持项目</t>
  </si>
  <si>
    <t>帮中村</t>
  </si>
  <si>
    <t>投入项目资金70万元，采用“村集体+农户”的模式在帮中村发展312.5亩香椿产业，项目资金投入用于采购312.5亩香椿苗，由帮中村组织种植</t>
  </si>
  <si>
    <t>通过项目的实施，引入新型作物产业，充分挖掘勐约乡林业资源优势，推动山区村寨产业的发展，增加村级集体经济收入的同时，带动辖区群众增收</t>
  </si>
  <si>
    <t>1144人</t>
  </si>
  <si>
    <t>陇川县农业农村局</t>
  </si>
  <si>
    <t>二、乡村建设行动</t>
  </si>
  <si>
    <t>乡村建设行动</t>
  </si>
  <si>
    <t>农村基础设施</t>
  </si>
  <si>
    <t>农村道路建设</t>
  </si>
  <si>
    <t>景罕镇曼面村老抗寨小组产业道路建设项目</t>
  </si>
  <si>
    <t>曼面村老抗寨小组</t>
  </si>
  <si>
    <r>
      <rPr>
        <sz val="12"/>
        <rFont val="方正楷体_GBK"/>
        <charset val="134"/>
      </rPr>
      <t>1.水泥混凝土路面4977.50㎡；2.C20混凝土边沟50.57m</t>
    </r>
    <r>
      <rPr>
        <sz val="12"/>
        <rFont val="宋体"/>
        <charset val="134"/>
      </rPr>
      <t>³</t>
    </r>
    <r>
      <rPr>
        <sz val="12"/>
        <rFont val="方正楷体_GBK"/>
        <charset val="134"/>
      </rPr>
      <t>；3.C20混凝土挡土墙306m</t>
    </r>
    <r>
      <rPr>
        <sz val="12"/>
        <rFont val="宋体"/>
        <charset val="134"/>
      </rPr>
      <t>³</t>
    </r>
    <r>
      <rPr>
        <sz val="12"/>
        <rFont val="方正楷体_GBK"/>
        <charset val="134"/>
      </rPr>
      <t>；4.土方开挖、砂砾石基层、路缘石、圆管涵、盖板涵等。</t>
    </r>
  </si>
  <si>
    <t>一是预计每年为群众创收60万元；二是提升群众发展生产条件，保障群众出行安全，盘活闲置土地资源，优化产业结构，直接受益群众97户492人。</t>
  </si>
  <si>
    <t>其他</t>
  </si>
  <si>
    <t>李立娟</t>
  </si>
  <si>
    <t>139****2664</t>
  </si>
  <si>
    <t>县交通运输局</t>
  </si>
  <si>
    <t>农村通电及人饮工程</t>
  </si>
  <si>
    <t>陇川县章凤镇芒弄村委会南多村民小组边境新村建设项目（通电及饮水工程）</t>
  </si>
  <si>
    <t>章凤镇</t>
  </si>
  <si>
    <t>芒弄村委会</t>
  </si>
  <si>
    <t>1.建设400KVA变压器3台/套，145户低压入户电网及电表；               2.新建钢塑复合管-DN100主管网1383米，PE-DN65、PE-DN50、PE-DN40二级管网2051米，PE-DN25、PE-DN32入户管网145户3911米。</t>
  </si>
  <si>
    <t xml:space="preserve">    通过项目建设，有效提升基础设施建设水平，解决章凤镇芒弄村南多边境新村群众生产生活用电、饮水安全问题，惠及边境新村群众145户544人。</t>
  </si>
  <si>
    <t>章凤镇人民政府</t>
  </si>
  <si>
    <t>蒲辉</t>
  </si>
  <si>
    <t>139****5993</t>
  </si>
  <si>
    <t>户撒乡坪山村通村道路路基支护项目</t>
  </si>
  <si>
    <t>户撒乡</t>
  </si>
  <si>
    <t>坪山村</t>
  </si>
  <si>
    <t>新建浆砌石挡土墙1道共30米，盖板涵1道10米，拦水坝2道。</t>
  </si>
  <si>
    <t>通过项目建设，解决道路设施损毁路段的修缮加固，提高村庄基础设施建设水平，保障群众出行安全，受益123户552人。</t>
  </si>
  <si>
    <t>县民族宗教事务局</t>
  </si>
  <si>
    <t>丁勒堵</t>
  </si>
  <si>
    <t>137****8222</t>
  </si>
  <si>
    <t>少数民族发展任务资金</t>
  </si>
  <si>
    <t>三、就业项目</t>
  </si>
  <si>
    <t>就业项目</t>
  </si>
  <si>
    <t>就业</t>
  </si>
  <si>
    <t>技能培训</t>
  </si>
  <si>
    <t>劳动技能培训补贴</t>
  </si>
  <si>
    <t>人力资源和社会保障局</t>
  </si>
  <si>
    <t>根据云人社函〔2023〕50号文要求，全省脱贫人口中符合条件的劳动者按照云南省人力资源和社会保障厅、云南省财政厅发布的年度职业培训补贴工种目录，参加培训并取得相应证书的，按照标准给予培训补贴。组织脱贫人口参加培训期间，按 60 元/天/人的标准给予生活费补贴，所需资金从财政衔接推进乡村振兴补助资金中列支。2023 年度脱贫人口培训补贴专项资金，从财政衔接推进乡村振兴补助资金中列支。2024年陇川培训任务数2260人，预计25%的脱贫人口参加培训。即565人*60*8天（平均天数）=27.12万。</t>
  </si>
  <si>
    <t>通过对脱贫劳动力实施技能培训补贴，促进脱贫人口积极参加培训，掌握一门技能，更好的就业。预计受益人数565人。</t>
  </si>
  <si>
    <t>县人社局</t>
  </si>
  <si>
    <t>张勒刀</t>
  </si>
  <si>
    <t>177****7758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</si>
</sst>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4"/>
      <color theme="1"/>
      <name val="方正楷体_GBK"/>
      <charset val="134"/>
    </font>
    <font>
      <sz val="14"/>
      <color theme="1"/>
      <name val="方正黑体_GBK"/>
      <charset val="134"/>
    </font>
    <font>
      <b/>
      <sz val="14"/>
      <color theme="1"/>
      <name val="宋体"/>
      <charset val="134"/>
      <scheme val="minor"/>
    </font>
    <font>
      <b/>
      <sz val="14"/>
      <name val="Times New Roman"/>
      <charset val="134"/>
    </font>
    <font>
      <sz val="12"/>
      <color rgb="FFFF0000"/>
      <name val="方正楷体_GBK"/>
      <charset val="134"/>
    </font>
    <font>
      <sz val="12"/>
      <name val="方正楷体_GBK"/>
      <charset val="134"/>
    </font>
    <font>
      <sz val="12"/>
      <color theme="1"/>
      <name val="方正楷体_GBK"/>
      <charset val="134"/>
    </font>
    <font>
      <sz val="11"/>
      <name val="Times New Roman"/>
      <charset val="134"/>
    </font>
    <font>
      <sz val="24"/>
      <name val="方正小标宋_GBK"/>
      <charset val="134"/>
    </font>
    <font>
      <sz val="14"/>
      <name val="方正楷体_GBK"/>
      <charset val="134"/>
    </font>
    <font>
      <sz val="14"/>
      <name val="方正黑体_GBK"/>
      <charset val="134"/>
    </font>
    <font>
      <b/>
      <sz val="14"/>
      <name val="宋体"/>
      <charset val="134"/>
      <scheme val="minor"/>
    </font>
    <font>
      <b/>
      <sz val="14"/>
      <name val="宋体"/>
      <charset val="134"/>
    </font>
    <font>
      <b/>
      <sz val="16"/>
      <name val="Times New Roman"/>
      <charset val="134"/>
    </font>
    <font>
      <sz val="14"/>
      <name val="Times New Roman"/>
      <charset val="134"/>
    </font>
    <font>
      <sz val="1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8"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3"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10" borderId="0" applyNumberFormat="0" applyBorder="0" applyAlignment="0" applyProtection="0">
      <alignment vertical="center"/>
    </xf>
    <xf numFmtId="0" fontId="23" fillId="0" borderId="5" applyNumberFormat="0" applyFill="0" applyAlignment="0" applyProtection="0">
      <alignment vertical="center"/>
    </xf>
    <xf numFmtId="0" fontId="20" fillId="11" borderId="0" applyNumberFormat="0" applyBorder="0" applyAlignment="0" applyProtection="0">
      <alignment vertical="center"/>
    </xf>
    <xf numFmtId="0" fontId="29" fillId="12" borderId="6" applyNumberFormat="0" applyAlignment="0" applyProtection="0">
      <alignment vertical="center"/>
    </xf>
    <xf numFmtId="0" fontId="30" fillId="12" borderId="2" applyNumberFormat="0" applyAlignment="0" applyProtection="0">
      <alignment vertical="center"/>
    </xf>
    <xf numFmtId="0" fontId="31" fillId="13" borderId="7"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8" applyNumberFormat="0" applyFill="0" applyAlignment="0" applyProtection="0">
      <alignment vertical="center"/>
    </xf>
    <xf numFmtId="0" fontId="33" fillId="0" borderId="0"/>
    <xf numFmtId="0" fontId="34" fillId="0" borderId="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33">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2"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vertical="center" wrapText="1"/>
    </xf>
    <xf numFmtId="0" fontId="8" fillId="2" borderId="0" xfId="0" applyFont="1" applyFill="1" applyBorder="1" applyAlignme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0" borderId="1" xfId="3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 2 13"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80" zoomScaleNormal="80" topLeftCell="F1" workbookViewId="0">
      <pane ySplit="5" topLeftCell="A6" activePane="bottomLeft" state="frozen"/>
      <selection/>
      <selection pane="bottomLeft" activeCell="Y19" sqref="Y19"/>
    </sheetView>
  </sheetViews>
  <sheetFormatPr defaultColWidth="8.725" defaultRowHeight="13.5"/>
  <cols>
    <col min="1" max="1" width="6.46666666666667" style="12" customWidth="1"/>
    <col min="2" max="4" width="8.725" style="12"/>
    <col min="5" max="5" width="30" style="12" customWidth="1"/>
    <col min="6" max="6" width="8.81666666666667" style="12" customWidth="1"/>
    <col min="7" max="7" width="8.725" style="12"/>
    <col min="8" max="8" width="12.1083333333333" style="12"/>
    <col min="9" max="9" width="38.6083333333333" style="12" customWidth="1"/>
    <col min="10" max="10" width="39.025" style="12" customWidth="1"/>
    <col min="11" max="11" width="8.725" style="12"/>
    <col min="12" max="12" width="11.3833333333333" style="12"/>
    <col min="13" max="19" width="8.725" style="12"/>
    <col min="20" max="20" width="14.1333333333333" style="12"/>
    <col min="21" max="22" width="14.3333333333333" style="12"/>
    <col min="23" max="16384" width="8.725" style="12"/>
  </cols>
  <sheetData>
    <row r="1" s="1" customFormat="1" ht="53" customHeight="1" spans="1:26">
      <c r="A1" s="13" t="s">
        <v>0</v>
      </c>
      <c r="B1" s="13"/>
      <c r="C1" s="13"/>
      <c r="D1" s="13"/>
      <c r="E1" s="13"/>
      <c r="F1" s="13"/>
      <c r="G1" s="13"/>
      <c r="H1" s="13"/>
      <c r="I1" s="25"/>
      <c r="J1" s="13"/>
      <c r="K1" s="13"/>
      <c r="L1" s="13"/>
      <c r="M1" s="13"/>
      <c r="N1" s="13"/>
      <c r="O1" s="13"/>
      <c r="P1" s="13"/>
      <c r="Q1" s="13"/>
      <c r="R1" s="13"/>
      <c r="S1" s="13"/>
      <c r="T1" s="13"/>
      <c r="U1" s="13"/>
      <c r="V1" s="13"/>
      <c r="W1" s="13"/>
      <c r="X1" s="13"/>
      <c r="Y1" s="13"/>
      <c r="Z1" s="13"/>
    </row>
    <row r="2" s="2" customFormat="1" ht="38" customHeight="1" spans="1:26">
      <c r="A2" s="14" t="s">
        <v>1</v>
      </c>
      <c r="B2" s="14"/>
      <c r="C2" s="14"/>
      <c r="D2" s="14"/>
      <c r="E2" s="14"/>
      <c r="F2" s="14"/>
      <c r="G2" s="14" t="s">
        <v>2</v>
      </c>
      <c r="H2" s="14"/>
      <c r="I2" s="14"/>
      <c r="J2" s="14" t="s">
        <v>3</v>
      </c>
      <c r="K2" s="14"/>
      <c r="L2" s="14"/>
      <c r="M2" s="14"/>
      <c r="O2" s="14" t="s">
        <v>4</v>
      </c>
      <c r="P2" s="14"/>
      <c r="Q2" s="14"/>
      <c r="R2" s="14"/>
      <c r="S2" s="27"/>
      <c r="T2" s="27"/>
      <c r="U2" s="27"/>
      <c r="V2" s="27"/>
      <c r="W2" s="27" t="s">
        <v>5</v>
      </c>
      <c r="X2" s="27"/>
      <c r="Y2" s="27"/>
      <c r="Z2" s="27"/>
    </row>
    <row r="3" s="3" customFormat="1" ht="18" spans="1:26">
      <c r="A3" s="15" t="s">
        <v>6</v>
      </c>
      <c r="B3" s="15" t="s">
        <v>7</v>
      </c>
      <c r="C3" s="15" t="s">
        <v>8</v>
      </c>
      <c r="D3" s="15" t="s">
        <v>9</v>
      </c>
      <c r="E3" s="15" t="s">
        <v>10</v>
      </c>
      <c r="F3" s="15" t="s">
        <v>11</v>
      </c>
      <c r="G3" s="15"/>
      <c r="H3" s="15" t="s">
        <v>12</v>
      </c>
      <c r="I3" s="15" t="s">
        <v>13</v>
      </c>
      <c r="J3" s="15" t="s">
        <v>14</v>
      </c>
      <c r="K3" s="15" t="s">
        <v>15</v>
      </c>
      <c r="L3" s="15" t="s">
        <v>16</v>
      </c>
      <c r="M3" s="15"/>
      <c r="N3" s="15" t="s">
        <v>17</v>
      </c>
      <c r="O3" s="15" t="s">
        <v>18</v>
      </c>
      <c r="P3" s="15" t="s">
        <v>19</v>
      </c>
      <c r="Q3" s="15" t="s">
        <v>20</v>
      </c>
      <c r="R3" s="15" t="s">
        <v>21</v>
      </c>
      <c r="S3" s="15" t="s">
        <v>22</v>
      </c>
      <c r="T3" s="15" t="s">
        <v>23</v>
      </c>
      <c r="U3" s="15" t="s">
        <v>24</v>
      </c>
      <c r="V3" s="15" t="s">
        <v>25</v>
      </c>
      <c r="W3" s="15" t="s">
        <v>26</v>
      </c>
      <c r="X3" s="15" t="s">
        <v>27</v>
      </c>
      <c r="Y3" s="15" t="s">
        <v>28</v>
      </c>
      <c r="Z3" s="15" t="s">
        <v>29</v>
      </c>
    </row>
    <row r="4" s="4" customFormat="1" ht="36" spans="1:26">
      <c r="A4" s="15"/>
      <c r="B4" s="15"/>
      <c r="C4" s="15"/>
      <c r="D4" s="15"/>
      <c r="E4" s="15"/>
      <c r="F4" s="15" t="s">
        <v>30</v>
      </c>
      <c r="G4" s="15" t="s">
        <v>31</v>
      </c>
      <c r="H4" s="15"/>
      <c r="I4" s="15"/>
      <c r="J4" s="15"/>
      <c r="K4" s="15"/>
      <c r="L4" s="15" t="s">
        <v>32</v>
      </c>
      <c r="M4" s="15" t="s">
        <v>33</v>
      </c>
      <c r="N4" s="15"/>
      <c r="O4" s="15"/>
      <c r="P4" s="15"/>
      <c r="Q4" s="15"/>
      <c r="R4" s="15"/>
      <c r="S4" s="15"/>
      <c r="T4" s="15"/>
      <c r="U4" s="15"/>
      <c r="V4" s="15"/>
      <c r="W4" s="15"/>
      <c r="X4" s="15"/>
      <c r="Y4" s="15"/>
      <c r="Z4" s="15"/>
    </row>
    <row r="5" s="5" customFormat="1" ht="44" customHeight="1" spans="1:26">
      <c r="A5" s="16" t="s">
        <v>34</v>
      </c>
      <c r="B5" s="16"/>
      <c r="C5" s="16"/>
      <c r="D5" s="16"/>
      <c r="E5" s="16" t="s">
        <v>35</v>
      </c>
      <c r="F5" s="16"/>
      <c r="G5" s="16"/>
      <c r="H5" s="16">
        <f>SUM(H6+H14+H18)</f>
        <v>1849</v>
      </c>
      <c r="I5" s="16"/>
      <c r="J5" s="16"/>
      <c r="K5" s="16"/>
      <c r="L5" s="16">
        <f>SUM(L7:L25)</f>
        <v>1849</v>
      </c>
      <c r="M5" s="16">
        <f>SUM(M8:M25)</f>
        <v>0</v>
      </c>
      <c r="N5" s="16"/>
      <c r="O5" s="16"/>
      <c r="P5" s="16"/>
      <c r="Q5" s="16"/>
      <c r="R5" s="16"/>
      <c r="S5" s="16"/>
      <c r="T5" s="16"/>
      <c r="U5" s="16"/>
      <c r="V5" s="16"/>
      <c r="W5" s="16"/>
      <c r="X5" s="16"/>
      <c r="Y5" s="16"/>
      <c r="Z5" s="30"/>
    </row>
    <row r="6" s="6" customFormat="1" ht="40" customHeight="1" spans="1:21">
      <c r="A6" s="17" t="s">
        <v>36</v>
      </c>
      <c r="B6" s="18"/>
      <c r="C6" s="18"/>
      <c r="D6" s="18"/>
      <c r="E6" s="18"/>
      <c r="F6" s="18"/>
      <c r="G6" s="18"/>
      <c r="H6" s="19">
        <f>SUM(H7:H13)</f>
        <v>1311</v>
      </c>
      <c r="I6" s="18"/>
      <c r="J6" s="18"/>
      <c r="K6" s="18"/>
      <c r="L6" s="18"/>
      <c r="M6" s="18"/>
      <c r="N6" s="18"/>
      <c r="O6" s="18"/>
      <c r="P6" s="18"/>
      <c r="Q6" s="18"/>
      <c r="R6" s="18"/>
      <c r="S6" s="18"/>
      <c r="T6" s="18"/>
      <c r="U6" s="18"/>
    </row>
    <row r="7" s="7" customFormat="1" ht="265" customHeight="1" spans="1:26">
      <c r="A7" s="20">
        <v>1</v>
      </c>
      <c r="B7" s="21" t="s">
        <v>37</v>
      </c>
      <c r="C7" s="20" t="s">
        <v>38</v>
      </c>
      <c r="D7" s="20" t="s">
        <v>39</v>
      </c>
      <c r="E7" s="21" t="s">
        <v>40</v>
      </c>
      <c r="F7" s="21" t="s">
        <v>41</v>
      </c>
      <c r="G7" s="21" t="s">
        <v>42</v>
      </c>
      <c r="H7" s="21">
        <v>295</v>
      </c>
      <c r="I7" s="21" t="s">
        <v>43</v>
      </c>
      <c r="J7" s="21" t="s">
        <v>44</v>
      </c>
      <c r="K7" s="21">
        <v>2024</v>
      </c>
      <c r="L7" s="21">
        <v>295</v>
      </c>
      <c r="M7" s="20"/>
      <c r="N7" s="21" t="s">
        <v>45</v>
      </c>
      <c r="O7" s="21">
        <v>2300</v>
      </c>
      <c r="P7" s="21" t="s">
        <v>46</v>
      </c>
      <c r="Q7" s="21" t="s">
        <v>46</v>
      </c>
      <c r="R7" s="21" t="s">
        <v>47</v>
      </c>
      <c r="S7" s="21" t="s">
        <v>48</v>
      </c>
      <c r="T7" s="28" t="s">
        <v>49</v>
      </c>
      <c r="U7" s="28" t="s">
        <v>50</v>
      </c>
      <c r="V7" s="21" t="s">
        <v>51</v>
      </c>
      <c r="W7" s="21" t="s">
        <v>47</v>
      </c>
      <c r="X7" s="21" t="s">
        <v>46</v>
      </c>
      <c r="Y7" s="21" t="s">
        <v>47</v>
      </c>
      <c r="Z7" s="31"/>
    </row>
    <row r="8" s="7" customFormat="1" ht="83" customHeight="1" spans="1:26">
      <c r="A8" s="20">
        <v>2</v>
      </c>
      <c r="B8" s="21" t="s">
        <v>37</v>
      </c>
      <c r="C8" s="21" t="s">
        <v>39</v>
      </c>
      <c r="D8" s="21" t="s">
        <v>52</v>
      </c>
      <c r="E8" s="21" t="s">
        <v>53</v>
      </c>
      <c r="F8" s="21" t="s">
        <v>54</v>
      </c>
      <c r="G8" s="21" t="s">
        <v>55</v>
      </c>
      <c r="H8" s="21">
        <v>195</v>
      </c>
      <c r="I8" s="21" t="s">
        <v>56</v>
      </c>
      <c r="J8" s="21" t="s">
        <v>57</v>
      </c>
      <c r="K8" s="21">
        <v>2023</v>
      </c>
      <c r="L8" s="21">
        <v>195</v>
      </c>
      <c r="M8" s="20">
        <v>0</v>
      </c>
      <c r="N8" s="21" t="s">
        <v>45</v>
      </c>
      <c r="O8" s="21">
        <v>1080</v>
      </c>
      <c r="P8" s="21" t="s">
        <v>46</v>
      </c>
      <c r="Q8" s="21" t="s">
        <v>46</v>
      </c>
      <c r="R8" s="21" t="s">
        <v>46</v>
      </c>
      <c r="S8" s="21" t="s">
        <v>58</v>
      </c>
      <c r="T8" s="28" t="s">
        <v>59</v>
      </c>
      <c r="U8" s="28" t="s">
        <v>60</v>
      </c>
      <c r="V8" s="21" t="s">
        <v>61</v>
      </c>
      <c r="W8" s="21" t="s">
        <v>47</v>
      </c>
      <c r="X8" s="21" t="s">
        <v>46</v>
      </c>
      <c r="Y8" s="21" t="s">
        <v>47</v>
      </c>
      <c r="Z8" s="31"/>
    </row>
    <row r="9" s="7" customFormat="1" ht="94.5" spans="1:26">
      <c r="A9" s="20">
        <v>3</v>
      </c>
      <c r="B9" s="21" t="s">
        <v>37</v>
      </c>
      <c r="C9" s="21" t="s">
        <v>62</v>
      </c>
      <c r="D9" s="21" t="s">
        <v>63</v>
      </c>
      <c r="E9" s="21" t="s">
        <v>64</v>
      </c>
      <c r="F9" s="21" t="s">
        <v>65</v>
      </c>
      <c r="G9" s="21" t="s">
        <v>66</v>
      </c>
      <c r="H9" s="21">
        <v>146</v>
      </c>
      <c r="I9" s="21" t="s">
        <v>67</v>
      </c>
      <c r="J9" s="21" t="s">
        <v>68</v>
      </c>
      <c r="K9" s="21" t="s">
        <v>69</v>
      </c>
      <c r="L9" s="21">
        <v>146</v>
      </c>
      <c r="M9" s="20"/>
      <c r="N9" s="21" t="s">
        <v>70</v>
      </c>
      <c r="O9" s="21">
        <v>402</v>
      </c>
      <c r="P9" s="21" t="s">
        <v>46</v>
      </c>
      <c r="Q9" s="21" t="s">
        <v>46</v>
      </c>
      <c r="R9" s="21" t="s">
        <v>46</v>
      </c>
      <c r="S9" s="21" t="s">
        <v>71</v>
      </c>
      <c r="T9" s="28" t="s">
        <v>72</v>
      </c>
      <c r="U9" s="28" t="s">
        <v>73</v>
      </c>
      <c r="V9" s="21" t="s">
        <v>61</v>
      </c>
      <c r="W9" s="21" t="s">
        <v>46</v>
      </c>
      <c r="X9" s="21" t="s">
        <v>47</v>
      </c>
      <c r="Y9" s="21" t="s">
        <v>47</v>
      </c>
      <c r="Z9" s="31"/>
    </row>
    <row r="10" s="8" customFormat="1" ht="248" customHeight="1" spans="1:26">
      <c r="A10" s="20">
        <v>4</v>
      </c>
      <c r="B10" s="21" t="s">
        <v>37</v>
      </c>
      <c r="C10" s="20" t="s">
        <v>38</v>
      </c>
      <c r="D10" s="21" t="s">
        <v>63</v>
      </c>
      <c r="E10" s="21" t="s">
        <v>74</v>
      </c>
      <c r="F10" s="21" t="s">
        <v>65</v>
      </c>
      <c r="G10" s="21" t="s">
        <v>66</v>
      </c>
      <c r="H10" s="21">
        <v>220</v>
      </c>
      <c r="I10" s="21" t="s">
        <v>75</v>
      </c>
      <c r="J10" s="21" t="s">
        <v>76</v>
      </c>
      <c r="K10" s="21" t="s">
        <v>69</v>
      </c>
      <c r="L10" s="21">
        <v>220</v>
      </c>
      <c r="M10" s="20"/>
      <c r="N10" s="21" t="s">
        <v>70</v>
      </c>
      <c r="O10" s="21">
        <v>703</v>
      </c>
      <c r="P10" s="21" t="s">
        <v>46</v>
      </c>
      <c r="Q10" s="21" t="s">
        <v>46</v>
      </c>
      <c r="R10" s="21" t="s">
        <v>47</v>
      </c>
      <c r="S10" s="21" t="s">
        <v>71</v>
      </c>
      <c r="T10" s="28" t="s">
        <v>72</v>
      </c>
      <c r="U10" s="28" t="s">
        <v>73</v>
      </c>
      <c r="V10" s="21" t="s">
        <v>51</v>
      </c>
      <c r="W10" s="21" t="s">
        <v>46</v>
      </c>
      <c r="X10" s="21" t="s">
        <v>47</v>
      </c>
      <c r="Y10" s="21" t="s">
        <v>47</v>
      </c>
      <c r="Z10" s="21"/>
    </row>
    <row r="11" s="9" customFormat="1" ht="106" customHeight="1" spans="1:26">
      <c r="A11" s="20">
        <v>5</v>
      </c>
      <c r="B11" s="21" t="s">
        <v>37</v>
      </c>
      <c r="C11" s="21" t="s">
        <v>38</v>
      </c>
      <c r="D11" s="21" t="s">
        <v>39</v>
      </c>
      <c r="E11" s="21" t="s">
        <v>77</v>
      </c>
      <c r="F11" s="21" t="s">
        <v>78</v>
      </c>
      <c r="G11" s="21" t="s">
        <v>79</v>
      </c>
      <c r="H11" s="21">
        <v>100</v>
      </c>
      <c r="I11" s="21" t="s">
        <v>80</v>
      </c>
      <c r="J11" s="21" t="s">
        <v>81</v>
      </c>
      <c r="K11" s="21" t="s">
        <v>82</v>
      </c>
      <c r="L11" s="21">
        <v>100</v>
      </c>
      <c r="M11" s="21"/>
      <c r="N11" s="21" t="s">
        <v>83</v>
      </c>
      <c r="O11" s="21">
        <v>1453</v>
      </c>
      <c r="P11" s="21" t="s">
        <v>47</v>
      </c>
      <c r="Q11" s="21" t="s">
        <v>46</v>
      </c>
      <c r="R11" s="21" t="s">
        <v>47</v>
      </c>
      <c r="S11" s="22" t="s">
        <v>51</v>
      </c>
      <c r="T11" s="21" t="s">
        <v>84</v>
      </c>
      <c r="U11" s="21" t="s">
        <v>85</v>
      </c>
      <c r="V11" s="21" t="s">
        <v>51</v>
      </c>
      <c r="W11" s="21" t="s">
        <v>47</v>
      </c>
      <c r="X11" s="21" t="s">
        <v>46</v>
      </c>
      <c r="Y11" s="21" t="s">
        <v>46</v>
      </c>
      <c r="Z11" s="22"/>
    </row>
    <row r="12" s="9" customFormat="1" ht="164" customHeight="1" spans="1:26">
      <c r="A12" s="20">
        <v>6</v>
      </c>
      <c r="B12" s="21" t="s">
        <v>37</v>
      </c>
      <c r="C12" s="21" t="s">
        <v>86</v>
      </c>
      <c r="D12" s="21" t="s">
        <v>87</v>
      </c>
      <c r="E12" s="21" t="s">
        <v>88</v>
      </c>
      <c r="F12" s="21" t="s">
        <v>89</v>
      </c>
      <c r="G12" s="21" t="s">
        <v>90</v>
      </c>
      <c r="H12" s="21">
        <v>285</v>
      </c>
      <c r="I12" s="21" t="s">
        <v>91</v>
      </c>
      <c r="J12" s="21" t="s">
        <v>92</v>
      </c>
      <c r="K12" s="21">
        <v>2024</v>
      </c>
      <c r="L12" s="21">
        <v>285</v>
      </c>
      <c r="M12" s="20"/>
      <c r="N12" s="21" t="s">
        <v>45</v>
      </c>
      <c r="O12" s="21">
        <v>516</v>
      </c>
      <c r="P12" s="21" t="s">
        <v>47</v>
      </c>
      <c r="Q12" s="21" t="s">
        <v>46</v>
      </c>
      <c r="R12" s="21" t="s">
        <v>46</v>
      </c>
      <c r="S12" s="21" t="s">
        <v>93</v>
      </c>
      <c r="T12" s="28" t="s">
        <v>94</v>
      </c>
      <c r="U12" s="28" t="s">
        <v>95</v>
      </c>
      <c r="V12" s="28" t="s">
        <v>96</v>
      </c>
      <c r="W12" s="21" t="s">
        <v>47</v>
      </c>
      <c r="X12" s="21" t="s">
        <v>46</v>
      </c>
      <c r="Y12" s="21" t="s">
        <v>46</v>
      </c>
      <c r="Z12" s="21"/>
    </row>
    <row r="13" s="10" customFormat="1" ht="174" customHeight="1" spans="1:26">
      <c r="A13" s="20">
        <v>7</v>
      </c>
      <c r="B13" s="22" t="s">
        <v>37</v>
      </c>
      <c r="C13" s="22" t="s">
        <v>38</v>
      </c>
      <c r="D13" s="22" t="s">
        <v>39</v>
      </c>
      <c r="E13" s="22" t="s">
        <v>97</v>
      </c>
      <c r="F13" s="22" t="s">
        <v>89</v>
      </c>
      <c r="G13" s="22" t="s">
        <v>98</v>
      </c>
      <c r="H13" s="22">
        <v>70</v>
      </c>
      <c r="I13" s="22" t="s">
        <v>99</v>
      </c>
      <c r="J13" s="22" t="s">
        <v>100</v>
      </c>
      <c r="K13" s="22">
        <v>2024</v>
      </c>
      <c r="L13" s="22">
        <v>70</v>
      </c>
      <c r="M13" s="22"/>
      <c r="N13" s="22" t="s">
        <v>45</v>
      </c>
      <c r="O13" s="21" t="s">
        <v>101</v>
      </c>
      <c r="P13" s="22" t="s">
        <v>46</v>
      </c>
      <c r="Q13" s="22" t="s">
        <v>46</v>
      </c>
      <c r="R13" s="22" t="s">
        <v>46</v>
      </c>
      <c r="S13" s="22" t="s">
        <v>93</v>
      </c>
      <c r="T13" s="22" t="s">
        <v>94</v>
      </c>
      <c r="U13" s="28" t="s">
        <v>95</v>
      </c>
      <c r="V13" s="22" t="s">
        <v>102</v>
      </c>
      <c r="W13" s="22" t="s">
        <v>47</v>
      </c>
      <c r="X13" s="21" t="s">
        <v>46</v>
      </c>
      <c r="Y13" s="21" t="s">
        <v>47</v>
      </c>
      <c r="Z13" s="22"/>
    </row>
    <row r="14" s="11" customFormat="1" ht="40" customHeight="1" spans="1:21">
      <c r="A14" s="17" t="s">
        <v>103</v>
      </c>
      <c r="B14" s="18"/>
      <c r="C14" s="18"/>
      <c r="D14" s="18"/>
      <c r="E14" s="18"/>
      <c r="F14" s="23"/>
      <c r="G14" s="23"/>
      <c r="H14" s="24">
        <f>SUM(H15:H17)</f>
        <v>511</v>
      </c>
      <c r="I14" s="26"/>
      <c r="J14" s="23"/>
      <c r="K14" s="23"/>
      <c r="L14" s="23"/>
      <c r="M14" s="23"/>
      <c r="N14" s="23"/>
      <c r="O14" s="23"/>
      <c r="P14" s="23"/>
      <c r="Q14" s="23"/>
      <c r="R14" s="23"/>
      <c r="S14" s="29"/>
      <c r="T14" s="23"/>
      <c r="U14" s="29"/>
    </row>
    <row r="15" s="9" customFormat="1" ht="122" customHeight="1" spans="1:28">
      <c r="A15" s="20">
        <v>8</v>
      </c>
      <c r="B15" s="21" t="s">
        <v>104</v>
      </c>
      <c r="C15" s="21" t="s">
        <v>105</v>
      </c>
      <c r="D15" s="21" t="s">
        <v>106</v>
      </c>
      <c r="E15" s="21" t="s">
        <v>107</v>
      </c>
      <c r="F15" s="21" t="s">
        <v>41</v>
      </c>
      <c r="G15" s="21" t="s">
        <v>108</v>
      </c>
      <c r="H15" s="21">
        <v>120</v>
      </c>
      <c r="I15" s="21" t="s">
        <v>109</v>
      </c>
      <c r="J15" s="21" t="s">
        <v>110</v>
      </c>
      <c r="K15" s="21">
        <v>2024</v>
      </c>
      <c r="L15" s="21">
        <v>120</v>
      </c>
      <c r="M15" s="20"/>
      <c r="N15" s="21" t="s">
        <v>111</v>
      </c>
      <c r="O15" s="21">
        <v>492</v>
      </c>
      <c r="P15" s="21" t="s">
        <v>46</v>
      </c>
      <c r="Q15" s="21" t="s">
        <v>46</v>
      </c>
      <c r="R15" s="21" t="s">
        <v>46</v>
      </c>
      <c r="S15" s="21" t="s">
        <v>48</v>
      </c>
      <c r="T15" s="28" t="s">
        <v>112</v>
      </c>
      <c r="U15" s="28" t="s">
        <v>113</v>
      </c>
      <c r="V15" s="28" t="s">
        <v>114</v>
      </c>
      <c r="W15" s="21" t="s">
        <v>47</v>
      </c>
      <c r="X15" s="21" t="s">
        <v>46</v>
      </c>
      <c r="Y15" s="21" t="s">
        <v>46</v>
      </c>
      <c r="Z15" s="21"/>
      <c r="AA15" s="32"/>
      <c r="AB15" s="32"/>
    </row>
    <row r="16" s="9" customFormat="1" ht="122" customHeight="1" spans="1:28">
      <c r="A16" s="20">
        <v>9</v>
      </c>
      <c r="B16" s="21" t="s">
        <v>104</v>
      </c>
      <c r="C16" s="21" t="s">
        <v>105</v>
      </c>
      <c r="D16" s="21" t="s">
        <v>115</v>
      </c>
      <c r="E16" s="21" t="s">
        <v>116</v>
      </c>
      <c r="F16" s="21" t="s">
        <v>117</v>
      </c>
      <c r="G16" s="21" t="s">
        <v>118</v>
      </c>
      <c r="H16" s="21">
        <v>351</v>
      </c>
      <c r="I16" s="21" t="s">
        <v>119</v>
      </c>
      <c r="J16" s="21" t="s">
        <v>120</v>
      </c>
      <c r="K16" s="21" t="s">
        <v>69</v>
      </c>
      <c r="L16" s="21">
        <v>351</v>
      </c>
      <c r="M16" s="22"/>
      <c r="N16" s="22"/>
      <c r="O16" s="22"/>
      <c r="P16" s="20" t="s">
        <v>47</v>
      </c>
      <c r="Q16" s="21" t="s">
        <v>46</v>
      </c>
      <c r="R16" s="21" t="s">
        <v>46</v>
      </c>
      <c r="S16" s="21" t="s">
        <v>121</v>
      </c>
      <c r="T16" s="21" t="s">
        <v>122</v>
      </c>
      <c r="U16" s="21" t="s">
        <v>123</v>
      </c>
      <c r="V16" s="21" t="s">
        <v>51</v>
      </c>
      <c r="W16" s="21" t="s">
        <v>47</v>
      </c>
      <c r="X16" s="21" t="s">
        <v>47</v>
      </c>
      <c r="Y16" s="28" t="s">
        <v>46</v>
      </c>
      <c r="Z16" s="21"/>
      <c r="AA16" s="8"/>
      <c r="AB16" s="8"/>
    </row>
    <row r="17" s="9" customFormat="1" ht="47.25" spans="1:26">
      <c r="A17" s="20">
        <v>10</v>
      </c>
      <c r="B17" s="20" t="s">
        <v>104</v>
      </c>
      <c r="C17" s="20" t="s">
        <v>105</v>
      </c>
      <c r="D17" s="20" t="s">
        <v>106</v>
      </c>
      <c r="E17" s="20" t="s">
        <v>124</v>
      </c>
      <c r="F17" s="20" t="s">
        <v>125</v>
      </c>
      <c r="G17" s="20" t="s">
        <v>126</v>
      </c>
      <c r="H17" s="20">
        <v>40</v>
      </c>
      <c r="I17" s="20" t="s">
        <v>127</v>
      </c>
      <c r="J17" s="20" t="s">
        <v>128</v>
      </c>
      <c r="K17" s="22">
        <v>2024</v>
      </c>
      <c r="L17" s="20">
        <v>40</v>
      </c>
      <c r="M17" s="22"/>
      <c r="N17" s="20" t="s">
        <v>70</v>
      </c>
      <c r="O17" s="21">
        <v>552</v>
      </c>
      <c r="P17" s="21" t="s">
        <v>46</v>
      </c>
      <c r="Q17" s="21" t="s">
        <v>46</v>
      </c>
      <c r="R17" s="21" t="s">
        <v>46</v>
      </c>
      <c r="S17" s="21" t="s">
        <v>129</v>
      </c>
      <c r="T17" s="21" t="s">
        <v>130</v>
      </c>
      <c r="U17" s="21" t="s">
        <v>131</v>
      </c>
      <c r="V17" s="21" t="s">
        <v>114</v>
      </c>
      <c r="W17" s="21" t="s">
        <v>47</v>
      </c>
      <c r="X17" s="21" t="s">
        <v>47</v>
      </c>
      <c r="Y17" s="21" t="s">
        <v>46</v>
      </c>
      <c r="Z17" s="21" t="s">
        <v>132</v>
      </c>
    </row>
    <row r="18" s="11" customFormat="1" ht="40" customHeight="1" spans="1:21">
      <c r="A18" s="17" t="s">
        <v>133</v>
      </c>
      <c r="B18" s="18"/>
      <c r="C18" s="18"/>
      <c r="D18" s="18"/>
      <c r="E18" s="18"/>
      <c r="F18" s="23"/>
      <c r="G18" s="23"/>
      <c r="H18" s="24">
        <f>SUM(H19)</f>
        <v>27</v>
      </c>
      <c r="I18" s="26"/>
      <c r="J18" s="23"/>
      <c r="K18" s="23"/>
      <c r="L18" s="23"/>
      <c r="M18" s="23"/>
      <c r="N18" s="23"/>
      <c r="O18" s="23"/>
      <c r="P18" s="23"/>
      <c r="Q18" s="23"/>
      <c r="R18" s="23"/>
      <c r="S18" s="23"/>
      <c r="T18" s="23"/>
      <c r="U18" s="23"/>
    </row>
    <row r="19" s="9" customFormat="1" ht="254" customHeight="1" spans="1:26">
      <c r="A19" s="20">
        <v>11</v>
      </c>
      <c r="B19" s="21" t="s">
        <v>134</v>
      </c>
      <c r="C19" s="21" t="s">
        <v>135</v>
      </c>
      <c r="D19" s="21" t="s">
        <v>136</v>
      </c>
      <c r="E19" s="21" t="s">
        <v>137</v>
      </c>
      <c r="F19" s="21" t="s">
        <v>138</v>
      </c>
      <c r="G19" s="21"/>
      <c r="H19" s="21">
        <v>27</v>
      </c>
      <c r="I19" s="21" t="s">
        <v>139</v>
      </c>
      <c r="J19" s="21" t="s">
        <v>140</v>
      </c>
      <c r="K19" s="21">
        <v>2024</v>
      </c>
      <c r="L19" s="21">
        <v>27</v>
      </c>
      <c r="M19" s="20">
        <v>0</v>
      </c>
      <c r="N19" s="21" t="s">
        <v>70</v>
      </c>
      <c r="O19" s="21">
        <v>565</v>
      </c>
      <c r="P19" s="21" t="s">
        <v>47</v>
      </c>
      <c r="Q19" s="21" t="s">
        <v>46</v>
      </c>
      <c r="R19" s="21" t="s">
        <v>46</v>
      </c>
      <c r="S19" s="21" t="s">
        <v>141</v>
      </c>
      <c r="T19" s="21" t="s">
        <v>142</v>
      </c>
      <c r="U19" s="28" t="s">
        <v>143</v>
      </c>
      <c r="V19" s="21" t="s">
        <v>141</v>
      </c>
      <c r="W19" s="21" t="s">
        <v>47</v>
      </c>
      <c r="X19" s="21" t="s">
        <v>46</v>
      </c>
      <c r="Y19" s="21" t="s">
        <v>46</v>
      </c>
      <c r="Z19" s="22"/>
    </row>
  </sheetData>
  <mergeCells count="32">
    <mergeCell ref="A1:Z1"/>
    <mergeCell ref="A2:F2"/>
    <mergeCell ref="G2:I2"/>
    <mergeCell ref="J2:M2"/>
    <mergeCell ref="O2:R2"/>
    <mergeCell ref="F3:G3"/>
    <mergeCell ref="L3:M3"/>
    <mergeCell ref="A6:E6"/>
    <mergeCell ref="A14:E14"/>
    <mergeCell ref="A18:E18"/>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 ref="Z3:Z4"/>
  </mergeCells>
  <pageMargins left="0.751388888888889" right="0.751388888888889" top="1" bottom="1" header="0.5" footer="0.5"/>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第二批计划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2023-11-24T12:17:00Z</dcterms:created>
  <dcterms:modified xsi:type="dcterms:W3CDTF">2024-05-23T00:48:16Z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B3E194E79FF341E48CD34EF85E5CF808</vt:lpwstr>
  </property>
</Properties>
</file>