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扬尘源—施工工地" sheetId="5" r:id="rId1"/>
  </sheets>
  <definedNames>
    <definedName name="_xlnm.Print_Titles" localSheetId="0">扬尘源—施工工地!$2:$4</definedName>
  </definedNames>
  <calcPr calcId="144525"/>
</workbook>
</file>

<file path=xl/sharedStrings.xml><?xml version="1.0" encoding="utf-8"?>
<sst xmlns="http://schemas.openxmlformats.org/spreadsheetml/2006/main" count="274" uniqueCount="95">
  <si>
    <t>附件6</t>
  </si>
  <si>
    <r>
      <rPr>
        <sz val="20"/>
        <color theme="1"/>
        <rFont val="方正小标宋简体"/>
        <charset val="134"/>
      </rPr>
      <t>陇川县重污染天气应急减排项目清单</t>
    </r>
    <r>
      <rPr>
        <sz val="20"/>
        <color theme="1"/>
        <rFont val="Times New Roman"/>
        <charset val="134"/>
      </rPr>
      <t xml:space="preserve">
    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方正小标宋简体"/>
        <charset val="134"/>
      </rPr>
      <t>扬尘源减排清单（建筑工地）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</si>
  <si>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</si>
  <si>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年份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</si>
  <si>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扬尘源名称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</si>
  <si>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施工类型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</si>
  <si>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所属省份名称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</si>
  <si>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所属城市名称（先选省份）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</si>
  <si>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所属区县名称（先选所属城市）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</si>
  <si>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详细地址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</si>
  <si>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经度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</si>
  <si>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纬度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</si>
  <si>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施工阶段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</si>
  <si>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占地面积（㎡）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</si>
  <si>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规划施工面积（㎡）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</si>
  <si>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建筑面积（㎡）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</si>
  <si>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施工时长（天）</t>
    </r>
    <r>
      <rPr>
        <sz val="11"/>
        <color rgb="FFFF0000"/>
        <rFont val="Times New Roman"/>
        <charset val="134"/>
      </rPr>
      <t>*</t>
    </r>
  </si>
  <si>
    <r>
      <rPr>
        <b/>
        <sz val="11"/>
        <rFont val="宋体"/>
        <charset val="134"/>
      </rPr>
      <t>主要污染物排放量（千克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天）</t>
    </r>
    <r>
      <rPr>
        <b/>
        <sz val="11"/>
        <rFont val="Times New Roman"/>
        <charset val="134"/>
      </rPr>
      <t>_</t>
    </r>
    <r>
      <rPr>
        <b/>
        <sz val="11"/>
        <rFont val="宋体"/>
        <charset val="134"/>
      </rPr>
      <t>烟粉尘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</si>
  <si>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红色预警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控制措施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</si>
  <si>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红色预警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估算减排量（千克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天）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扬尘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</si>
  <si>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橙色预警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控制措施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</si>
  <si>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橙色预警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估算减排量（千克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天）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扬尘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</si>
  <si>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黄色预警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控制措施</t>
    </r>
    <r>
      <rPr>
        <sz val="11"/>
        <color rgb="FFFF0000"/>
        <rFont val="Times New Roman"/>
        <charset val="134"/>
      </rPr>
      <t>*</t>
    </r>
  </si>
  <si>
    <r>
      <rPr>
        <b/>
        <sz val="11"/>
        <color theme="1"/>
        <rFont val="宋体"/>
        <charset val="134"/>
      </rPr>
      <t>黄色预警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估算减排量（千克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天）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宋体"/>
        <charset val="134"/>
      </rPr>
      <t>扬尘</t>
    </r>
    <r>
      <rPr>
        <sz val="11"/>
        <color rgb="FFFF0000"/>
        <rFont val="Times New Roman"/>
        <charset val="134"/>
      </rPr>
      <t>*</t>
    </r>
  </si>
  <si>
    <r>
      <rPr>
        <sz val="11"/>
        <color theme="1"/>
        <rFont val="等线"/>
        <charset val="134"/>
      </rPr>
      <t>云南凯喜雅丝纺实业有限公司丝绸纺织工业园</t>
    </r>
  </si>
  <si>
    <r>
      <rPr>
        <sz val="11"/>
        <color theme="1"/>
        <rFont val="等线"/>
        <charset val="134"/>
      </rPr>
      <t>建筑工程</t>
    </r>
  </si>
  <si>
    <r>
      <rPr>
        <sz val="11"/>
        <color theme="1"/>
        <rFont val="等线"/>
        <charset val="134"/>
      </rPr>
      <t>云南省</t>
    </r>
  </si>
  <si>
    <r>
      <rPr>
        <sz val="11"/>
        <rFont val="宋体"/>
        <charset val="134"/>
      </rPr>
      <t>德宏州</t>
    </r>
  </si>
  <si>
    <r>
      <rPr>
        <sz val="11"/>
        <rFont val="宋体"/>
        <charset val="134"/>
      </rPr>
      <t>陇川县</t>
    </r>
  </si>
  <si>
    <r>
      <rPr>
        <sz val="11"/>
        <color theme="1"/>
        <rFont val="等线"/>
        <charset val="134"/>
      </rPr>
      <t>陇川县工业园区章凤特色工业园</t>
    </r>
  </si>
  <si>
    <r>
      <rPr>
        <sz val="11"/>
        <color theme="1"/>
        <rFont val="等线"/>
        <charset val="134"/>
      </rPr>
      <t>在建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</si>
  <si>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2</t>
    </r>
    <r>
      <rPr>
        <sz val="9"/>
        <color indexed="8"/>
        <rFont val="宋体"/>
        <charset val="134"/>
      </rPr>
      <t>小时一次洒水作业。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</si>
  <si>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3</t>
    </r>
    <r>
      <rPr>
        <sz val="9"/>
        <color indexed="8"/>
        <rFont val="宋体"/>
        <charset val="134"/>
      </rPr>
      <t>小时一次洒水作业。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</si>
  <si>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4</t>
    </r>
    <r>
      <rPr>
        <sz val="9"/>
        <color indexed="8"/>
        <rFont val="宋体"/>
        <charset val="134"/>
      </rPr>
      <t>小时一次洒水作业。</t>
    </r>
  </si>
  <si>
    <r>
      <rPr>
        <sz val="11"/>
        <color theme="1"/>
        <rFont val="等线"/>
        <charset val="134"/>
      </rPr>
      <t>百盛和苑（一期）</t>
    </r>
  </si>
  <si>
    <r>
      <rPr>
        <sz val="11"/>
        <color theme="1"/>
        <rFont val="等线"/>
        <charset val="134"/>
      </rPr>
      <t>卫国南路扎响坝对面</t>
    </r>
  </si>
  <si>
    <r>
      <rPr>
        <sz val="11"/>
        <color theme="1"/>
        <rFont val="等线"/>
        <charset val="134"/>
      </rPr>
      <t>勐宛山水住宅小区（一期）</t>
    </r>
  </si>
  <si>
    <r>
      <rPr>
        <sz val="11"/>
        <color theme="1"/>
        <rFont val="等线"/>
        <charset val="134"/>
      </rPr>
      <t>陇川完全中学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等线"/>
        <charset val="134"/>
      </rPr>
      <t>一期）</t>
    </r>
  </si>
  <si>
    <r>
      <rPr>
        <sz val="11"/>
        <color theme="1"/>
        <rFont val="等线"/>
        <charset val="134"/>
      </rPr>
      <t>勐宛南路延长线</t>
    </r>
  </si>
  <si>
    <r>
      <rPr>
        <sz val="11"/>
        <color theme="1"/>
        <rFont val="等线"/>
        <charset val="134"/>
      </rPr>
      <t>鹿川合院（一期）</t>
    </r>
  </si>
  <si>
    <r>
      <rPr>
        <sz val="11"/>
        <rFont val="宋体"/>
        <charset val="134"/>
      </rPr>
      <t>章凤镇荷塘路</t>
    </r>
  </si>
  <si>
    <r>
      <rPr>
        <sz val="11"/>
        <rFont val="宋体"/>
        <charset val="134"/>
      </rPr>
      <t>在建</t>
    </r>
  </si>
  <si>
    <r>
      <rPr>
        <sz val="11"/>
        <color theme="1"/>
        <rFont val="等线"/>
        <charset val="134"/>
      </rPr>
      <t>陇川完全中学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等线"/>
        <charset val="134"/>
      </rPr>
      <t>二期）</t>
    </r>
  </si>
  <si>
    <r>
      <rPr>
        <sz val="11"/>
        <rFont val="宋体"/>
        <charset val="134"/>
      </rPr>
      <t>勐宛南路延长线</t>
    </r>
  </si>
  <si>
    <r>
      <rPr>
        <sz val="11"/>
        <color theme="1"/>
        <rFont val="Times New Roman"/>
        <charset val="134"/>
      </rPr>
      <t>2017</t>
    </r>
    <r>
      <rPr>
        <sz val="11"/>
        <color theme="1"/>
        <rFont val="等线"/>
        <charset val="134"/>
      </rPr>
      <t>年德宏分公司暖心工程建设项目（二标段陇川）</t>
    </r>
  </si>
  <si>
    <r>
      <rPr>
        <sz val="11"/>
        <rFont val="宋体"/>
        <charset val="134"/>
      </rPr>
      <t>陇川县移动公司院内</t>
    </r>
  </si>
  <si>
    <r>
      <rPr>
        <sz val="11"/>
        <color theme="1"/>
        <rFont val="等线"/>
        <charset val="134"/>
      </rPr>
      <t>拉影边境派出所</t>
    </r>
  </si>
  <si>
    <r>
      <rPr>
        <sz val="11"/>
        <rFont val="宋体"/>
        <charset val="134"/>
      </rPr>
      <t>建筑工程</t>
    </r>
  </si>
  <si>
    <r>
      <rPr>
        <sz val="11"/>
        <rFont val="宋体"/>
        <charset val="134"/>
      </rPr>
      <t>拉影边境派出所内</t>
    </r>
  </si>
  <si>
    <r>
      <rPr>
        <sz val="11"/>
        <color theme="1"/>
        <rFont val="等线"/>
        <charset val="134"/>
      </rPr>
      <t>百盛和苑（二期）</t>
    </r>
  </si>
  <si>
    <r>
      <rPr>
        <sz val="11"/>
        <color theme="1"/>
        <rFont val="等线"/>
        <charset val="134"/>
      </rPr>
      <t>勐宛山水住宅小区项目（二期）</t>
    </r>
  </si>
  <si>
    <r>
      <rPr>
        <sz val="11"/>
        <color theme="1"/>
        <rFont val="等线"/>
        <charset val="134"/>
      </rPr>
      <t>甸川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等线"/>
        <charset val="134"/>
      </rPr>
      <t>伴山小院</t>
    </r>
  </si>
  <si>
    <r>
      <rPr>
        <sz val="11"/>
        <rFont val="宋体"/>
        <charset val="134"/>
      </rPr>
      <t>三象北路</t>
    </r>
    <r>
      <rPr>
        <sz val="11"/>
        <rFont val="Times New Roman"/>
        <charset val="134"/>
      </rPr>
      <t>36</t>
    </r>
    <r>
      <rPr>
        <sz val="11"/>
        <rFont val="宋体"/>
        <charset val="134"/>
      </rPr>
      <t>号</t>
    </r>
  </si>
  <si>
    <r>
      <rPr>
        <sz val="11"/>
        <color theme="1"/>
        <rFont val="等线"/>
        <charset val="134"/>
      </rPr>
      <t>珑湾花园一期</t>
    </r>
  </si>
  <si>
    <r>
      <rPr>
        <sz val="11"/>
        <rFont val="宋体"/>
        <charset val="134"/>
      </rPr>
      <t>云南省</t>
    </r>
  </si>
  <si>
    <r>
      <rPr>
        <sz val="11"/>
        <color theme="1"/>
        <rFont val="等线"/>
        <charset val="134"/>
      </rPr>
      <t>甘元安自建住宅楼</t>
    </r>
  </si>
  <si>
    <r>
      <rPr>
        <sz val="11"/>
        <rFont val="宋体"/>
        <charset val="134"/>
      </rPr>
      <t>章凤镇五岔路</t>
    </r>
  </si>
  <si>
    <r>
      <rPr>
        <sz val="11"/>
        <color theme="1"/>
        <rFont val="等线"/>
        <charset val="134"/>
      </rPr>
      <t>刘岑商住楼</t>
    </r>
  </si>
  <si>
    <r>
      <rPr>
        <sz val="11"/>
        <rFont val="宋体"/>
        <charset val="134"/>
      </rPr>
      <t>勐宛南路金山驾校旁</t>
    </r>
  </si>
  <si>
    <r>
      <rPr>
        <sz val="11"/>
        <color theme="1"/>
        <rFont val="等线"/>
        <charset val="134"/>
      </rPr>
      <t>董阿武晟宏公寓</t>
    </r>
  </si>
  <si>
    <r>
      <rPr>
        <sz val="11"/>
        <color theme="1"/>
        <rFont val="等线"/>
        <charset val="134"/>
      </rPr>
      <t>德宏州</t>
    </r>
  </si>
  <si>
    <r>
      <rPr>
        <sz val="11"/>
        <color theme="1"/>
        <rFont val="等线"/>
        <charset val="134"/>
      </rPr>
      <t>陇川县</t>
    </r>
  </si>
  <si>
    <r>
      <rPr>
        <sz val="11"/>
        <rFont val="宋体"/>
        <charset val="134"/>
      </rPr>
      <t>泰安路卫国南路交叉口</t>
    </r>
  </si>
  <si>
    <r>
      <rPr>
        <sz val="11"/>
        <color theme="1"/>
        <rFont val="等线"/>
        <charset val="134"/>
      </rPr>
      <t>金汇宾馆</t>
    </r>
  </si>
  <si>
    <r>
      <rPr>
        <sz val="11"/>
        <rFont val="宋体"/>
        <charset val="134"/>
      </rPr>
      <t>勐宛北路龙凤路交叉口</t>
    </r>
  </si>
  <si>
    <r>
      <rPr>
        <sz val="11"/>
        <color theme="1"/>
        <rFont val="等线"/>
        <charset val="134"/>
      </rPr>
      <t>珑湾花园二期</t>
    </r>
  </si>
  <si>
    <r>
      <rPr>
        <sz val="12"/>
        <color theme="1"/>
        <rFont val="宋体"/>
        <charset val="134"/>
      </rPr>
      <t>李祖香商住楼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</si>
  <si>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5</t>
    </r>
    <r>
      <rPr>
        <sz val="9"/>
        <color indexed="8"/>
        <rFont val="宋体"/>
        <charset val="134"/>
      </rPr>
      <t>小时一次洒水作业。</t>
    </r>
  </si>
  <si>
    <r>
      <rPr>
        <sz val="12"/>
        <color theme="1"/>
        <rFont val="宋体"/>
        <charset val="134"/>
      </rPr>
      <t>陇川县中心敬老院（章凤敬老院）消防设施改造项目</t>
    </r>
  </si>
  <si>
    <r>
      <rPr>
        <sz val="11"/>
        <rFont val="宋体"/>
        <charset val="134"/>
      </rPr>
      <t>陇川县社会福利中心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</si>
  <si>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6</t>
    </r>
    <r>
      <rPr>
        <sz val="9"/>
        <color indexed="8"/>
        <rFont val="宋体"/>
        <charset val="134"/>
      </rPr>
      <t>小时一次洒水作业。</t>
    </r>
  </si>
  <si>
    <r>
      <rPr>
        <sz val="12"/>
        <rFont val="宋体"/>
        <charset val="134"/>
      </rPr>
      <t>福缘小区</t>
    </r>
  </si>
  <si>
    <r>
      <rPr>
        <sz val="11"/>
        <rFont val="宋体"/>
        <charset val="134"/>
      </rPr>
      <t>友谊路原福斯特实业有限公司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</si>
  <si>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7</t>
    </r>
    <r>
      <rPr>
        <sz val="9"/>
        <color indexed="8"/>
        <rFont val="宋体"/>
        <charset val="134"/>
      </rPr>
      <t>小时一次洒水作业。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</si>
  <si>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8</t>
    </r>
    <r>
      <rPr>
        <sz val="9"/>
        <color indexed="8"/>
        <rFont val="宋体"/>
        <charset val="134"/>
      </rPr>
      <t>小时一次洒水作业。</t>
    </r>
  </si>
  <si>
    <r>
      <rPr>
        <sz val="12"/>
        <rFont val="宋体"/>
        <charset val="134"/>
      </rPr>
      <t>陇川县人民医院外科综合楼和后请综合楼建设项目</t>
    </r>
  </si>
  <si>
    <r>
      <rPr>
        <sz val="11"/>
        <rFont val="宋体"/>
        <charset val="134"/>
      </rPr>
      <t>陇川县人民医院内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</si>
  <si>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9</t>
    </r>
    <r>
      <rPr>
        <sz val="9"/>
        <color indexed="8"/>
        <rFont val="宋体"/>
        <charset val="134"/>
      </rPr>
      <t>小时一次洒水作业。</t>
    </r>
  </si>
  <si>
    <r>
      <rPr>
        <sz val="11"/>
        <color indexed="8"/>
        <rFont val="等线"/>
        <charset val="134"/>
      </rPr>
      <t>陇川居民杨恩存、甘元安自建住宅楼</t>
    </r>
  </si>
  <si>
    <r>
      <rPr>
        <sz val="11"/>
        <rFont val="宋体"/>
        <charset val="134"/>
      </rPr>
      <t>章凤镇五岔路陇把方向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米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</si>
  <si>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1</t>
    </r>
    <r>
      <rPr>
        <sz val="9"/>
        <color indexed="8"/>
        <rFont val="Times New Roman"/>
        <charset val="134"/>
      </rPr>
      <t>0</t>
    </r>
    <r>
      <rPr>
        <sz val="9"/>
        <color indexed="8"/>
        <rFont val="宋体"/>
        <charset val="134"/>
      </rPr>
      <t>小时一次洒水作业。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</si>
  <si>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1</t>
    </r>
    <r>
      <rPr>
        <sz val="9"/>
        <color indexed="8"/>
        <rFont val="Times New Roman"/>
        <charset val="134"/>
      </rPr>
      <t>1</t>
    </r>
    <r>
      <rPr>
        <sz val="9"/>
        <color indexed="8"/>
        <rFont val="宋体"/>
        <charset val="134"/>
      </rPr>
      <t>小时一次洒水作业。</t>
    </r>
  </si>
  <si>
    <r>
      <rPr>
        <sz val="12"/>
        <rFont val="宋体"/>
        <charset val="134"/>
      </rPr>
      <t>陇川县民族小学建设项目</t>
    </r>
  </si>
  <si>
    <r>
      <rPr>
        <sz val="11"/>
        <rFont val="宋体"/>
        <charset val="134"/>
      </rPr>
      <t>陇川县民族小学内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</si>
  <si>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1</t>
    </r>
    <r>
      <rPr>
        <sz val="9"/>
        <color indexed="8"/>
        <rFont val="Times New Roman"/>
        <charset val="134"/>
      </rPr>
      <t>2</t>
    </r>
    <r>
      <rPr>
        <sz val="9"/>
        <color indexed="8"/>
        <rFont val="宋体"/>
        <charset val="134"/>
      </rPr>
      <t>小时一次洒水作业。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</si>
  <si>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1</t>
    </r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小时一次洒水作业。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</si>
  <si>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1</t>
    </r>
    <r>
      <rPr>
        <sz val="9"/>
        <color indexed="8"/>
        <rFont val="Times New Roman"/>
        <charset val="134"/>
      </rPr>
      <t>4</t>
    </r>
    <r>
      <rPr>
        <sz val="9"/>
        <color indexed="8"/>
        <rFont val="宋体"/>
        <charset val="134"/>
      </rPr>
      <t>小时一次洒水作业。</t>
    </r>
  </si>
  <si>
    <r>
      <rPr>
        <sz val="12"/>
        <rFont val="宋体"/>
        <charset val="134"/>
      </rPr>
      <t>云南陇川章凤镇迎宾小区</t>
    </r>
  </si>
  <si>
    <r>
      <rPr>
        <sz val="11"/>
        <color theme="1"/>
        <rFont val="等线"/>
        <charset val="134"/>
      </rPr>
      <t>陇川县卫国南路西侧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</si>
  <si>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1</t>
    </r>
    <r>
      <rPr>
        <sz val="9"/>
        <color indexed="8"/>
        <rFont val="Times New Roman"/>
        <charset val="134"/>
      </rPr>
      <t>6</t>
    </r>
    <r>
      <rPr>
        <sz val="9"/>
        <color indexed="8"/>
        <rFont val="宋体"/>
        <charset val="134"/>
      </rPr>
      <t>小时一次洒水作业。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</si>
  <si>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1</t>
    </r>
    <r>
      <rPr>
        <sz val="9"/>
        <color indexed="8"/>
        <rFont val="Times New Roman"/>
        <charset val="134"/>
      </rPr>
      <t>7</t>
    </r>
    <r>
      <rPr>
        <sz val="9"/>
        <color indexed="8"/>
        <rFont val="宋体"/>
        <charset val="134"/>
      </rPr>
      <t>小时一次洒水作业。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</si>
  <si>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1</t>
    </r>
    <r>
      <rPr>
        <sz val="9"/>
        <color indexed="8"/>
        <rFont val="Times New Roman"/>
        <charset val="134"/>
      </rPr>
      <t>8</t>
    </r>
    <r>
      <rPr>
        <sz val="9"/>
        <color indexed="8"/>
        <rFont val="宋体"/>
        <charset val="134"/>
      </rPr>
      <t>小时一次洒水作业。</t>
    </r>
  </si>
  <si>
    <r>
      <rPr>
        <sz val="12"/>
        <rFont val="宋体"/>
        <charset val="134"/>
      </rPr>
      <t>陇川县拉影胜胜加油站迁建项目</t>
    </r>
  </si>
  <si>
    <r>
      <rPr>
        <sz val="11"/>
        <color theme="1"/>
        <rFont val="等线"/>
        <charset val="134"/>
      </rPr>
      <t>陇川县章凤镇拉影中路南侧</t>
    </r>
  </si>
  <si>
    <r>
      <rPr>
        <sz val="9"/>
        <color indexed="8"/>
        <rFont val="宋体"/>
        <charset val="134"/>
      </rPr>
      <t>停止施工，施工工地</t>
    </r>
    <r>
      <rPr>
        <sz val="9"/>
        <color indexed="8"/>
        <rFont val="Times New Roman"/>
        <charset val="0"/>
      </rPr>
      <t>1</t>
    </r>
    <r>
      <rPr>
        <sz val="9"/>
        <color indexed="8"/>
        <rFont val="Times New Roman"/>
        <charset val="134"/>
      </rPr>
      <t>9</t>
    </r>
    <r>
      <rPr>
        <sz val="9"/>
        <color indexed="8"/>
        <rFont val="宋体"/>
        <charset val="134"/>
      </rPr>
      <t>小时一次洒水作业。</t>
    </r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</si>
</sst>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_);[Red]\(0\)"/>
    <numFmt numFmtId="178" formatCode="0.00_ "/>
    <numFmt numFmtId="179" formatCode="0.0000_ "/>
    <numFmt numFmtId="180" formatCode="0.00000_ "/>
  </numFmts>
  <fonts count="44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4"/>
      <color theme="1"/>
      <name val="方正黑体_GBK"/>
      <charset val="134"/>
    </font>
    <font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9"/>
      <color indexed="8"/>
      <name val="Times New Roman"/>
      <charset val="134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sz val="16"/>
      <color theme="1"/>
      <name val="Times New Roman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rgb="FFFF0000"/>
      <name val="Times New Roman"/>
      <charset val="134"/>
    </font>
    <font>
      <b/>
      <sz val="11"/>
      <name val="宋体"/>
      <charset val="134"/>
    </font>
    <font>
      <sz val="11"/>
      <color theme="1"/>
      <name val="等线"/>
      <charset val="134"/>
    </font>
    <font>
      <sz val="9"/>
      <color indexed="8"/>
      <name val="宋体"/>
      <charset val="134"/>
    </font>
    <font>
      <sz val="9"/>
      <color indexed="8"/>
      <name val="Times New Roman"/>
      <charset val="0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20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/>
  </cellStyleXfs>
  <cellXfs count="34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77" fontId="3" fillId="2" borderId="0" xfId="0" applyNumberFormat="1" applyFont="1" applyFill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2" borderId="2" xfId="50" applyFont="1" applyFill="1" applyBorder="1" applyAlignment="1">
      <alignment horizontal="center" vertical="center" wrapText="1"/>
    </xf>
    <xf numFmtId="49" fontId="4" fillId="2" borderId="2" xfId="5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2" borderId="2" xfId="5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176" fontId="4" fillId="2" borderId="2" xfId="50" applyNumberFormat="1" applyFont="1" applyFill="1" applyBorder="1" applyAlignment="1">
      <alignment horizontal="center" vertical="center" wrapText="1"/>
    </xf>
    <xf numFmtId="178" fontId="9" fillId="2" borderId="2" xfId="5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0" fillId="0" borderId="2" xfId="50" applyFont="1" applyFill="1" applyBorder="1" applyAlignment="1" applyProtection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80" fontId="5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178" fontId="4" fillId="2" borderId="2" xfId="5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79" fontId="8" fillId="2" borderId="2" xfId="5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vertical="center"/>
    </xf>
    <xf numFmtId="0" fontId="11" fillId="2" borderId="2" xfId="50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51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_Sheet1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V29"/>
  <sheetViews>
    <sheetView tabSelected="1" workbookViewId="0">
      <selection activeCell="M5" sqref="M5:N28"/>
    </sheetView>
  </sheetViews>
  <sheetFormatPr defaultColWidth="9" defaultRowHeight="15"/>
  <cols>
    <col min="1" max="1" width="3.375" style="3" customWidth="1"/>
    <col min="2" max="2" width="5.5" style="3" customWidth="1"/>
    <col min="3" max="3" width="47.125" style="3" customWidth="1"/>
    <col min="4" max="8" width="8.625" style="3" customWidth="1"/>
    <col min="9" max="10" width="8.5" style="3" customWidth="1"/>
    <col min="11" max="12" width="8.625" style="3" customWidth="1"/>
    <col min="13" max="14" width="9.375" style="4" customWidth="1"/>
    <col min="15" max="15" width="8.625" style="3" customWidth="1"/>
    <col min="16" max="16" width="12.125" style="3" customWidth="1"/>
    <col min="17" max="17" width="15.625" style="3" customWidth="1"/>
    <col min="18" max="18" width="8.625" style="3" customWidth="1"/>
    <col min="19" max="19" width="14.875" style="3" customWidth="1"/>
    <col min="20" max="20" width="8.625" style="3" customWidth="1"/>
    <col min="21" max="21" width="15.625" style="3" customWidth="1"/>
    <col min="22" max="22" width="8.625" style="3" customWidth="1"/>
    <col min="23" max="16384" width="9" style="3"/>
  </cols>
  <sheetData>
    <row r="1" ht="18" spans="1:3">
      <c r="A1" s="5" t="s">
        <v>0</v>
      </c>
      <c r="B1" s="5"/>
      <c r="C1" s="5"/>
    </row>
    <row r="2" s="1" customFormat="1" ht="33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ht="35" customHeight="1" spans="1:2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="2" customFormat="1" ht="70.5" spans="1:22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18" t="s">
        <v>10</v>
      </c>
      <c r="J4" s="18" t="s">
        <v>11</v>
      </c>
      <c r="K4" s="9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19" t="s">
        <v>17</v>
      </c>
      <c r="Q4" s="8" t="s">
        <v>18</v>
      </c>
      <c r="R4" s="29" t="s">
        <v>19</v>
      </c>
      <c r="S4" s="8" t="s">
        <v>20</v>
      </c>
      <c r="T4" s="8" t="s">
        <v>21</v>
      </c>
      <c r="U4" s="8" t="s">
        <v>22</v>
      </c>
      <c r="V4" s="8" t="s">
        <v>23</v>
      </c>
    </row>
    <row r="5" s="2" customFormat="1" ht="54" spans="1:22">
      <c r="A5" s="10">
        <f t="shared" ref="A5:A13" si="0">ROW()-3</f>
        <v>2</v>
      </c>
      <c r="B5" s="11">
        <v>2020</v>
      </c>
      <c r="C5" s="12" t="s">
        <v>24</v>
      </c>
      <c r="D5" s="13" t="s">
        <v>25</v>
      </c>
      <c r="E5" s="13" t="s">
        <v>26</v>
      </c>
      <c r="F5" s="11" t="s">
        <v>27</v>
      </c>
      <c r="G5" s="11" t="s">
        <v>28</v>
      </c>
      <c r="H5" s="13" t="s">
        <v>29</v>
      </c>
      <c r="I5" s="13">
        <v>97.83446</v>
      </c>
      <c r="J5" s="13">
        <v>24.18697</v>
      </c>
      <c r="K5" s="13" t="s">
        <v>30</v>
      </c>
      <c r="L5" s="11">
        <v>129058</v>
      </c>
      <c r="M5" s="20">
        <v>124820</v>
      </c>
      <c r="N5" s="20">
        <v>124820</v>
      </c>
      <c r="O5" s="21">
        <v>380</v>
      </c>
      <c r="P5" s="22">
        <f t="shared" ref="P5:P12" si="1">L5*50.8506/15753</f>
        <v>416.598535821748</v>
      </c>
      <c r="Q5" s="30" t="s">
        <v>31</v>
      </c>
      <c r="R5" s="31">
        <f t="shared" ref="R5:R12" si="2">P5</f>
        <v>416.598535821748</v>
      </c>
      <c r="S5" s="30" t="s">
        <v>32</v>
      </c>
      <c r="T5" s="31">
        <f t="shared" ref="T5:T15" si="3">P5</f>
        <v>416.598535821748</v>
      </c>
      <c r="U5" s="30" t="s">
        <v>33</v>
      </c>
      <c r="V5" s="32">
        <f t="shared" ref="V5:V12" si="4">P5</f>
        <v>416.598535821748</v>
      </c>
    </row>
    <row r="6" s="2" customFormat="1" ht="40.5" spans="1:22">
      <c r="A6" s="10">
        <f t="shared" si="0"/>
        <v>3</v>
      </c>
      <c r="B6" s="11">
        <v>2020</v>
      </c>
      <c r="C6" s="12" t="s">
        <v>34</v>
      </c>
      <c r="D6" s="13" t="s">
        <v>25</v>
      </c>
      <c r="E6" s="13" t="s">
        <v>26</v>
      </c>
      <c r="F6" s="11" t="s">
        <v>27</v>
      </c>
      <c r="G6" s="11" t="s">
        <v>28</v>
      </c>
      <c r="H6" s="13" t="s">
        <v>35</v>
      </c>
      <c r="I6" s="13">
        <v>97.79055</v>
      </c>
      <c r="J6" s="13">
        <v>24.16378</v>
      </c>
      <c r="K6" s="13" t="s">
        <v>30</v>
      </c>
      <c r="L6" s="11">
        <v>46364.17</v>
      </c>
      <c r="M6" s="20">
        <v>25703</v>
      </c>
      <c r="N6" s="20">
        <v>25703</v>
      </c>
      <c r="O6" s="23">
        <v>360</v>
      </c>
      <c r="P6" s="22">
        <f t="shared" si="1"/>
        <v>149.663293531518</v>
      </c>
      <c r="Q6" s="30" t="s">
        <v>31</v>
      </c>
      <c r="R6" s="31">
        <f t="shared" si="2"/>
        <v>149.663293531518</v>
      </c>
      <c r="S6" s="30" t="s">
        <v>32</v>
      </c>
      <c r="T6" s="31">
        <f t="shared" si="3"/>
        <v>149.663293531518</v>
      </c>
      <c r="U6" s="30" t="s">
        <v>33</v>
      </c>
      <c r="V6" s="32">
        <f t="shared" si="4"/>
        <v>149.663293531518</v>
      </c>
    </row>
    <row r="7" s="2" customFormat="1" ht="40.5" spans="1:22">
      <c r="A7" s="10">
        <f t="shared" si="0"/>
        <v>4</v>
      </c>
      <c r="B7" s="11">
        <v>2020</v>
      </c>
      <c r="C7" s="12" t="s">
        <v>36</v>
      </c>
      <c r="D7" s="13" t="s">
        <v>25</v>
      </c>
      <c r="E7" s="13" t="s">
        <v>26</v>
      </c>
      <c r="F7" s="11" t="s">
        <v>27</v>
      </c>
      <c r="G7" s="11" t="s">
        <v>28</v>
      </c>
      <c r="H7" s="13" t="s">
        <v>35</v>
      </c>
      <c r="I7" s="13">
        <v>97.78542</v>
      </c>
      <c r="J7" s="13">
        <v>24.16748</v>
      </c>
      <c r="K7" s="13" t="s">
        <v>30</v>
      </c>
      <c r="L7" s="11">
        <v>136271.51</v>
      </c>
      <c r="M7" s="24">
        <v>78489.63</v>
      </c>
      <c r="N7" s="24">
        <v>78489.63</v>
      </c>
      <c r="O7" s="23">
        <v>420</v>
      </c>
      <c r="P7" s="22">
        <f t="shared" si="1"/>
        <v>439.883707637022</v>
      </c>
      <c r="Q7" s="30" t="s">
        <v>31</v>
      </c>
      <c r="R7" s="31">
        <f t="shared" si="2"/>
        <v>439.883707637022</v>
      </c>
      <c r="S7" s="30" t="s">
        <v>32</v>
      </c>
      <c r="T7" s="31">
        <f t="shared" si="3"/>
        <v>439.883707637022</v>
      </c>
      <c r="U7" s="30" t="s">
        <v>33</v>
      </c>
      <c r="V7" s="32">
        <f t="shared" si="4"/>
        <v>439.883707637022</v>
      </c>
    </row>
    <row r="8" s="2" customFormat="1" ht="27" spans="1:22">
      <c r="A8" s="10">
        <f t="shared" si="0"/>
        <v>5</v>
      </c>
      <c r="B8" s="11">
        <v>2020</v>
      </c>
      <c r="C8" s="12" t="s">
        <v>37</v>
      </c>
      <c r="D8" s="13" t="s">
        <v>25</v>
      </c>
      <c r="E8" s="13" t="s">
        <v>26</v>
      </c>
      <c r="F8" s="11" t="s">
        <v>27</v>
      </c>
      <c r="G8" s="11" t="s">
        <v>28</v>
      </c>
      <c r="H8" s="13" t="s">
        <v>38</v>
      </c>
      <c r="I8" s="13">
        <v>97.78459</v>
      </c>
      <c r="J8" s="13">
        <v>24.16791</v>
      </c>
      <c r="K8" s="13" t="s">
        <v>30</v>
      </c>
      <c r="L8" s="11">
        <v>99796.94</v>
      </c>
      <c r="M8" s="20">
        <v>27318.88</v>
      </c>
      <c r="N8" s="20">
        <v>27318.88</v>
      </c>
      <c r="O8" s="23">
        <v>360</v>
      </c>
      <c r="P8" s="22">
        <f t="shared" si="1"/>
        <v>322.143990171015</v>
      </c>
      <c r="Q8" s="30" t="s">
        <v>31</v>
      </c>
      <c r="R8" s="31">
        <f t="shared" si="2"/>
        <v>322.143990171015</v>
      </c>
      <c r="S8" s="30" t="s">
        <v>32</v>
      </c>
      <c r="T8" s="31">
        <f t="shared" si="3"/>
        <v>322.143990171015</v>
      </c>
      <c r="U8" s="30" t="s">
        <v>33</v>
      </c>
      <c r="V8" s="32">
        <f t="shared" si="4"/>
        <v>322.143990171015</v>
      </c>
    </row>
    <row r="9" s="2" customFormat="1" ht="27" spans="1:22">
      <c r="A9" s="10">
        <f t="shared" si="0"/>
        <v>6</v>
      </c>
      <c r="B9" s="11">
        <v>2020</v>
      </c>
      <c r="C9" s="12" t="s">
        <v>39</v>
      </c>
      <c r="D9" s="13" t="s">
        <v>25</v>
      </c>
      <c r="E9" s="13" t="s">
        <v>26</v>
      </c>
      <c r="F9" s="11" t="s">
        <v>27</v>
      </c>
      <c r="G9" s="11" t="s">
        <v>28</v>
      </c>
      <c r="H9" s="11" t="s">
        <v>40</v>
      </c>
      <c r="I9" s="11">
        <v>97.79614</v>
      </c>
      <c r="J9" s="25">
        <v>24.1982</v>
      </c>
      <c r="K9" s="11" t="s">
        <v>41</v>
      </c>
      <c r="L9" s="11">
        <v>55987.59</v>
      </c>
      <c r="M9" s="24">
        <v>28163.52</v>
      </c>
      <c r="N9" s="24">
        <v>28163.52</v>
      </c>
      <c r="O9" s="23">
        <v>280</v>
      </c>
      <c r="P9" s="22">
        <f t="shared" si="1"/>
        <v>180.727641976385</v>
      </c>
      <c r="Q9" s="30" t="s">
        <v>31</v>
      </c>
      <c r="R9" s="31">
        <f t="shared" si="2"/>
        <v>180.727641976385</v>
      </c>
      <c r="S9" s="30" t="s">
        <v>32</v>
      </c>
      <c r="T9" s="31">
        <f t="shared" si="3"/>
        <v>180.727641976385</v>
      </c>
      <c r="U9" s="30" t="s">
        <v>33</v>
      </c>
      <c r="V9" s="32">
        <f t="shared" si="4"/>
        <v>180.727641976385</v>
      </c>
    </row>
    <row r="10" s="2" customFormat="1" ht="27" spans="1:22">
      <c r="A10" s="10">
        <f t="shared" si="0"/>
        <v>7</v>
      </c>
      <c r="B10" s="11">
        <v>2020</v>
      </c>
      <c r="C10" s="12" t="s">
        <v>42</v>
      </c>
      <c r="D10" s="13" t="s">
        <v>25</v>
      </c>
      <c r="E10" s="13" t="s">
        <v>26</v>
      </c>
      <c r="F10" s="11" t="s">
        <v>27</v>
      </c>
      <c r="G10" s="11" t="s">
        <v>28</v>
      </c>
      <c r="H10" s="11" t="s">
        <v>43</v>
      </c>
      <c r="I10" s="13">
        <v>97.78459</v>
      </c>
      <c r="J10" s="13">
        <v>24.16791</v>
      </c>
      <c r="K10" s="11" t="s">
        <v>41</v>
      </c>
      <c r="L10" s="11">
        <v>99796.94</v>
      </c>
      <c r="M10" s="20">
        <v>44115.24</v>
      </c>
      <c r="N10" s="20">
        <v>44115.24</v>
      </c>
      <c r="O10" s="23">
        <v>160</v>
      </c>
      <c r="P10" s="22">
        <f t="shared" si="1"/>
        <v>322.143990171015</v>
      </c>
      <c r="Q10" s="30" t="s">
        <v>31</v>
      </c>
      <c r="R10" s="31">
        <f t="shared" si="2"/>
        <v>322.143990171015</v>
      </c>
      <c r="S10" s="30" t="s">
        <v>32</v>
      </c>
      <c r="T10" s="31">
        <f t="shared" si="3"/>
        <v>322.143990171015</v>
      </c>
      <c r="U10" s="30" t="s">
        <v>33</v>
      </c>
      <c r="V10" s="32">
        <f t="shared" si="4"/>
        <v>322.143990171015</v>
      </c>
    </row>
    <row r="11" s="2" customFormat="1" ht="40.5" spans="1:22">
      <c r="A11" s="10">
        <f t="shared" si="0"/>
        <v>8</v>
      </c>
      <c r="B11" s="11">
        <v>2020</v>
      </c>
      <c r="C11" s="12" t="s">
        <v>44</v>
      </c>
      <c r="D11" s="13" t="s">
        <v>25</v>
      </c>
      <c r="E11" s="13" t="s">
        <v>26</v>
      </c>
      <c r="F11" s="11" t="s">
        <v>27</v>
      </c>
      <c r="G11" s="11" t="s">
        <v>28</v>
      </c>
      <c r="H11" s="11" t="s">
        <v>45</v>
      </c>
      <c r="I11" s="11">
        <v>97.79286</v>
      </c>
      <c r="J11" s="11">
        <v>24.18899</v>
      </c>
      <c r="K11" s="13" t="s">
        <v>30</v>
      </c>
      <c r="L11" s="11">
        <v>1894.3</v>
      </c>
      <c r="M11" s="20">
        <v>750.87</v>
      </c>
      <c r="N11" s="20">
        <v>750.87</v>
      </c>
      <c r="O11" s="23">
        <v>260</v>
      </c>
      <c r="P11" s="22">
        <f t="shared" si="1"/>
        <v>6.11479029899067</v>
      </c>
      <c r="Q11" s="30" t="s">
        <v>31</v>
      </c>
      <c r="R11" s="31">
        <f t="shared" si="2"/>
        <v>6.11479029899067</v>
      </c>
      <c r="S11" s="30" t="s">
        <v>32</v>
      </c>
      <c r="T11" s="31">
        <f t="shared" si="3"/>
        <v>6.11479029899067</v>
      </c>
      <c r="U11" s="30" t="s">
        <v>33</v>
      </c>
      <c r="V11" s="32">
        <f t="shared" si="4"/>
        <v>6.11479029899067</v>
      </c>
    </row>
    <row r="12" s="2" customFormat="1" ht="27" spans="1:22">
      <c r="A12" s="10">
        <f t="shared" si="0"/>
        <v>9</v>
      </c>
      <c r="B12" s="11">
        <v>2020</v>
      </c>
      <c r="C12" s="12" t="s">
        <v>46</v>
      </c>
      <c r="D12" s="11" t="s">
        <v>47</v>
      </c>
      <c r="E12" s="13" t="s">
        <v>26</v>
      </c>
      <c r="F12" s="11" t="s">
        <v>27</v>
      </c>
      <c r="G12" s="11" t="s">
        <v>28</v>
      </c>
      <c r="H12" s="11" t="s">
        <v>48</v>
      </c>
      <c r="I12" s="11">
        <v>97.73187</v>
      </c>
      <c r="J12" s="11">
        <v>24.19472</v>
      </c>
      <c r="K12" s="11" t="s">
        <v>41</v>
      </c>
      <c r="L12" s="11">
        <v>6281.4</v>
      </c>
      <c r="M12" s="20">
        <v>1699.3</v>
      </c>
      <c r="N12" s="20">
        <v>1699.3</v>
      </c>
      <c r="O12" s="23">
        <v>380</v>
      </c>
      <c r="P12" s="22">
        <f t="shared" ref="P12:P31" si="5">L12*50.8506/15753</f>
        <v>20.2763257055799</v>
      </c>
      <c r="Q12" s="30" t="s">
        <v>31</v>
      </c>
      <c r="R12" s="31">
        <f t="shared" ref="R12:R31" si="6">P12</f>
        <v>20.2763257055799</v>
      </c>
      <c r="S12" s="30" t="s">
        <v>32</v>
      </c>
      <c r="T12" s="31">
        <f t="shared" si="3"/>
        <v>20.2763257055799</v>
      </c>
      <c r="U12" s="30" t="s">
        <v>33</v>
      </c>
      <c r="V12" s="32">
        <f t="shared" ref="V12:V31" si="7">P12</f>
        <v>20.2763257055799</v>
      </c>
    </row>
    <row r="13" s="2" customFormat="1" ht="40.5" spans="1:22">
      <c r="A13" s="10">
        <f t="shared" ref="A13:A29" si="8">ROW()-3</f>
        <v>10</v>
      </c>
      <c r="B13" s="11">
        <v>2020</v>
      </c>
      <c r="C13" s="12" t="s">
        <v>49</v>
      </c>
      <c r="D13" s="13" t="s">
        <v>25</v>
      </c>
      <c r="E13" s="13" t="s">
        <v>26</v>
      </c>
      <c r="F13" s="11" t="s">
        <v>27</v>
      </c>
      <c r="G13" s="11" t="s">
        <v>28</v>
      </c>
      <c r="H13" s="13" t="s">
        <v>35</v>
      </c>
      <c r="I13" s="13">
        <v>97.79055</v>
      </c>
      <c r="J13" s="13">
        <v>24.16378</v>
      </c>
      <c r="K13" s="11" t="s">
        <v>41</v>
      </c>
      <c r="L13" s="11">
        <v>46364.17</v>
      </c>
      <c r="M13" s="20">
        <v>25158.63</v>
      </c>
      <c r="N13" s="20">
        <v>25158.63</v>
      </c>
      <c r="O13" s="23">
        <v>360</v>
      </c>
      <c r="P13" s="22">
        <f t="shared" si="5"/>
        <v>149.663293531518</v>
      </c>
      <c r="Q13" s="30" t="s">
        <v>31</v>
      </c>
      <c r="R13" s="31">
        <f t="shared" si="6"/>
        <v>149.663293531518</v>
      </c>
      <c r="S13" s="30" t="s">
        <v>32</v>
      </c>
      <c r="T13" s="31">
        <f t="shared" si="3"/>
        <v>149.663293531518</v>
      </c>
      <c r="U13" s="30" t="s">
        <v>33</v>
      </c>
      <c r="V13" s="32">
        <f t="shared" si="7"/>
        <v>149.663293531518</v>
      </c>
    </row>
    <row r="14" s="2" customFormat="1" ht="40.5" spans="1:22">
      <c r="A14" s="10">
        <f t="shared" si="8"/>
        <v>11</v>
      </c>
      <c r="B14" s="11">
        <v>2020</v>
      </c>
      <c r="C14" s="12" t="s">
        <v>50</v>
      </c>
      <c r="D14" s="13" t="s">
        <v>25</v>
      </c>
      <c r="E14" s="13" t="s">
        <v>26</v>
      </c>
      <c r="F14" s="11" t="s">
        <v>27</v>
      </c>
      <c r="G14" s="11" t="s">
        <v>28</v>
      </c>
      <c r="H14" s="13" t="s">
        <v>35</v>
      </c>
      <c r="I14" s="13">
        <v>97.78542</v>
      </c>
      <c r="J14" s="13">
        <v>24.16748</v>
      </c>
      <c r="K14" s="11" t="s">
        <v>41</v>
      </c>
      <c r="L14" s="11">
        <v>46359.33</v>
      </c>
      <c r="M14" s="24">
        <v>58483</v>
      </c>
      <c r="N14" s="24">
        <v>58483</v>
      </c>
      <c r="O14" s="23">
        <v>260</v>
      </c>
      <c r="P14" s="22">
        <f t="shared" si="5"/>
        <v>149.647670037326</v>
      </c>
      <c r="Q14" s="30" t="s">
        <v>31</v>
      </c>
      <c r="R14" s="31">
        <f t="shared" si="6"/>
        <v>149.647670037326</v>
      </c>
      <c r="S14" s="30" t="s">
        <v>32</v>
      </c>
      <c r="T14" s="31">
        <f t="shared" si="3"/>
        <v>149.647670037326</v>
      </c>
      <c r="U14" s="30" t="s">
        <v>33</v>
      </c>
      <c r="V14" s="32">
        <f t="shared" si="7"/>
        <v>149.647670037326</v>
      </c>
    </row>
    <row r="15" s="2" customFormat="1" ht="28.5" spans="1:22">
      <c r="A15" s="10">
        <f t="shared" si="8"/>
        <v>12</v>
      </c>
      <c r="B15" s="11">
        <v>2020</v>
      </c>
      <c r="C15" s="12" t="s">
        <v>51</v>
      </c>
      <c r="D15" s="11" t="s">
        <v>47</v>
      </c>
      <c r="E15" s="13" t="s">
        <v>26</v>
      </c>
      <c r="F15" s="11" t="s">
        <v>27</v>
      </c>
      <c r="G15" s="11" t="s">
        <v>28</v>
      </c>
      <c r="H15" s="11" t="s">
        <v>52</v>
      </c>
      <c r="I15" s="11">
        <v>97.79044</v>
      </c>
      <c r="J15" s="11">
        <v>24.18886</v>
      </c>
      <c r="K15" s="11" t="s">
        <v>41</v>
      </c>
      <c r="L15" s="11">
        <v>5940</v>
      </c>
      <c r="M15" s="24">
        <v>4818</v>
      </c>
      <c r="N15" s="24">
        <v>4818</v>
      </c>
      <c r="O15" s="23">
        <v>360</v>
      </c>
      <c r="P15" s="22">
        <f t="shared" si="5"/>
        <v>19.1742883260331</v>
      </c>
      <c r="Q15" s="33" t="s">
        <v>31</v>
      </c>
      <c r="R15" s="31">
        <f t="shared" si="6"/>
        <v>19.1742883260331</v>
      </c>
      <c r="S15" s="33" t="s">
        <v>32</v>
      </c>
      <c r="T15" s="31">
        <f>R15</f>
        <v>19.1742883260331</v>
      </c>
      <c r="U15" s="33" t="s">
        <v>33</v>
      </c>
      <c r="V15" s="11">
        <f t="shared" si="7"/>
        <v>19.1742883260331</v>
      </c>
    </row>
    <row r="16" s="2" customFormat="1" ht="40.5" spans="1:22">
      <c r="A16" s="10">
        <f t="shared" si="8"/>
        <v>13</v>
      </c>
      <c r="B16" s="11">
        <v>2020</v>
      </c>
      <c r="C16" s="12" t="s">
        <v>53</v>
      </c>
      <c r="D16" s="11" t="s">
        <v>47</v>
      </c>
      <c r="E16" s="11" t="s">
        <v>54</v>
      </c>
      <c r="F16" s="11" t="s">
        <v>27</v>
      </c>
      <c r="G16" s="11" t="s">
        <v>28</v>
      </c>
      <c r="H16" s="13" t="s">
        <v>35</v>
      </c>
      <c r="I16" s="13">
        <v>97.79055</v>
      </c>
      <c r="J16" s="13">
        <v>24.16378</v>
      </c>
      <c r="K16" s="11" t="s">
        <v>41</v>
      </c>
      <c r="L16" s="11">
        <v>65228.16</v>
      </c>
      <c r="M16" s="20">
        <v>38065.39</v>
      </c>
      <c r="N16" s="20">
        <v>38065.39</v>
      </c>
      <c r="O16" s="23">
        <v>280</v>
      </c>
      <c r="P16" s="22">
        <f t="shared" si="5"/>
        <v>210.556152662731</v>
      </c>
      <c r="Q16" s="30" t="s">
        <v>31</v>
      </c>
      <c r="R16" s="31">
        <f t="shared" si="6"/>
        <v>210.556152662731</v>
      </c>
      <c r="S16" s="30" t="s">
        <v>32</v>
      </c>
      <c r="T16" s="31">
        <f t="shared" ref="T16:T31" si="9">P16</f>
        <v>210.556152662731</v>
      </c>
      <c r="U16" s="30" t="s">
        <v>33</v>
      </c>
      <c r="V16" s="32">
        <f t="shared" si="7"/>
        <v>210.556152662731</v>
      </c>
    </row>
    <row r="17" s="2" customFormat="1" ht="27" spans="1:22">
      <c r="A17" s="10">
        <f t="shared" si="8"/>
        <v>14</v>
      </c>
      <c r="B17" s="11">
        <v>2020</v>
      </c>
      <c r="C17" s="12" t="s">
        <v>55</v>
      </c>
      <c r="D17" s="13" t="s">
        <v>25</v>
      </c>
      <c r="E17" s="13" t="s">
        <v>26</v>
      </c>
      <c r="F17" s="11" t="s">
        <v>27</v>
      </c>
      <c r="G17" s="11" t="s">
        <v>28</v>
      </c>
      <c r="H17" s="11" t="s">
        <v>56</v>
      </c>
      <c r="I17" s="11">
        <v>97.80246</v>
      </c>
      <c r="J17" s="11">
        <v>24.19141</v>
      </c>
      <c r="K17" s="11" t="s">
        <v>41</v>
      </c>
      <c r="L17" s="11">
        <v>4969.81</v>
      </c>
      <c r="M17" s="20">
        <v>4642.26</v>
      </c>
      <c r="N17" s="20">
        <v>4642.26</v>
      </c>
      <c r="O17" s="23">
        <v>360</v>
      </c>
      <c r="P17" s="22">
        <f t="shared" si="5"/>
        <v>16.0425201793944</v>
      </c>
      <c r="Q17" s="30" t="s">
        <v>31</v>
      </c>
      <c r="R17" s="31">
        <f t="shared" si="6"/>
        <v>16.0425201793944</v>
      </c>
      <c r="S17" s="30" t="s">
        <v>32</v>
      </c>
      <c r="T17" s="31">
        <f t="shared" si="9"/>
        <v>16.0425201793944</v>
      </c>
      <c r="U17" s="30" t="s">
        <v>33</v>
      </c>
      <c r="V17" s="32">
        <f t="shared" si="7"/>
        <v>16.0425201793944</v>
      </c>
    </row>
    <row r="18" s="2" customFormat="1" ht="40.5" spans="1:22">
      <c r="A18" s="10">
        <f t="shared" si="8"/>
        <v>15</v>
      </c>
      <c r="B18" s="11">
        <v>2020</v>
      </c>
      <c r="C18" s="12" t="s">
        <v>57</v>
      </c>
      <c r="D18" s="13" t="s">
        <v>25</v>
      </c>
      <c r="E18" s="13" t="s">
        <v>26</v>
      </c>
      <c r="F18" s="11" t="s">
        <v>27</v>
      </c>
      <c r="G18" s="11" t="s">
        <v>28</v>
      </c>
      <c r="H18" s="11" t="s">
        <v>58</v>
      </c>
      <c r="I18" s="11">
        <v>97.79008</v>
      </c>
      <c r="J18" s="11">
        <v>24.18031</v>
      </c>
      <c r="K18" s="11" t="s">
        <v>41</v>
      </c>
      <c r="L18" s="11">
        <v>423.54</v>
      </c>
      <c r="M18" s="20">
        <v>27318.88</v>
      </c>
      <c r="N18" s="20">
        <v>27318.88</v>
      </c>
      <c r="O18" s="23">
        <v>240</v>
      </c>
      <c r="P18" s="22">
        <f t="shared" si="5"/>
        <v>1.36718486155018</v>
      </c>
      <c r="Q18" s="30" t="s">
        <v>31</v>
      </c>
      <c r="R18" s="31">
        <f t="shared" si="6"/>
        <v>1.36718486155018</v>
      </c>
      <c r="S18" s="30" t="s">
        <v>32</v>
      </c>
      <c r="T18" s="31">
        <f t="shared" si="9"/>
        <v>1.36718486155018</v>
      </c>
      <c r="U18" s="30" t="s">
        <v>33</v>
      </c>
      <c r="V18" s="32">
        <f t="shared" si="7"/>
        <v>1.36718486155018</v>
      </c>
    </row>
    <row r="19" s="2" customFormat="1" ht="40.5" spans="1:22">
      <c r="A19" s="10">
        <f t="shared" si="8"/>
        <v>16</v>
      </c>
      <c r="B19" s="11">
        <v>2020</v>
      </c>
      <c r="C19" s="12" t="s">
        <v>59</v>
      </c>
      <c r="D19" s="13" t="s">
        <v>25</v>
      </c>
      <c r="E19" s="13" t="s">
        <v>26</v>
      </c>
      <c r="F19" s="13" t="s">
        <v>60</v>
      </c>
      <c r="G19" s="13" t="s">
        <v>61</v>
      </c>
      <c r="H19" s="11" t="s">
        <v>62</v>
      </c>
      <c r="I19" s="11">
        <v>97.79341</v>
      </c>
      <c r="J19" s="11">
        <v>24.17308</v>
      </c>
      <c r="K19" s="11" t="s">
        <v>41</v>
      </c>
      <c r="L19" s="11">
        <v>984.9</v>
      </c>
      <c r="M19" s="20">
        <v>1555.84</v>
      </c>
      <c r="N19" s="20">
        <v>1555.84</v>
      </c>
      <c r="O19" s="23">
        <v>280</v>
      </c>
      <c r="P19" s="22">
        <f t="shared" si="5"/>
        <v>3.17925194820034</v>
      </c>
      <c r="Q19" s="30" t="s">
        <v>31</v>
      </c>
      <c r="R19" s="31">
        <f t="shared" si="6"/>
        <v>3.17925194820034</v>
      </c>
      <c r="S19" s="30" t="s">
        <v>32</v>
      </c>
      <c r="T19" s="31">
        <f t="shared" si="9"/>
        <v>3.17925194820034</v>
      </c>
      <c r="U19" s="30" t="s">
        <v>33</v>
      </c>
      <c r="V19" s="32">
        <f t="shared" si="7"/>
        <v>3.17925194820034</v>
      </c>
    </row>
    <row r="20" s="2" customFormat="1" ht="40.5" spans="1:22">
      <c r="A20" s="10">
        <f t="shared" si="8"/>
        <v>17</v>
      </c>
      <c r="B20" s="11">
        <v>2020</v>
      </c>
      <c r="C20" s="12" t="s">
        <v>63</v>
      </c>
      <c r="D20" s="13" t="s">
        <v>25</v>
      </c>
      <c r="E20" s="13" t="s">
        <v>26</v>
      </c>
      <c r="F20" s="13" t="s">
        <v>60</v>
      </c>
      <c r="G20" s="13" t="s">
        <v>61</v>
      </c>
      <c r="H20" s="11" t="s">
        <v>64</v>
      </c>
      <c r="I20" s="11">
        <v>97.79352</v>
      </c>
      <c r="J20" s="11">
        <v>24.18785</v>
      </c>
      <c r="K20" s="11" t="s">
        <v>41</v>
      </c>
      <c r="L20" s="11">
        <v>1510.6</v>
      </c>
      <c r="M20" s="20">
        <v>2801.92</v>
      </c>
      <c r="N20" s="20">
        <v>2801.92</v>
      </c>
      <c r="O20" s="23">
        <v>380</v>
      </c>
      <c r="P20" s="22">
        <f t="shared" si="5"/>
        <v>4.87620874500095</v>
      </c>
      <c r="Q20" s="30" t="s">
        <v>31</v>
      </c>
      <c r="R20" s="31">
        <f t="shared" si="6"/>
        <v>4.87620874500095</v>
      </c>
      <c r="S20" s="30" t="s">
        <v>32</v>
      </c>
      <c r="T20" s="31">
        <f t="shared" si="9"/>
        <v>4.87620874500095</v>
      </c>
      <c r="U20" s="30" t="s">
        <v>33</v>
      </c>
      <c r="V20" s="32">
        <f t="shared" si="7"/>
        <v>4.87620874500095</v>
      </c>
    </row>
    <row r="21" s="2" customFormat="1" ht="40.5" spans="1:22">
      <c r="A21" s="10">
        <f t="shared" si="8"/>
        <v>18</v>
      </c>
      <c r="B21" s="11">
        <v>2020</v>
      </c>
      <c r="C21" s="12" t="s">
        <v>65</v>
      </c>
      <c r="D21" s="13" t="s">
        <v>25</v>
      </c>
      <c r="E21" s="13" t="s">
        <v>26</v>
      </c>
      <c r="F21" s="13" t="s">
        <v>60</v>
      </c>
      <c r="G21" s="13" t="s">
        <v>61</v>
      </c>
      <c r="H21" s="13" t="s">
        <v>35</v>
      </c>
      <c r="I21" s="13">
        <v>97.79055</v>
      </c>
      <c r="J21" s="13">
        <v>24.16378</v>
      </c>
      <c r="K21" s="11" t="s">
        <v>41</v>
      </c>
      <c r="L21" s="11">
        <v>65228.16</v>
      </c>
      <c r="M21" s="20">
        <v>27780.96</v>
      </c>
      <c r="N21" s="20">
        <v>27780.96</v>
      </c>
      <c r="O21" s="23">
        <v>520</v>
      </c>
      <c r="P21" s="22">
        <f t="shared" si="5"/>
        <v>210.556152662731</v>
      </c>
      <c r="Q21" s="30" t="s">
        <v>31</v>
      </c>
      <c r="R21" s="31">
        <f t="shared" si="6"/>
        <v>210.556152662731</v>
      </c>
      <c r="S21" s="30" t="s">
        <v>32</v>
      </c>
      <c r="T21" s="31">
        <f t="shared" si="9"/>
        <v>210.556152662731</v>
      </c>
      <c r="U21" s="30" t="s">
        <v>33</v>
      </c>
      <c r="V21" s="32">
        <f t="shared" si="7"/>
        <v>210.556152662731</v>
      </c>
    </row>
    <row r="22" s="2" customFormat="1" ht="40.5" spans="1:22">
      <c r="A22" s="10">
        <f t="shared" si="8"/>
        <v>19</v>
      </c>
      <c r="B22" s="11">
        <v>2020</v>
      </c>
      <c r="C22" s="14" t="s">
        <v>66</v>
      </c>
      <c r="D22" s="13" t="s">
        <v>25</v>
      </c>
      <c r="E22" s="13" t="s">
        <v>26</v>
      </c>
      <c r="F22" s="13" t="s">
        <v>60</v>
      </c>
      <c r="G22" s="13" t="s">
        <v>61</v>
      </c>
      <c r="H22" s="11" t="s">
        <v>58</v>
      </c>
      <c r="I22" s="11">
        <v>97.79008</v>
      </c>
      <c r="J22" s="11">
        <v>24.18031</v>
      </c>
      <c r="K22" s="11" t="s">
        <v>41</v>
      </c>
      <c r="L22" s="11">
        <v>477.93</v>
      </c>
      <c r="M22" s="20">
        <v>2324.47</v>
      </c>
      <c r="N22" s="20">
        <v>2324.47</v>
      </c>
      <c r="O22" s="23">
        <v>370</v>
      </c>
      <c r="P22" s="22">
        <f t="shared" si="5"/>
        <v>1.54275549152542</v>
      </c>
      <c r="Q22" s="30" t="s">
        <v>32</v>
      </c>
      <c r="R22" s="31">
        <f t="shared" si="6"/>
        <v>1.54275549152542</v>
      </c>
      <c r="S22" s="30" t="s">
        <v>33</v>
      </c>
      <c r="T22" s="31">
        <f t="shared" si="9"/>
        <v>1.54275549152542</v>
      </c>
      <c r="U22" s="30" t="s">
        <v>67</v>
      </c>
      <c r="V22" s="22">
        <f t="shared" si="7"/>
        <v>1.54275549152542</v>
      </c>
    </row>
    <row r="23" s="2" customFormat="1" ht="40.5" spans="1:22">
      <c r="A23" s="10">
        <f t="shared" si="8"/>
        <v>20</v>
      </c>
      <c r="B23" s="11">
        <v>2020</v>
      </c>
      <c r="C23" s="14" t="s">
        <v>68</v>
      </c>
      <c r="D23" s="13" t="s">
        <v>25</v>
      </c>
      <c r="E23" s="13" t="s">
        <v>26</v>
      </c>
      <c r="F23" s="13" t="s">
        <v>60</v>
      </c>
      <c r="G23" s="13" t="s">
        <v>61</v>
      </c>
      <c r="H23" s="11" t="s">
        <v>69</v>
      </c>
      <c r="I23" s="11">
        <v>97.80458</v>
      </c>
      <c r="J23" s="11">
        <v>24.17893</v>
      </c>
      <c r="K23" s="11" t="s">
        <v>41</v>
      </c>
      <c r="L23" s="11">
        <v>19864.7</v>
      </c>
      <c r="M23" s="20">
        <v>4933.25</v>
      </c>
      <c r="N23" s="20">
        <v>4933.25</v>
      </c>
      <c r="O23" s="23">
        <v>230</v>
      </c>
      <c r="P23" s="22">
        <f t="shared" si="5"/>
        <v>64.1231456751095</v>
      </c>
      <c r="Q23" s="30" t="s">
        <v>33</v>
      </c>
      <c r="R23" s="31">
        <f t="shared" si="6"/>
        <v>64.1231456751095</v>
      </c>
      <c r="S23" s="30" t="s">
        <v>67</v>
      </c>
      <c r="T23" s="31">
        <f t="shared" si="9"/>
        <v>64.1231456751095</v>
      </c>
      <c r="U23" s="30" t="s">
        <v>70</v>
      </c>
      <c r="V23" s="22">
        <f t="shared" si="7"/>
        <v>64.1231456751095</v>
      </c>
    </row>
    <row r="24" s="2" customFormat="1" ht="54" spans="1:22">
      <c r="A24" s="10">
        <f t="shared" si="8"/>
        <v>21</v>
      </c>
      <c r="B24" s="11">
        <v>2020</v>
      </c>
      <c r="C24" s="15" t="s">
        <v>71</v>
      </c>
      <c r="D24" s="13" t="s">
        <v>25</v>
      </c>
      <c r="E24" s="13" t="s">
        <v>26</v>
      </c>
      <c r="F24" s="13" t="s">
        <v>60</v>
      </c>
      <c r="G24" s="13" t="s">
        <v>61</v>
      </c>
      <c r="H24" s="11" t="s">
        <v>72</v>
      </c>
      <c r="I24" s="11">
        <v>97.79121</v>
      </c>
      <c r="J24" s="11">
        <v>24.17728</v>
      </c>
      <c r="K24" s="11" t="s">
        <v>41</v>
      </c>
      <c r="L24" s="11">
        <v>8866</v>
      </c>
      <c r="M24" s="20">
        <v>9628.6</v>
      </c>
      <c r="N24" s="20">
        <v>9628.6</v>
      </c>
      <c r="O24" s="23">
        <v>210</v>
      </c>
      <c r="P24" s="22">
        <f t="shared" si="5"/>
        <v>28.6194007236717</v>
      </c>
      <c r="Q24" s="30" t="s">
        <v>70</v>
      </c>
      <c r="R24" s="31">
        <f t="shared" si="6"/>
        <v>28.6194007236717</v>
      </c>
      <c r="S24" s="30" t="s">
        <v>73</v>
      </c>
      <c r="T24" s="31">
        <f t="shared" si="9"/>
        <v>28.6194007236717</v>
      </c>
      <c r="U24" s="30" t="s">
        <v>74</v>
      </c>
      <c r="V24" s="22">
        <f t="shared" si="7"/>
        <v>28.6194007236717</v>
      </c>
    </row>
    <row r="25" s="2" customFormat="1" ht="27" spans="1:22">
      <c r="A25" s="10">
        <f t="shared" si="8"/>
        <v>22</v>
      </c>
      <c r="B25" s="11">
        <v>2020</v>
      </c>
      <c r="C25" s="15" t="s">
        <v>75</v>
      </c>
      <c r="D25" s="13" t="s">
        <v>25</v>
      </c>
      <c r="E25" s="13" t="s">
        <v>26</v>
      </c>
      <c r="F25" s="13" t="s">
        <v>60</v>
      </c>
      <c r="G25" s="13" t="s">
        <v>61</v>
      </c>
      <c r="H25" s="11" t="s">
        <v>76</v>
      </c>
      <c r="I25" s="13">
        <v>97.7999</v>
      </c>
      <c r="J25" s="13">
        <v>24.18247</v>
      </c>
      <c r="K25" s="11" t="s">
        <v>41</v>
      </c>
      <c r="L25" s="11">
        <v>34299.69</v>
      </c>
      <c r="M25" s="20">
        <v>44379.13</v>
      </c>
      <c r="N25" s="20">
        <v>44379.13</v>
      </c>
      <c r="O25" s="23">
        <v>730</v>
      </c>
      <c r="P25" s="22">
        <f t="shared" si="5"/>
        <v>110.719216423158</v>
      </c>
      <c r="Q25" s="30" t="s">
        <v>73</v>
      </c>
      <c r="R25" s="31">
        <f t="shared" si="6"/>
        <v>110.719216423158</v>
      </c>
      <c r="S25" s="30" t="s">
        <v>74</v>
      </c>
      <c r="T25" s="31">
        <f t="shared" si="9"/>
        <v>110.719216423158</v>
      </c>
      <c r="U25" s="30" t="s">
        <v>77</v>
      </c>
      <c r="V25" s="22">
        <f t="shared" si="7"/>
        <v>110.719216423158</v>
      </c>
    </row>
    <row r="26" s="2" customFormat="1" ht="55.5" spans="1:22">
      <c r="A26" s="10">
        <f t="shared" si="8"/>
        <v>23</v>
      </c>
      <c r="B26" s="11">
        <v>2020</v>
      </c>
      <c r="C26" s="16" t="s">
        <v>78</v>
      </c>
      <c r="D26" s="13" t="s">
        <v>25</v>
      </c>
      <c r="E26" s="13" t="s">
        <v>26</v>
      </c>
      <c r="F26" s="13" t="s">
        <v>60</v>
      </c>
      <c r="G26" s="13" t="s">
        <v>61</v>
      </c>
      <c r="H26" s="11" t="s">
        <v>79</v>
      </c>
      <c r="I26" s="11">
        <v>97.79883</v>
      </c>
      <c r="J26" s="11">
        <v>24.19691</v>
      </c>
      <c r="K26" s="11" t="s">
        <v>41</v>
      </c>
      <c r="L26" s="11">
        <v>6623.2</v>
      </c>
      <c r="M26" s="24">
        <v>6987.54</v>
      </c>
      <c r="N26" s="24">
        <v>6987.54</v>
      </c>
      <c r="O26" s="23">
        <v>480</v>
      </c>
      <c r="P26" s="22">
        <f t="shared" si="5"/>
        <v>21.3796542829937</v>
      </c>
      <c r="Q26" s="30" t="s">
        <v>77</v>
      </c>
      <c r="R26" s="31">
        <f t="shared" si="6"/>
        <v>21.3796542829937</v>
      </c>
      <c r="S26" s="30" t="s">
        <v>80</v>
      </c>
      <c r="T26" s="31">
        <f t="shared" si="9"/>
        <v>21.3796542829937</v>
      </c>
      <c r="U26" s="30" t="s">
        <v>81</v>
      </c>
      <c r="V26" s="22">
        <f t="shared" si="7"/>
        <v>21.3796542829937</v>
      </c>
    </row>
    <row r="27" s="2" customFormat="1" ht="34.5" spans="1:22">
      <c r="A27" s="10">
        <f t="shared" si="8"/>
        <v>24</v>
      </c>
      <c r="B27" s="11">
        <v>2020</v>
      </c>
      <c r="C27" s="17" t="s">
        <v>82</v>
      </c>
      <c r="D27" s="13" t="s">
        <v>25</v>
      </c>
      <c r="E27" s="13" t="s">
        <v>26</v>
      </c>
      <c r="F27" s="13" t="s">
        <v>60</v>
      </c>
      <c r="G27" s="13" t="s">
        <v>61</v>
      </c>
      <c r="H27" s="11" t="s">
        <v>83</v>
      </c>
      <c r="I27" s="11">
        <v>97.80448</v>
      </c>
      <c r="J27" s="11">
        <v>24.18327</v>
      </c>
      <c r="K27" s="11" t="s">
        <v>41</v>
      </c>
      <c r="L27" s="11">
        <v>28847.75</v>
      </c>
      <c r="M27" s="24">
        <v>4348</v>
      </c>
      <c r="N27" s="24">
        <v>4348</v>
      </c>
      <c r="O27" s="23">
        <v>360</v>
      </c>
      <c r="P27" s="22">
        <f t="shared" si="5"/>
        <v>93.1203831746334</v>
      </c>
      <c r="Q27" s="30" t="s">
        <v>84</v>
      </c>
      <c r="R27" s="31">
        <f t="shared" si="6"/>
        <v>93.1203831746334</v>
      </c>
      <c r="S27" s="30" t="s">
        <v>85</v>
      </c>
      <c r="T27" s="31">
        <f t="shared" si="9"/>
        <v>93.1203831746334</v>
      </c>
      <c r="U27" s="30" t="s">
        <v>86</v>
      </c>
      <c r="V27" s="22">
        <f t="shared" si="7"/>
        <v>93.1203831746334</v>
      </c>
    </row>
    <row r="28" s="2" customFormat="1" ht="40.5" spans="1:22">
      <c r="A28" s="10">
        <f t="shared" si="8"/>
        <v>25</v>
      </c>
      <c r="B28" s="11">
        <v>2020</v>
      </c>
      <c r="C28" s="15" t="s">
        <v>87</v>
      </c>
      <c r="D28" s="13" t="s">
        <v>25</v>
      </c>
      <c r="E28" s="13" t="s">
        <v>26</v>
      </c>
      <c r="F28" s="13" t="s">
        <v>60</v>
      </c>
      <c r="G28" s="13" t="s">
        <v>61</v>
      </c>
      <c r="H28" s="11" t="s">
        <v>88</v>
      </c>
      <c r="I28" s="26">
        <v>97.78991</v>
      </c>
      <c r="J28" s="26">
        <v>24.16375</v>
      </c>
      <c r="K28" s="11" t="s">
        <v>41</v>
      </c>
      <c r="L28" s="26">
        <v>24143.4</v>
      </c>
      <c r="M28" s="27">
        <v>29633.47</v>
      </c>
      <c r="N28" s="27">
        <v>29633.47</v>
      </c>
      <c r="O28" s="28">
        <v>550</v>
      </c>
      <c r="P28" s="22">
        <f t="shared" si="5"/>
        <v>77.934766459722</v>
      </c>
      <c r="Q28" s="30" t="s">
        <v>89</v>
      </c>
      <c r="R28" s="31">
        <f t="shared" si="6"/>
        <v>77.934766459722</v>
      </c>
      <c r="S28" s="30" t="s">
        <v>90</v>
      </c>
      <c r="T28" s="31">
        <f t="shared" si="9"/>
        <v>77.934766459722</v>
      </c>
      <c r="U28" s="30" t="s">
        <v>91</v>
      </c>
      <c r="V28" s="22">
        <f t="shared" si="7"/>
        <v>77.934766459722</v>
      </c>
    </row>
    <row r="29" s="2" customFormat="1" ht="40.5" spans="1:22">
      <c r="A29" s="10">
        <f t="shared" si="8"/>
        <v>26</v>
      </c>
      <c r="B29" s="11">
        <v>2020</v>
      </c>
      <c r="C29" s="15" t="s">
        <v>92</v>
      </c>
      <c r="D29" s="13" t="s">
        <v>25</v>
      </c>
      <c r="E29" s="13" t="s">
        <v>26</v>
      </c>
      <c r="F29" s="13" t="s">
        <v>60</v>
      </c>
      <c r="G29" s="13" t="s">
        <v>61</v>
      </c>
      <c r="H29" s="11" t="s">
        <v>93</v>
      </c>
      <c r="I29" s="26">
        <v>97.73187</v>
      </c>
      <c r="J29" s="26">
        <v>24.19513</v>
      </c>
      <c r="K29" s="11" t="s">
        <v>41</v>
      </c>
      <c r="L29" s="26">
        <v>2762.63</v>
      </c>
      <c r="M29" s="27">
        <v>550.77</v>
      </c>
      <c r="N29" s="27">
        <v>550.77</v>
      </c>
      <c r="O29" s="28">
        <v>240</v>
      </c>
      <c r="P29" s="22">
        <f t="shared" si="5"/>
        <v>8.91775490877928</v>
      </c>
      <c r="Q29" s="30" t="s">
        <v>90</v>
      </c>
      <c r="R29" s="31">
        <f t="shared" si="6"/>
        <v>8.91775490877928</v>
      </c>
      <c r="S29" s="30" t="s">
        <v>91</v>
      </c>
      <c r="T29" s="31">
        <f t="shared" si="9"/>
        <v>8.91775490877928</v>
      </c>
      <c r="U29" s="30" t="s">
        <v>94</v>
      </c>
      <c r="V29" s="22">
        <f t="shared" si="7"/>
        <v>8.91775490877928</v>
      </c>
    </row>
  </sheetData>
  <mergeCells count="2">
    <mergeCell ref="A1:C1"/>
    <mergeCell ref="A2:V3"/>
  </mergeCells>
  <printOptions horizontalCentered="1"/>
  <pageMargins left="0.707638888888889" right="0.707638888888889" top="1.14166666666667" bottom="0.94375" header="0.313888888888889" footer="0.313888888888889"/>
  <pageSetup paperSize="8" scale="9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扬尘源—施工工地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冷雅</cp:lastModifiedBy>
  <dcterms:created xsi:type="dcterms:W3CDTF">2015-06-05T18:19:00Z</dcterms:created>
  <cp:lastPrinted>2018-11-05T05:15:00Z</cp:lastPrinted>
  <dcterms:modified xsi:type="dcterms:W3CDTF">2021-01-12T03:26:05Z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