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activeTab="14"/>
  </bookViews>
  <sheets>
    <sheet name="部门预算公开目录表" sheetId="16" r:id="rId1"/>
    <sheet name="6-1" sheetId="5" r:id="rId2"/>
    <sheet name="6-2" sheetId="17" r:id="rId3"/>
    <sheet name="6-3" sheetId="18" r:id="rId4"/>
    <sheet name="6-4" sheetId="1" r:id="rId5"/>
    <sheet name="6-5" sheetId="19" r:id="rId6"/>
    <sheet name="6-6" sheetId="3" r:id="rId7"/>
    <sheet name="6-7" sheetId="20" r:id="rId8"/>
    <sheet name="6-8" sheetId="21" r:id="rId9"/>
    <sheet name="6-9" sheetId="22" r:id="rId10"/>
    <sheet name="6-10" sheetId="15" r:id="rId11"/>
    <sheet name="6-11" sheetId="23" r:id="rId12"/>
    <sheet name="6-12" sheetId="12" r:id="rId13"/>
    <sheet name="6-13" sheetId="14" r:id="rId14"/>
    <sheet name="6-14" sheetId="13" r:id="rId15"/>
  </sheets>
  <definedNames>
    <definedName name="_xlnm._FilterDatabase" localSheetId="8" hidden="1">'6-8'!$A$7:$R$7</definedName>
    <definedName name="_xlnm.Print_Titles" localSheetId="6">'6-6'!$1:$7</definedName>
    <definedName name="_xlnm.Print_Titles" localSheetId="7">'6-7'!$1:$4</definedName>
    <definedName name="_xlnm.Print_Titles" localSheetId="8">'6-8'!$1:$6</definedName>
  </definedNames>
  <calcPr calcId="144525"/>
</workbook>
</file>

<file path=xl/sharedStrings.xml><?xml version="1.0" encoding="utf-8"?>
<sst xmlns="http://schemas.openxmlformats.org/spreadsheetml/2006/main" count="1186" uniqueCount="628">
  <si>
    <t>陇川县2018年部门预算公开目录表</t>
  </si>
  <si>
    <t>公开单位：</t>
  </si>
  <si>
    <t>序号</t>
  </si>
  <si>
    <t>公开表</t>
  </si>
  <si>
    <t>备注</t>
  </si>
  <si>
    <t>6-1 部门收支总表</t>
  </si>
  <si>
    <t>6-2 部门收入总表</t>
  </si>
  <si>
    <t>6-3  部门支出总表</t>
  </si>
  <si>
    <t>6-4财政拨款收支预算总表</t>
  </si>
  <si>
    <t>6-5  一般公共预算支出表</t>
  </si>
  <si>
    <t>6-6  基本支出预算表</t>
  </si>
  <si>
    <t>6-7  政府性基金预算支出表</t>
  </si>
  <si>
    <t>6-8  财政拨款支出明细表（按经济科目分类）</t>
  </si>
  <si>
    <t>6-9  “三公”经费公共预算财政拨款支出情况表</t>
  </si>
  <si>
    <t>6-10  部门国有资本经营支出预算表</t>
  </si>
  <si>
    <t>6-11 县本级项目支出绩效目标表（预算批复项目）</t>
  </si>
  <si>
    <t>6-12部门政府采购情况表</t>
  </si>
  <si>
    <t>6-13部门非税收入征收计划表</t>
  </si>
  <si>
    <t>6-14  部门重点工作情况解释说明汇总表</t>
  </si>
  <si>
    <t>单位名称：陇川县住房和城乡规划建设局</t>
  </si>
  <si>
    <t>单位:万元</t>
  </si>
  <si>
    <t>收        入</t>
  </si>
  <si>
    <t>支        出</t>
  </si>
  <si>
    <t>项      目</t>
  </si>
  <si>
    <r>
      <rPr>
        <sz val="11"/>
        <color indexed="8"/>
        <rFont val="宋体"/>
        <charset val="134"/>
      </rPr>
      <t>201</t>
    </r>
    <r>
      <rPr>
        <sz val="11"/>
        <color indexed="8"/>
        <rFont val="宋体"/>
        <charset val="134"/>
      </rPr>
      <t>8</t>
    </r>
    <r>
      <rPr>
        <sz val="11"/>
        <color indexed="8"/>
        <rFont val="宋体"/>
        <charset val="134"/>
      </rPr>
      <t>年预算数</t>
    </r>
  </si>
  <si>
    <t>项目（按功能分类）</t>
  </si>
  <si>
    <t>一、一般公共预算拨款</t>
  </si>
  <si>
    <t>一、一般公共服务支出</t>
  </si>
  <si>
    <t>二、政府性基金预算拨款</t>
  </si>
  <si>
    <t>二、外交支出</t>
  </si>
  <si>
    <t>三、国有资本经营预算收入</t>
  </si>
  <si>
    <t>三、国防支出</t>
  </si>
  <si>
    <t>四、事业收入</t>
  </si>
  <si>
    <t>四、公共安全支出</t>
  </si>
  <si>
    <t>五、事业单位经营收入</t>
  </si>
  <si>
    <t>五、教育支出</t>
  </si>
  <si>
    <t>六、其他收入</t>
  </si>
  <si>
    <t>六、科学技术支出</t>
  </si>
  <si>
    <t>七、上年结转</t>
  </si>
  <si>
    <t>七、文化体育与传媒支出</t>
  </si>
  <si>
    <t>八、社会保障和就业支出</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</si>
  <si>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</si>
  <si>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</si>
  <si>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</si>
  <si>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</si>
  <si>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</si>
  <si>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</si>
  <si>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</si>
  <si>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</si>
  <si>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</si>
  <si>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</si>
  <si>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</si>
  <si>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</si>
  <si>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二十一、预备费</t>
  </si>
  <si>
    <t>二十二、债务付息支出</t>
  </si>
  <si>
    <t>二十三、其他支出</t>
  </si>
  <si>
    <t>收 入 总 计</t>
  </si>
  <si>
    <t>支 出 总 计</t>
  </si>
  <si>
    <t>单位：万元</t>
  </si>
  <si>
    <t>一.一般公共预算财政拨款</t>
  </si>
  <si>
    <t>二.政府性基金预算财政拨款</t>
  </si>
  <si>
    <t>三.国有资本经营预算财政拨款</t>
  </si>
  <si>
    <t>四.事业收入</t>
  </si>
  <si>
    <t>五.事业单位经营收入</t>
  </si>
  <si>
    <t>六.其他收入</t>
  </si>
  <si>
    <t>七.上年结转</t>
  </si>
  <si>
    <t>一.一般公共服务支出</t>
  </si>
  <si>
    <t>二.外交支出</t>
  </si>
  <si>
    <t>三.国防支出</t>
  </si>
  <si>
    <t>四.公共安全支出</t>
  </si>
  <si>
    <t>五.教育支出</t>
  </si>
  <si>
    <t>六.科学技术支出</t>
  </si>
  <si>
    <t>七.文化体育与传媒支出</t>
  </si>
  <si>
    <t>八.社会保障和就业支出</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</si>
  <si>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</si>
  <si>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</si>
  <si>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</si>
  <si>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</si>
  <si>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</si>
  <si>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</si>
  <si>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</si>
  <si>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</si>
  <si>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</si>
  <si>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</si>
  <si>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</si>
  <si>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</si>
  <si>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2018年预算数</t>
  </si>
  <si>
    <t>支出功能分类科目</t>
  </si>
  <si>
    <r>
      <rPr>
        <sz val="11"/>
        <color indexed="8"/>
        <rFont val="宋体"/>
        <charset val="134"/>
      </rPr>
      <t>201</t>
    </r>
    <r>
      <rPr>
        <sz val="11"/>
        <color indexed="8"/>
        <rFont val="宋体"/>
        <charset val="134"/>
      </rPr>
      <t>8年预算数</t>
    </r>
  </si>
  <si>
    <t>一、本年收入</t>
  </si>
  <si>
    <t>一、本年支出</t>
  </si>
  <si>
    <t>（一）一般公共预算拨款</t>
  </si>
  <si>
    <t>（一）、一般公共服务支出</t>
  </si>
  <si>
    <t xml:space="preserve">  1、本级财力</t>
  </si>
  <si>
    <t>（二）、外交支出</t>
  </si>
  <si>
    <t xml:space="preserve">  2、专项收入</t>
  </si>
  <si>
    <t>（三）、国防支出</t>
  </si>
  <si>
    <t xml:space="preserve">  3、执法办案补助</t>
  </si>
  <si>
    <t>（四）、公共安全支出</t>
  </si>
  <si>
    <t xml:space="preserve">  4、收费成本补偿</t>
  </si>
  <si>
    <t>（五）、教育支出</t>
  </si>
  <si>
    <t xml:space="preserve">  5、财政专户管理的收入</t>
  </si>
  <si>
    <t>（六）、科学技术支出</t>
  </si>
  <si>
    <t xml:space="preserve">  6、国有资源（资产）有偿使用收入</t>
  </si>
  <si>
    <t>（七）、文化体育与传媒支出</t>
  </si>
  <si>
    <t>（二）政府性基金拨款</t>
  </si>
  <si>
    <t>（八）、社会保障和就业支出</t>
  </si>
  <si>
    <t>（三）国有资本经营预算收入</t>
  </si>
  <si>
    <t>（九）、医疗卫生与计划生育支出</t>
  </si>
  <si>
    <t>二、上年结转</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</si>
  <si>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</si>
  <si>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</si>
  <si>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</si>
  <si>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</si>
  <si>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</si>
  <si>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</si>
  <si>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</si>
  <si>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</si>
  <si>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</si>
  <si>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</si>
  <si>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</si>
  <si>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（二十一）、预备费</t>
  </si>
  <si>
    <t>（二十二）、债务付息支出</t>
  </si>
  <si>
    <t>（二十三）、其他支出</t>
  </si>
  <si>
    <t>二、结转下年</t>
  </si>
  <si>
    <t>功能科目编码</t>
  </si>
  <si>
    <t>单位名称（功能科目）</t>
  </si>
  <si>
    <t>基本支出</t>
  </si>
  <si>
    <t>项目支出</t>
  </si>
  <si>
    <t>全年数</t>
  </si>
  <si>
    <t>已预拨</t>
  </si>
  <si>
    <t>抵扣上年垫付资金</t>
  </si>
  <si>
    <t>本次下达</t>
  </si>
  <si>
    <t>合计</t>
  </si>
  <si>
    <t>工资福利支出</t>
  </si>
  <si>
    <t>商品和服务支出</t>
  </si>
  <si>
    <t>对个人和家庭的补助</t>
  </si>
  <si>
    <t>小计</t>
  </si>
  <si>
    <t>其中：本次下达</t>
  </si>
  <si>
    <t>类</t>
  </si>
  <si>
    <t>款</t>
  </si>
  <si>
    <t>项</t>
  </si>
  <si>
    <t>人员支出</t>
  </si>
  <si>
    <t>人员支出其他</t>
  </si>
  <si>
    <t>其中：汽车保险费</t>
  </si>
  <si>
    <t>其中：汽车燃修费</t>
  </si>
  <si>
    <t>其中：行政人员公务交通补贴</t>
  </si>
  <si>
    <t>行政人员支出工资</t>
  </si>
  <si>
    <t>事业人员支出工资</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</si>
  <si>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</si>
  <si>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</si>
  <si>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</si>
  <si>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</si>
  <si>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</si>
  <si>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</si>
  <si>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</si>
  <si>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</si>
  <si>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</si>
  <si>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</si>
  <si>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</si>
  <si>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</si>
  <si>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</si>
  <si>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</si>
  <si>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</si>
  <si>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</si>
  <si>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</si>
  <si>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</si>
  <si>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</si>
  <si>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</si>
  <si>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</si>
  <si>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</si>
  <si>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</si>
  <si>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</si>
  <si>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</si>
  <si>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</si>
  <si>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</si>
  <si>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</si>
  <si>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城乡社区支出</t>
  </si>
  <si>
    <t>01</t>
  </si>
  <si>
    <t xml:space="preserve">      城乡社区管理事务</t>
  </si>
  <si>
    <t>行政运行</t>
  </si>
  <si>
    <t>办公费</t>
  </si>
  <si>
    <t>差旅费</t>
  </si>
  <si>
    <t>电费</t>
  </si>
  <si>
    <t>工会经费</t>
  </si>
  <si>
    <t>公务接待费</t>
  </si>
  <si>
    <t>公务员嘉奖</t>
  </si>
  <si>
    <t>会议费</t>
  </si>
  <si>
    <t>基本工资</t>
  </si>
  <si>
    <t>绩效工资</t>
  </si>
  <si>
    <t>奖金</t>
  </si>
  <si>
    <t>津贴补贴</t>
  </si>
  <si>
    <t>培训费</t>
  </si>
  <si>
    <t>水费</t>
  </si>
  <si>
    <t>印刷费</t>
  </si>
  <si>
    <t>邮电费</t>
  </si>
  <si>
    <t xml:space="preserve">    住房保障支出</t>
  </si>
  <si>
    <t>02</t>
  </si>
  <si>
    <t>住房改革支出</t>
  </si>
  <si>
    <t>住房公积金</t>
  </si>
  <si>
    <t xml:space="preserve">    社会保障和就业支出</t>
  </si>
  <si>
    <t>05</t>
  </si>
  <si>
    <t xml:space="preserve">      行政事业单位离退休</t>
  </si>
  <si>
    <t>归口管理的行政单位离退休</t>
  </si>
  <si>
    <t xml:space="preserve">  退休费</t>
  </si>
  <si>
    <t xml:space="preserve">  办公费</t>
  </si>
  <si>
    <t>201</t>
  </si>
  <si>
    <t xml:space="preserve">    一般公共服务支出</t>
  </si>
  <si>
    <t>03</t>
  </si>
  <si>
    <t xml:space="preserve">      政府办公厅（室）及相关机构事务</t>
  </si>
  <si>
    <t>99</t>
  </si>
  <si>
    <t xml:space="preserve">        其他政府办公厅（室）及相关机构事务支出</t>
  </si>
  <si>
    <t xml:space="preserve">          人防专项经费（含知识宣传经费）</t>
  </si>
  <si>
    <t xml:space="preserve">      其他一般公共服务支出</t>
  </si>
  <si>
    <t xml:space="preserve">        其他一般公共服务支出</t>
  </si>
  <si>
    <t xml:space="preserve">          2014年公共租赁住房回购资金</t>
  </si>
  <si>
    <t>208</t>
  </si>
  <si>
    <t xml:space="preserve">        机关事业单位基本养老保险缴费支出</t>
  </si>
  <si>
    <t xml:space="preserve">          机关事业单位基本养老保险缴费支出</t>
  </si>
  <si>
    <t>06</t>
  </si>
  <si>
    <t xml:space="preserve">        机关事业单位职业年金缴费支出</t>
  </si>
  <si>
    <t xml:space="preserve">          机关事业单位职业年金缴费支出</t>
  </si>
  <si>
    <t>211</t>
  </si>
  <si>
    <t xml:space="preserve">    节能环保支出</t>
  </si>
  <si>
    <t xml:space="preserve">      污染防治</t>
  </si>
  <si>
    <t xml:space="preserve">        水体</t>
  </si>
  <si>
    <t xml:space="preserve">          2014年以前污水处理厂运行服务费</t>
  </si>
  <si>
    <t>04</t>
  </si>
  <si>
    <t xml:space="preserve">      自然生态保护</t>
  </si>
  <si>
    <t xml:space="preserve">        其他自然生态保护支出</t>
  </si>
  <si>
    <t xml:space="preserve">          森林公园承包维护费</t>
  </si>
  <si>
    <t>212</t>
  </si>
  <si>
    <t xml:space="preserve">    城乡社区支出</t>
  </si>
  <si>
    <t xml:space="preserve">        城管执法</t>
  </si>
  <si>
    <t xml:space="preserve">          城市管理综合行政执法局协管员定额补助（30人×1500元/人.月）</t>
  </si>
  <si>
    <t xml:space="preserve">          城市管理综合行政执法局协管人员保险单位承担部分</t>
  </si>
  <si>
    <t xml:space="preserve">          城市管理综合行政执法局工作经费（含车辆维修、机构运转、服装费）</t>
  </si>
  <si>
    <t xml:space="preserve">      城乡社区规划与管理</t>
  </si>
  <si>
    <t xml:space="preserve">        城乡社区规划与管理</t>
  </si>
  <si>
    <t xml:space="preserve">          “陇川县多规合一”规划编制</t>
  </si>
  <si>
    <t xml:space="preserve">          人居环境提升村庄土地规划建设环卫专管员补助（68人×300元/人.月）</t>
  </si>
  <si>
    <t xml:space="preserve">      城乡社区公共设施</t>
  </si>
  <si>
    <t xml:space="preserve">        小城镇基础设施建设</t>
  </si>
  <si>
    <t xml:space="preserve">          陇川县公共绿化养护承包费用</t>
  </si>
  <si>
    <t xml:space="preserve">          陇川县城市路灯维护及电费</t>
  </si>
  <si>
    <t xml:space="preserve">      城乡社区环境卫生</t>
  </si>
  <si>
    <t xml:space="preserve">        城乡社区环境卫生</t>
  </si>
  <si>
    <t xml:space="preserve">          县城环境卫生支出</t>
  </si>
  <si>
    <t xml:space="preserve">      其他城乡社区支出</t>
  </si>
  <si>
    <t xml:space="preserve">        其他城乡社区支出</t>
  </si>
  <si>
    <t xml:space="preserve">          廉租房物业管理费</t>
  </si>
  <si>
    <t>221</t>
  </si>
  <si>
    <t xml:space="preserve">      保障性安居工程支出</t>
  </si>
  <si>
    <t xml:space="preserve">        公共租赁住房</t>
  </si>
  <si>
    <t xml:space="preserve">          2015年新建公共租赁住房缺口资金</t>
  </si>
  <si>
    <t>232</t>
  </si>
  <si>
    <t xml:space="preserve">    债务付息支出</t>
  </si>
  <si>
    <t xml:space="preserve">      地方政府一般债务付息支出</t>
  </si>
  <si>
    <t xml:space="preserve">        地方政府其他一般债务付息支出</t>
  </si>
  <si>
    <t xml:space="preserve">          陇川县省级示范村基础设施建设贷款利息</t>
  </si>
  <si>
    <t>部门预算经济科目编码</t>
  </si>
  <si>
    <t>单位、部门预算经济科目名称</t>
  </si>
  <si>
    <t>资金来源</t>
  </si>
  <si>
    <t>总计</t>
  </si>
  <si>
    <t>财政拨款</t>
  </si>
  <si>
    <t>单位自筹</t>
  </si>
  <si>
    <t>一般公共预算</t>
  </si>
  <si>
    <t>政府性基金预算</t>
  </si>
  <si>
    <t>国有资本经营预算</t>
  </si>
  <si>
    <t>本级财力</t>
  </si>
  <si>
    <t>专项收入</t>
  </si>
  <si>
    <t>执法办案
补助</t>
  </si>
  <si>
    <t>收费成本
补偿</t>
  </si>
  <si>
    <t>财政专户管理的收入</t>
  </si>
  <si>
    <t>国有资源（资产）有偿使用收入</t>
  </si>
  <si>
    <t>上年结转</t>
  </si>
  <si>
    <t>事业收入</t>
  </si>
  <si>
    <t>事业单位
经营收入</t>
  </si>
  <si>
    <t>其他收入</t>
  </si>
  <si>
    <t/>
  </si>
  <si>
    <t xml:space="preserve">01  </t>
  </si>
  <si>
    <t xml:space="preserve">  基本工资</t>
  </si>
  <si>
    <t xml:space="preserve">02  </t>
  </si>
  <si>
    <t xml:space="preserve">  津贴补贴</t>
  </si>
  <si>
    <t xml:space="preserve">03  </t>
  </si>
  <si>
    <t xml:space="preserve">  奖金</t>
  </si>
  <si>
    <t xml:space="preserve">06  </t>
  </si>
  <si>
    <t xml:space="preserve">  伙食补助费</t>
  </si>
  <si>
    <t xml:space="preserve">07  </t>
  </si>
  <si>
    <t xml:space="preserve">  绩效工资</t>
  </si>
  <si>
    <t xml:space="preserve">08  </t>
  </si>
  <si>
    <t xml:space="preserve">  机关事业单位基本养老保险缴费</t>
  </si>
  <si>
    <t xml:space="preserve">09  </t>
  </si>
  <si>
    <t xml:space="preserve">  职业年金缴费</t>
  </si>
  <si>
    <t xml:space="preserve">10  </t>
  </si>
  <si>
    <t xml:space="preserve">  职工基本医疗保险缴费</t>
  </si>
  <si>
    <t xml:space="preserve">11  </t>
  </si>
  <si>
    <t xml:space="preserve">  公务员医疗补助缴费</t>
  </si>
  <si>
    <t xml:space="preserve">12  </t>
  </si>
  <si>
    <t xml:space="preserve">  其他社会保障缴费</t>
  </si>
  <si>
    <t xml:space="preserve">13  </t>
  </si>
  <si>
    <t xml:space="preserve">  住房公积金</t>
  </si>
  <si>
    <t xml:space="preserve">14  </t>
  </si>
  <si>
    <t xml:space="preserve">  医疗费</t>
  </si>
  <si>
    <t xml:space="preserve">99  </t>
  </si>
  <si>
    <t xml:space="preserve">  其他工资福利支出</t>
  </si>
  <si>
    <t xml:space="preserve">  印刷费</t>
  </si>
  <si>
    <t xml:space="preserve">  咨询费</t>
  </si>
  <si>
    <t xml:space="preserve">04  </t>
  </si>
  <si>
    <t xml:space="preserve">  手续费</t>
  </si>
  <si>
    <t xml:space="preserve">05  </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</si>
  <si>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</si>
  <si>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</si>
  <si>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</si>
  <si>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</si>
  <si>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</si>
  <si>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</si>
  <si>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</si>
  <si>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</si>
  <si>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</si>
  <si>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 xml:space="preserve">15  </t>
  </si>
  <si>
    <t xml:space="preserve">  会议费</t>
  </si>
  <si>
    <t xml:space="preserve">16  </t>
  </si>
  <si>
    <t xml:space="preserve">  培训费</t>
  </si>
  <si>
    <t xml:space="preserve">17  </t>
  </si>
  <si>
    <t xml:space="preserve">  公务接待费</t>
  </si>
  <si>
    <t xml:space="preserve">18  </t>
  </si>
  <si>
    <t xml:space="preserve">  专用材料费</t>
  </si>
  <si>
    <t xml:space="preserve">24  </t>
  </si>
  <si>
    <t xml:space="preserve">  被装购置费</t>
  </si>
  <si>
    <t xml:space="preserve">25  </t>
  </si>
  <si>
    <t xml:space="preserve">  专用燃料费</t>
  </si>
  <si>
    <t xml:space="preserve">26  </t>
  </si>
  <si>
    <t xml:space="preserve">  劳务费</t>
  </si>
  <si>
    <t xml:space="preserve">27  </t>
  </si>
  <si>
    <t xml:space="preserve">  委托业务费</t>
  </si>
  <si>
    <t xml:space="preserve">28  </t>
  </si>
  <si>
    <t xml:space="preserve">  工会经费</t>
  </si>
  <si>
    <t xml:space="preserve">29  </t>
  </si>
  <si>
    <t xml:space="preserve">  福利费</t>
  </si>
  <si>
    <t xml:space="preserve">31  </t>
  </si>
  <si>
    <t xml:space="preserve">  公务用车运行维护费</t>
  </si>
  <si>
    <t xml:space="preserve">39  </t>
  </si>
  <si>
    <t xml:space="preserve">  其他交通费用</t>
  </si>
  <si>
    <t xml:space="preserve">40  </t>
  </si>
  <si>
    <t xml:space="preserve">  税金及附加费用</t>
  </si>
  <si>
    <t xml:space="preserve">  其他商品和服务支出</t>
  </si>
  <si>
    <t xml:space="preserve">  离休费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</si>
  <si>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</si>
  <si>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</si>
  <si>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</si>
  <si>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</si>
  <si>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</si>
  <si>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</si>
  <si>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</si>
  <si>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</si>
  <si>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t>
  </si>
  <si>
    <t>功能科目</t>
  </si>
  <si>
    <t>政府性基金预算支出</t>
  </si>
  <si>
    <t>科目名称</t>
  </si>
  <si>
    <t>支出总计</t>
  </si>
  <si>
    <t>08</t>
  </si>
  <si>
    <t>国有土地使用权出让收入及对应专项债务收入安排的支出</t>
  </si>
  <si>
    <t xml:space="preserve">  征地和拆迁补偿支出</t>
  </si>
  <si>
    <t>国有土地收益基金及对应专项债务收入安排的支出</t>
  </si>
  <si>
    <t xml:space="preserve">  其他国有土地收益基金支出</t>
  </si>
  <si>
    <t>229</t>
  </si>
  <si>
    <t>其他支出</t>
  </si>
  <si>
    <t>60</t>
  </si>
  <si>
    <t>彩票公益金及对应专项债务收入安排的支出</t>
  </si>
  <si>
    <t xml:space="preserve">  用于社会福利的彩票公益金支出</t>
  </si>
  <si>
    <t>政府预算支出经济分类科目</t>
  </si>
  <si>
    <r>
      <rPr>
        <sz val="11"/>
        <color indexed="8"/>
        <rFont val="宋体"/>
        <charset val="134"/>
      </rPr>
      <t>政府性基金</t>
    </r>
    <r>
      <rPr>
        <sz val="11"/>
        <color indexed="8"/>
        <rFont val="宋体"/>
        <charset val="134"/>
      </rPr>
      <t>预算</t>
    </r>
  </si>
  <si>
    <t>部门预算支出经济分类科目</t>
  </si>
  <si>
    <t xml:space="preserve">501 </t>
  </si>
  <si>
    <t xml:space="preserve">    </t>
  </si>
  <si>
    <t>机关工资福利支出</t>
  </si>
  <si>
    <t xml:space="preserve">301 </t>
  </si>
  <si>
    <t>工资奖金津补贴</t>
  </si>
  <si>
    <t>社会保障缴费</t>
  </si>
  <si>
    <t>其他工资福利支出</t>
  </si>
  <si>
    <t>伙食补助费</t>
  </si>
  <si>
    <t xml:space="preserve">502 </t>
  </si>
  <si>
    <t>机关商品和服务支出</t>
  </si>
  <si>
    <t>办公经费</t>
  </si>
  <si>
    <t>机关事业单位基本养老保险缴费</t>
  </si>
  <si>
    <t>职业年金缴费</t>
  </si>
  <si>
    <t>职工基本医疗保险缴费</t>
  </si>
  <si>
    <t>专用材料购置费</t>
  </si>
  <si>
    <t>公务员医疗补助缴费</t>
  </si>
  <si>
    <t>委托业务费</t>
  </si>
  <si>
    <t>其他社会保障缴费</t>
  </si>
  <si>
    <t>因公出国（境）费用</t>
  </si>
  <si>
    <t>医疗费</t>
  </si>
  <si>
    <t>公务用车运行维护费</t>
  </si>
  <si>
    <t>维修（护）费</t>
  </si>
  <si>
    <t xml:space="preserve">302 </t>
  </si>
  <si>
    <t>其他商品和服务支出</t>
  </si>
  <si>
    <t xml:space="preserve">503 </t>
  </si>
  <si>
    <t>机关资本性支出（一）</t>
  </si>
  <si>
    <t>房屋建筑物构建</t>
  </si>
  <si>
    <t>咨询费</t>
  </si>
  <si>
    <t>基础设施建设</t>
  </si>
  <si>
    <t>手续费</t>
  </si>
  <si>
    <t>公务用车购置</t>
  </si>
  <si>
    <t>土地征迁补偿和安置支出</t>
  </si>
  <si>
    <t>设备购置</t>
  </si>
  <si>
    <t>大型修缮</t>
  </si>
  <si>
    <t>取暖费</t>
  </si>
  <si>
    <t>其他资本性支出</t>
  </si>
  <si>
    <t>物业管理费</t>
  </si>
  <si>
    <t xml:space="preserve">504 </t>
  </si>
  <si>
    <t>机关资本性支出（二）</t>
  </si>
  <si>
    <t>租赁费</t>
  </si>
  <si>
    <t xml:space="preserve">505 </t>
  </si>
  <si>
    <t>对事业单位经常性补助</t>
  </si>
  <si>
    <t>专用材料费</t>
  </si>
  <si>
    <t>被装购置费</t>
  </si>
  <si>
    <t>专用燃料费</t>
  </si>
  <si>
    <t>其他对事业单位补助</t>
  </si>
  <si>
    <t>劳务费</t>
  </si>
  <si>
    <t xml:space="preserve">506 </t>
  </si>
  <si>
    <t>对事业单位资本性补助</t>
  </si>
  <si>
    <t>资本性支出（一）</t>
  </si>
  <si>
    <t>资本性支出（二）</t>
  </si>
  <si>
    <t>福利费</t>
  </si>
  <si>
    <t xml:space="preserve">507 </t>
  </si>
  <si>
    <t>对企业补助</t>
  </si>
  <si>
    <t>费用补贴</t>
  </si>
  <si>
    <t>其他交通费用</t>
  </si>
  <si>
    <t>利息补贴</t>
  </si>
  <si>
    <t>税金及附加费用</t>
  </si>
  <si>
    <t>其他对企业补助</t>
  </si>
  <si>
    <t xml:space="preserve">508 </t>
  </si>
  <si>
    <t>对企业资本性支出</t>
  </si>
  <si>
    <t xml:space="preserve">303 </t>
  </si>
  <si>
    <t>对企业资本性支出（一）</t>
  </si>
  <si>
    <t>离休费</t>
  </si>
  <si>
    <t>对企业资本性支出（二）</t>
  </si>
  <si>
    <t>退休费</t>
  </si>
  <si>
    <t xml:space="preserve">509 </t>
  </si>
  <si>
    <t>退职（役）费</t>
  </si>
  <si>
    <t>社会福利和救助</t>
  </si>
  <si>
    <t>抚恤金</t>
  </si>
  <si>
    <t>助学金</t>
  </si>
  <si>
    <t>生活补助</t>
  </si>
  <si>
    <t>个人农业生产补贴</t>
  </si>
  <si>
    <t>救济费</t>
  </si>
  <si>
    <t>离退休费</t>
  </si>
  <si>
    <t>医疗费补助</t>
  </si>
  <si>
    <t>其他对个人和家庭补助</t>
  </si>
  <si>
    <t xml:space="preserve">510 </t>
  </si>
  <si>
    <t>对社会保障基金补助</t>
  </si>
  <si>
    <t>奖励金</t>
  </si>
  <si>
    <t>对社会保险基金补助</t>
  </si>
  <si>
    <t>补充全国社会保障基金</t>
  </si>
  <si>
    <t>其他对个人和家庭的补助</t>
  </si>
  <si>
    <t xml:space="preserve">511 </t>
  </si>
  <si>
    <t>债务利息及费用支出</t>
  </si>
  <si>
    <t xml:space="preserve">307 </t>
  </si>
  <si>
    <t>国内债务付息</t>
  </si>
  <si>
    <t>国外债务付息</t>
  </si>
  <si>
    <t>国内债务发行费用</t>
  </si>
  <si>
    <t>国外债务发行费用</t>
  </si>
  <si>
    <t xml:space="preserve">512 </t>
  </si>
  <si>
    <t>债务还本支出</t>
  </si>
  <si>
    <t xml:space="preserve">309 </t>
  </si>
  <si>
    <t>资本性支出（基本建设）</t>
  </si>
  <si>
    <t>国内债务还本</t>
  </si>
  <si>
    <t>房屋建筑物购建</t>
  </si>
  <si>
    <t>国外债务还本</t>
  </si>
  <si>
    <t>办公设备购置</t>
  </si>
  <si>
    <t xml:space="preserve">513 </t>
  </si>
  <si>
    <t>转移性支出</t>
  </si>
  <si>
    <t>专用设备购置</t>
  </si>
  <si>
    <t>上下级政府间转移性支出</t>
  </si>
  <si>
    <t>援助其他地区支出</t>
  </si>
  <si>
    <t>债务转贷</t>
  </si>
  <si>
    <t>信息网络及软件购置更新</t>
  </si>
  <si>
    <t>调出资金</t>
  </si>
  <si>
    <t>物资储备</t>
  </si>
  <si>
    <t xml:space="preserve">514 </t>
  </si>
  <si>
    <t>预备费及预留</t>
  </si>
  <si>
    <t>预备费</t>
  </si>
  <si>
    <t xml:space="preserve">19  </t>
  </si>
  <si>
    <t>其他交通工具购置</t>
  </si>
  <si>
    <t>预留</t>
  </si>
  <si>
    <t xml:space="preserve">21  </t>
  </si>
  <si>
    <t>文物和陈列品购置</t>
  </si>
  <si>
    <t xml:space="preserve">599 </t>
  </si>
  <si>
    <t xml:space="preserve">22  </t>
  </si>
  <si>
    <t>无形资产购置</t>
  </si>
  <si>
    <t>赠与</t>
  </si>
  <si>
    <t>其他基本建设支出</t>
  </si>
  <si>
    <t>国家赔偿费用支出</t>
  </si>
  <si>
    <t xml:space="preserve">310 </t>
  </si>
  <si>
    <t>资本性支出</t>
  </si>
  <si>
    <t>对民间非营利组织和群众性自治组织补贴</t>
  </si>
  <si>
    <t>土地补偿</t>
  </si>
  <si>
    <t>安置补助</t>
  </si>
  <si>
    <t>地上附着物和青苗补偿</t>
  </si>
  <si>
    <t>拆迁补偿</t>
  </si>
  <si>
    <t xml:space="preserve">311 </t>
  </si>
  <si>
    <t>对企业补助（基本建设）</t>
  </si>
  <si>
    <t>资本金注入</t>
  </si>
  <si>
    <t xml:space="preserve">312 </t>
  </si>
  <si>
    <t>政府投资基金股权投资</t>
  </si>
  <si>
    <t xml:space="preserve">313 </t>
  </si>
  <si>
    <t xml:space="preserve">399 </t>
  </si>
  <si>
    <t>部门：陇川县住房和城乡规划建设局</t>
  </si>
  <si>
    <t>项目</t>
  </si>
  <si>
    <t>本年年初预算数</t>
  </si>
  <si>
    <t>上年年初预算数</t>
  </si>
  <si>
    <t>本年预算比上年增减情况</t>
  </si>
  <si>
    <t>增减额</t>
  </si>
  <si>
    <t>增减幅度</t>
  </si>
  <si>
    <t>1.因公出国（境）费</t>
  </si>
  <si>
    <t>2.公务接待费</t>
  </si>
  <si>
    <t>3.公务用车购置及运行</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</si>
  <si>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</si>
  <si>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</si>
  <si>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陇川县住房和城乡规划建设局“三公”经费整体较去年预算数总体减少2万元，减少幅度为8%；其中，公务接待费本年年初预算数与上年年初预算数没有增减，公务用车运行费较上年年初预算数减少20%，是由于我单位将环卫站清洁卫生车辆的车辆运行维护费科目调整到其他交通费上，因此公务用车运行费较上年会明显减少。 </t>
  </si>
  <si>
    <t xml:space="preserve">单位名称：陇川县住房和城乡规划建设局   </t>
  </si>
  <si>
    <t>单位：（万元）</t>
  </si>
  <si>
    <t>2017年快报数</t>
  </si>
  <si>
    <t>比2017年快报数增幅</t>
  </si>
  <si>
    <t>一、解决历史遗留问题及改革成本支出</t>
  </si>
  <si>
    <t>二、国有企业资本金注入</t>
  </si>
  <si>
    <t>三、国有企业政策性补贴</t>
  </si>
  <si>
    <t>四、金融国有资本经营预算支出</t>
  </si>
  <si>
    <t>五、国有资本经营预算转移支付支出</t>
  </si>
  <si>
    <t>六、其他国有资本经营预算支出</t>
  </si>
  <si>
    <t>本年支出合计</t>
  </si>
  <si>
    <t>补助下级支出</t>
  </si>
  <si>
    <t>结转下年</t>
  </si>
  <si>
    <t>单位名称、项目名称</t>
  </si>
  <si>
    <t>项目目标</t>
  </si>
  <si>
    <t>一级指标</t>
  </si>
  <si>
    <t>二级指标</t>
  </si>
  <si>
    <t>三级指标</t>
  </si>
  <si>
    <t>指标值</t>
  </si>
  <si>
    <t>绩效指标值设定依据及数据来源</t>
  </si>
  <si>
    <t>说明</t>
  </si>
  <si>
    <t>单位</t>
  </si>
  <si>
    <t>2014年公共租赁住房回购资金</t>
  </si>
  <si>
    <t>陇川县章凤农贸市场改扩建商住楼16、17、18栋三至四层中60户，每户建筑面积约为 67 平方米，建筑面积为4019.67平方米</t>
  </si>
  <si>
    <t>满意度指标—服务对象满意度指标</t>
  </si>
  <si>
    <t>陇川县章凤农贸市场改扩建商住楼16、17、18栋三至四层中60户</t>
  </si>
  <si>
    <t>100%</t>
  </si>
  <si>
    <t>“陇川县多规合一”规划编制</t>
  </si>
  <si>
    <t>陇川县域1931平方公里“多规合一”规划编制。</t>
  </si>
  <si>
    <t>效益指标—社会效益指标</t>
  </si>
  <si>
    <t>机关事业单位基本养老保险缴费支出</t>
  </si>
  <si>
    <t>2018年养老保险缴费</t>
  </si>
  <si>
    <t>效益指标—经济效益指标</t>
  </si>
  <si>
    <t>机关事业单位职业年金缴费支出</t>
  </si>
  <si>
    <t>2018年职业年金缴费</t>
  </si>
  <si>
    <t>城市管理综合行政执法局协管员定额补助（30人×1500元/人.月）</t>
  </si>
  <si>
    <t>协调各职能部门对辖区的各种违反有关规定工地，建筑、垃圾、摊点停车、烟尘等要加强城市管理净化城市环境</t>
  </si>
  <si>
    <t>加强城市管理净化城市环境</t>
  </si>
  <si>
    <t>陇川县公共绿化养护承包费用</t>
  </si>
  <si>
    <t>对创造城镇居民创造优美舒适的生活环境具有重要意义。有利于积累基础设施建设资金，加快经济发展速度，推动城市进程、土地开发、餐饮业、服务业及加工业的发展，使国民经济、城市建设和社会各项事业得到持续发展。</t>
  </si>
  <si>
    <t>对创造城镇居民创造优美舒适的生活环境具有重要意义</t>
  </si>
  <si>
    <t>森林公园承包维护费</t>
  </si>
  <si>
    <t>对创造城镇居民创造优美舒适的生活环境具有重要意义。有利于积累基础设施建设资金，加快经济发展速度，推动城市进程、土地开发、餐饮业、服务业及加工业的发展，使国民经济、城市建设和社会各项事业得到持续发展</t>
  </si>
  <si>
    <t>人防专项经费（含知识宣传经费）</t>
  </si>
  <si>
    <t>人防建设是国防建设的重要组成部分。人民防空建设是关系国家安危、民族伤亡、人民生命财产安全的重大战略措施，历来受到党和国家领导人的高度重视。加强人民防空工程建设的同时还要落实好指挥所运行和维护管理；人防通信、警报维护管理；组织指挥基本业务、宣传教育基本业务、通信信息业务、行政执法业务等保障工作，提高人防应急救援和保障能力。</t>
  </si>
  <si>
    <t>提高人防应急救援和保障能力</t>
  </si>
  <si>
    <t>人居环境提升村庄土地规划建设环卫专管员补助（68人×300元/人.月）</t>
  </si>
  <si>
    <t>全县68个村委会，共计68个村庄土地规划建设环卫专管员补助。规范村庄土地规划建设及环境卫生宣传教育、巡查监督、协调服务。</t>
  </si>
  <si>
    <t>规范村庄土地规划建设及环境卫生宣传教育、巡查监督、协调服务。</t>
  </si>
  <si>
    <t>城市管理综合行政执法局协管人员保险单位承担部分</t>
  </si>
  <si>
    <t>城市管理综合行政执法局工作经费（含车辆维修、机构运转、服装费）</t>
  </si>
  <si>
    <t>陇川县省级示范村基础设施建设贷款利息</t>
  </si>
  <si>
    <t>廉租房物业管理费</t>
  </si>
  <si>
    <t>公共租赁住房租金收入支付廉租房物业管理费</t>
  </si>
  <si>
    <t>陇川县城市路灯维护及电费</t>
  </si>
  <si>
    <t>2014年以前污水处理厂运行服务费</t>
  </si>
  <si>
    <t>县城环境卫生支出</t>
  </si>
  <si>
    <t>对改善章凤城区居民的卫生情况得到较大提高，居民生活质量和村镇投资环境得到进一步改善。</t>
  </si>
  <si>
    <t>改善章凤城区居民的卫生情况</t>
  </si>
  <si>
    <t>2015年新建公共租赁住房缺口资金</t>
  </si>
  <si>
    <t>完成2015年新建公共租赁住房建设项目</t>
  </si>
  <si>
    <t>预算项目</t>
  </si>
  <si>
    <t>采购项目</t>
  </si>
  <si>
    <t>采购目录</t>
  </si>
  <si>
    <t>计量
单位</t>
  </si>
  <si>
    <t>数量</t>
  </si>
  <si>
    <t>面向中小企业预留资金</t>
  </si>
  <si>
    <t>基本支出/项目支出</t>
  </si>
  <si>
    <t>政府性
基金</t>
  </si>
  <si>
    <t>国有资本经营收益</t>
  </si>
  <si>
    <t>城市管理综合行政执法局工作经费</t>
  </si>
  <si>
    <t>服装服饰</t>
  </si>
  <si>
    <t>套</t>
  </si>
  <si>
    <t>39</t>
  </si>
  <si>
    <t>30</t>
  </si>
  <si>
    <t xml:space="preserve">单位名称：陇川县住房和城乡规划建设局                                                                                     </t>
  </si>
  <si>
    <r>
      <rPr>
        <sz val="10"/>
        <rFont val="Arial"/>
        <charset val="134"/>
      </rPr>
      <t xml:space="preserve">  </t>
    </r>
    <r>
      <rPr>
        <sz val="10"/>
        <rFont val="宋体"/>
        <charset val="134"/>
      </rPr>
      <t>单位：万元</t>
    </r>
  </si>
  <si>
    <t>项目
类别</t>
  </si>
  <si>
    <t>单位名称（项目名称）</t>
  </si>
  <si>
    <t>政府性基金收入</t>
  </si>
  <si>
    <t>行政事业性收费收入</t>
  </si>
  <si>
    <t>罚没收入</t>
  </si>
  <si>
    <t>国有资本经营收入</t>
  </si>
  <si>
    <t>捐赠收入</t>
  </si>
  <si>
    <t>政府性住房基金收入</t>
  </si>
  <si>
    <t>**</t>
  </si>
  <si>
    <t>住建局</t>
  </si>
  <si>
    <t xml:space="preserve">  住建局机关</t>
  </si>
  <si>
    <t xml:space="preserve">    行政事业性收费收入</t>
  </si>
  <si>
    <t xml:space="preserve">      人防办行政事业性收费收入</t>
  </si>
  <si>
    <t xml:space="preserve">        防空地下室易地建设费</t>
  </si>
  <si>
    <t xml:space="preserve">      建设行政事业性收费收入</t>
  </si>
  <si>
    <t xml:space="preserve">        城市道路占用挖掘费</t>
  </si>
  <si>
    <t xml:space="preserve">    罚没收入</t>
  </si>
  <si>
    <t xml:space="preserve">      一般罚没收入</t>
  </si>
  <si>
    <t xml:space="preserve">        其他一般罚没收入</t>
  </si>
  <si>
    <t xml:space="preserve">    政府住房基金收入</t>
  </si>
  <si>
    <t xml:space="preserve">      公共租赁住房租金收入</t>
  </si>
  <si>
    <t xml:space="preserve">    其他收入</t>
  </si>
  <si>
    <t xml:space="preserve">      其他收入</t>
  </si>
  <si>
    <t>重点工作</t>
  </si>
  <si>
    <t>2018年工作重点及工作情况</t>
  </si>
  <si>
    <t>2017年工作情况及相关解释说明</t>
  </si>
  <si>
    <t xml:space="preserve">重点工作进展顺利 1、城镇基础设施建设情况：（1）市政道路建设情况。改造龙凤路、三象路、陇把连接线，新建荣昌路、县城8号路，总投资1.6亿元。2016年10月开工实施龙凤路及三象路改造工程，目前完成投资8500万元。（2）污水管网完善工程建设情况。2016年10月开工，截止2017年5月底已铺设DN300以上污水管9.8公里，完成投资1100万元，完成上级下达2017年新建污水管网4公里任务。（3）陇川县户撒集镇供水工程，2016年10月开工，目前完成源水管铺设和净水厂主体工程，完成投资350万元，计划12月底前完工。（4）陇川县户撒集镇污水设施，目前已完工，完成投资400万元，待验收。（5）陇川县勐约乡一水两污工程，目前完成工程土建部分，完成投资800万元，计划今年11月底前完工。（6）陇川县主城区城市排水工程，先开工建设1、2号水渠，目前主体已完工，完成投资4400万元。2、保障性安居工程开展情况（1）2016年城市棚户区改造项目。我县2016年城市棚户区改造任务为128户，计划总投资8039.16万元，改造陇川县陇把镇龙安片区，民房部分于2016年6月开工建设，基础设施部分于2016年11月开工建设，累计完成投资3000万元。（2）2017年棚户区改造项目。我县2017年城镇棚户区改造建设项目拟改造章凤镇拉影村及章凤镇赖洼寨共计145套房屋，计划总投资约10572.9万元，项目由危旧房改造工程和基础设施建设项目组成，土地占地总面积约186.01亩，项目改造主要采取货币化安置及配套基础设施建设。目前委托云南省设计院对我县2017年棚户区项目可研编制进行了现场考察及资料收集工作，目前可研编制已完成，已报送州评审中心进行评审。3、城市综合管理和环卫工作：2017年以来，综合行政执法局共出动车辆2100余车次，人力9000余人次，清理整治店外经营及早晚点摊位等共计14000余起。清理整治擅自违章占用人行道、绿化带乱停乱放车辆536起。查处整治渣土车未覆盖篷布等行为486起。对私搭乱建现象，发放限期改正违法行为通知书1254份。拆除陈旧广告牌43块、强制拆除私搭私建四角伞、雨蓬65起，清除影响市容市貌物品640件。查处“两违”建筑730宗，已拆除305件总面积为58386.5平方米。对未取得建设规划许可证、建设用地规划许可证违法建设立案17宗，其中已结案4宗。4、农村危房改造和抗震安居工程情况：今年省级下达陇川县4类重点对象危房改造任务1890户，改造对象遍布全县9个乡镇68个村民委员会772个村民小组。目前已全部落实到户并建立了“百日攻坚”危房改造台账，开工1766户，开工率为93.44%。组织各乡镇从扶贫、民政、残联3部门提供的“4类重点对象”名单中全面开展C、D级危房精准核实工作。锁定对象21885户，其中建档立卡户9278户20824人已全部录入系统；低保户、分散供养特困户、残疾贫困户12607户27995人，由于低保数据未更新，目前录入12949人，录入率为46.5%。从设计单位、监理单位、施工企业抽调68名技术骨干组成危房认定专家委员会，对全县4类重点对象进行全面普查，逐户填写《陇川县农村危房认定报告表》并提出处理意见和改造方案，做到分户建档、按户施策。共认定4类重点对象12288户，其中C级危房1064户，D级危房3109户，基本安全8033户，无房户82户。
</t>
  </si>
  <si>
    <r>
      <rPr>
        <sz val="12"/>
        <rFont val="宋体"/>
        <charset val="134"/>
      </rPr>
      <t>2</t>
    </r>
    <r>
      <rPr>
        <sz val="12"/>
        <rFont val="宋体"/>
        <charset val="134"/>
      </rPr>
      <t>018年重点工作</t>
    </r>
  </si>
  <si>
    <t>2018年重点工作：（一）固定资产投资1、陇川县市政道路建设项目、陇川县主城区城市排水工程、陇川县2016年、2017年城市棚户区改造项目；新开工项目6个：陇川县第二生活垃圾处理工程、陇川县生活垃圾收运工程、陇川县第二污水处理厂及配套管网工程、陇川县2018城镇棚户区改造项目、陇川县人居环境治理项目、陇川县生态建设项目。2、各项经济运行指标。建筑业增长值2018年初步计划增长3.5%，支撑项目为：陇川县中医院大楼项目、陇川酒店项目、陇川龙安温泉二期建设项目、陇川县完全中学项目。商品房销售面积增长速度计划增长5.5%，支撑项目为：陇川县章凤商贸城、陇川县章凤农贸市场、鼎金花园二期项目。房地产单位从业人员增长速度计划增长5.2%，支撑项目为：由政府招商引资的宏林房地产开发公司对南片区进行开发。房地产单位从业人员劳动报酬增长速度计划增长5.4%，支撑项目为：由政府招商引资的宏林房地产开发公司对南片区进行开发。（二）传统村落及示范村申报建设1、开展第五批传统村落申报工作，共申报三个自然村，分别为：清平乡中么村委会中么自然村、清平乡清平村委会芒帮自然村、户撒乡腊撒村委会新寨自然村。2、开展2018年省级村寨规划建设示范村申报，共申报13个村民小组，分别为景罕镇曼胆村朋生一队村小组、景罕镇罕等村吕落村民小组、城子镇巴达村曼蚌坝村民小组、城子镇巴达村上麻栗坝村民小组、章凤镇迭撒村南等村民小组、户撒乡明社村李芒呆村民小组、户撒乡坪山村中寨村民小组、户撒乡腊撒村新寨村民小组、清平乡清平村中么村民小组、清平乡郑家村郑家村民小组、勐约乡营盘村营盘村民小组、勐约乡瓦幕村埋桑一村民小组、勐约乡瓦幕村埋桑二村民小组。（三）城镇保障性安居工程及农村危房改造继续加强管理，推进我县2016年、2017年城市棚户区改造项目建设进度，确保项目顺利实施并按时完工。新开工2018年城市棚户区改造项目227户，计划总投资3亿元。继续完成2017年1890户四类重点对象危房改造及800户非四类重点对象房屋改善工程，到2018年底基本消除全县农村C、D级存量危房。（四）城乡人居环境提升工作一是明确目标提高工作实效。紧紧围绕《陇川县提升城乡人居环境五年行动计划（2016—2020年）》，强化各部门各乡镇工作职责，做到工作任务、责任、人员、进度、时限“五落实”。二是以科学规划为引领。严把规划控制关，以规划的提升促进建设水平的提高，引导环境管理不断规范。三是以基础设施为保障。坚持“量力而行、尽力而为、统筹安排、逐步推进”的原则，整合各方资金，加快完善城乡基础和配套设施、市政设施、环卫设施建设，实施好城镇绿化、亮化、美化工程。四是以加大环境整治为重点。继续落实好城区环境整治挂钩责任制，实行挂钩领导抓督促、责任单位抓落实，严格执行《陇川县城乡人居环境卫生责任包保制度》，督促重点单位严格执行“门前三包责任制”。五是加大城市管理综合执法力度。从严整治占道经营、乱停乱放、私搭乱建、污染路面、乱丢乱弃垃圾等违法行为。加强机动车和非机动车管理，从严整治车辆乱停乱放、超速超限等违法行为，确保城市交通安全、道路畅通。</t>
  </si>
</sst>
</file>

<file path=xl/styles.xml><?xml version="1.0" encoding="utf-8"?>
<styleSheet xmlns="http://schemas.openxmlformats.org/spreadsheetml/2006/main">
  <numFmts count="1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10804]#,##0.00#;\(\-#,##0.00#\);\ "/>
    <numFmt numFmtId="177" formatCode="_(* #,##0.00_);_(* \(#,##0.00\);_(* &quot;-&quot;??_);_(@_)"/>
    <numFmt numFmtId="178" formatCode="yyyy\-mm\-dd"/>
    <numFmt numFmtId="179" formatCode="[$-10804]#,##0.00;\-#,##0.00;\ "/>
    <numFmt numFmtId="180" formatCode="#,##0.00_ ;[Red]\-#,##0.00\ "/>
    <numFmt numFmtId="181" formatCode="#,##0_ ;[Red]\-#,##0\ "/>
    <numFmt numFmtId="182" formatCode="#,##0.00_);[Red]\(#,##0.00\)"/>
    <numFmt numFmtId="183" formatCode="[$-10804]#,##0.00%;\-#,##0.00%;\ "/>
    <numFmt numFmtId="184" formatCode="[$-10804]#,##0.00#;\-#,##0.00#;\ "/>
    <numFmt numFmtId="185" formatCode="#,##0.00_ "/>
  </numFmts>
  <fonts count="42">
    <font>
      <sz val="11"/>
      <color theme="1"/>
      <name val="宋体"/>
      <charset val="134"/>
      <scheme val="minor"/>
    </font>
    <font>
      <sz val="16"/>
      <name val="方正小标宋简体"/>
      <charset val="134"/>
    </font>
    <font>
      <b/>
      <sz val="14"/>
      <name val="宋体"/>
      <charset val="134"/>
    </font>
    <font>
      <b/>
      <sz val="14"/>
      <color indexed="8"/>
      <name val="宋体"/>
      <charset val="134"/>
    </font>
    <font>
      <sz val="12"/>
      <name val="宋体"/>
      <charset val="134"/>
    </font>
    <font>
      <sz val="10"/>
      <name val="Arial"/>
      <charset val="134"/>
    </font>
    <font>
      <sz val="10"/>
      <color indexed="8"/>
      <name val="Arial"/>
      <charset val="134"/>
    </font>
    <font>
      <sz val="10"/>
      <color indexed="8"/>
      <name val="宋体"/>
      <charset val="134"/>
    </font>
    <font>
      <b/>
      <sz val="23.95"/>
      <color indexed="8"/>
      <name val="宋体"/>
      <charset val="134"/>
    </font>
    <font>
      <sz val="11"/>
      <color indexed="8"/>
      <name val="宋体"/>
      <charset val="134"/>
    </font>
    <font>
      <sz val="9"/>
      <color indexed="8"/>
      <name val="宋体"/>
      <charset val="134"/>
    </font>
    <font>
      <sz val="10"/>
      <name val="宋体"/>
      <charset val="134"/>
    </font>
    <font>
      <b/>
      <sz val="10"/>
      <name val="宋体"/>
      <charset val="134"/>
    </font>
    <font>
      <sz val="11"/>
      <name val="宋体"/>
      <charset val="134"/>
    </font>
    <font>
      <sz val="12"/>
      <color indexed="8"/>
      <name val="宋体"/>
      <charset val="134"/>
    </font>
    <font>
      <b/>
      <sz val="12"/>
      <color indexed="8"/>
      <name val="宋体"/>
      <charset val="134"/>
    </font>
    <font>
      <b/>
      <sz val="12"/>
      <name val="宋体"/>
      <charset val="134"/>
    </font>
    <font>
      <b/>
      <sz val="11"/>
      <name val="宋体"/>
      <charset val="134"/>
    </font>
    <font>
      <b/>
      <sz val="11"/>
      <color indexed="8"/>
      <name val="宋体"/>
      <charset val="134"/>
    </font>
    <font>
      <sz val="18"/>
      <color indexed="8"/>
      <name val="方正小标宋简体"/>
      <charset val="134"/>
    </font>
    <font>
      <b/>
      <sz val="10"/>
      <color indexed="8"/>
      <name val="宋体"/>
      <charset val="134"/>
    </font>
    <font>
      <sz val="9"/>
      <name val="宋体"/>
      <charset val="134"/>
    </font>
    <font>
      <b/>
      <sz val="18"/>
      <color indexed="8"/>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7">
    <fill>
      <patternFill patternType="none"/>
    </fill>
    <fill>
      <patternFill patternType="gray125"/>
    </fill>
    <fill>
      <patternFill patternType="solid">
        <fgColor indexed="44"/>
        <bgColor indexed="64"/>
      </patternFill>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40">
    <border>
      <left/>
      <right/>
      <top/>
      <bottom/>
      <diagonal/>
    </border>
    <border>
      <left style="thin">
        <color auto="1"/>
      </left>
      <right style="thin">
        <color auto="1"/>
      </right>
      <top style="thin">
        <color auto="1"/>
      </top>
      <bottom style="thin">
        <color auto="1"/>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8"/>
      </left>
      <right style="thin">
        <color indexed="8"/>
      </right>
      <top/>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auto="1"/>
      </left>
      <right/>
      <top style="thin">
        <color auto="1"/>
      </top>
      <bottom style="thin">
        <color auto="1"/>
      </bottom>
      <diagonal/>
    </border>
    <border>
      <left style="thin">
        <color indexed="8"/>
      </left>
      <right/>
      <top style="thin">
        <color auto="1"/>
      </top>
      <bottom/>
      <diagonal/>
    </border>
    <border>
      <left/>
      <right/>
      <top style="thin">
        <color auto="1"/>
      </top>
      <bottom/>
      <diagonal/>
    </border>
    <border>
      <left/>
      <right style="thin">
        <color auto="1"/>
      </right>
      <top style="thin">
        <color auto="1"/>
      </top>
      <bottom/>
      <diagonal/>
    </border>
    <border>
      <left style="thin">
        <color indexed="8"/>
      </left>
      <right style="thin">
        <color indexed="8"/>
      </right>
      <top style="thin">
        <color indexed="8"/>
      </top>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top style="thin">
        <color indexed="8"/>
      </top>
      <bottom style="thin">
        <color indexed="8"/>
      </bottom>
      <diagonal/>
    </border>
    <border>
      <left style="thin">
        <color auto="1"/>
      </left>
      <right style="double">
        <color auto="1"/>
      </right>
      <top style="thin">
        <color auto="1"/>
      </top>
      <bottom style="thin">
        <color auto="1"/>
      </bottom>
      <diagonal/>
    </border>
    <border>
      <left/>
      <right style="thin">
        <color indexed="8"/>
      </right>
      <top/>
      <bottom style="thin">
        <color indexed="8"/>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0">
    <xf numFmtId="0" fontId="0" fillId="0" borderId="0"/>
    <xf numFmtId="42" fontId="0" fillId="0" borderId="0" applyFont="0" applyFill="0" applyBorder="0" applyAlignment="0" applyProtection="0">
      <alignment vertical="center"/>
    </xf>
    <xf numFmtId="0" fontId="23" fillId="6" borderId="0" applyNumberFormat="0" applyBorder="0" applyAlignment="0" applyProtection="0">
      <alignment vertical="center"/>
    </xf>
    <xf numFmtId="0" fontId="24" fillId="7" borderId="32" applyNumberFormat="0" applyAlignment="0" applyProtection="0">
      <alignment vertical="center"/>
    </xf>
    <xf numFmtId="44" fontId="0" fillId="0" borderId="0" applyFont="0" applyFill="0" applyBorder="0" applyAlignment="0" applyProtection="0">
      <alignment vertical="center"/>
    </xf>
    <xf numFmtId="0" fontId="4" fillId="0" borderId="0"/>
    <xf numFmtId="41" fontId="0" fillId="0" borderId="0" applyFont="0" applyFill="0" applyBorder="0" applyAlignment="0" applyProtection="0">
      <alignment vertical="center"/>
    </xf>
    <xf numFmtId="0" fontId="23" fillId="8" borderId="0" applyNumberFormat="0" applyBorder="0" applyAlignment="0" applyProtection="0">
      <alignment vertical="center"/>
    </xf>
    <xf numFmtId="0" fontId="25" fillId="9" borderId="0" applyNumberFormat="0" applyBorder="0" applyAlignment="0" applyProtection="0">
      <alignment vertical="center"/>
    </xf>
    <xf numFmtId="43" fontId="0" fillId="0" borderId="0" applyFont="0" applyFill="0" applyBorder="0" applyAlignment="0" applyProtection="0">
      <alignment vertical="center"/>
    </xf>
    <xf numFmtId="0" fontId="26" fillId="10"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28" fillId="0" borderId="0" applyNumberFormat="0" applyFill="0" applyBorder="0" applyAlignment="0" applyProtection="0">
      <alignment vertical="center"/>
    </xf>
    <xf numFmtId="0" fontId="0" fillId="11" borderId="33" applyNumberFormat="0" applyFont="0" applyAlignment="0" applyProtection="0">
      <alignment vertical="center"/>
    </xf>
    <xf numFmtId="0" fontId="26" fillId="12" borderId="0" applyNumberFormat="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11" fillId="0" borderId="0"/>
    <xf numFmtId="0" fontId="5" fillId="0" borderId="0"/>
    <xf numFmtId="0" fontId="32" fillId="0" borderId="0" applyNumberFormat="0" applyFill="0" applyBorder="0" applyAlignment="0" applyProtection="0">
      <alignment vertical="center"/>
    </xf>
    <xf numFmtId="0" fontId="33" fillId="0" borderId="34" applyNumberFormat="0" applyFill="0" applyAlignment="0" applyProtection="0">
      <alignment vertical="center"/>
    </xf>
    <xf numFmtId="0" fontId="34" fillId="0" borderId="34" applyNumberFormat="0" applyFill="0" applyAlignment="0" applyProtection="0">
      <alignment vertical="center"/>
    </xf>
    <xf numFmtId="9" fontId="9" fillId="0" borderId="0" applyFont="0" applyFill="0" applyBorder="0" applyAlignment="0" applyProtection="0">
      <alignment vertical="center"/>
    </xf>
    <xf numFmtId="0" fontId="26" fillId="13" borderId="0" applyNumberFormat="0" applyBorder="0" applyAlignment="0" applyProtection="0">
      <alignment vertical="center"/>
    </xf>
    <xf numFmtId="0" fontId="29" fillId="0" borderId="35" applyNumberFormat="0" applyFill="0" applyAlignment="0" applyProtection="0">
      <alignment vertical="center"/>
    </xf>
    <xf numFmtId="0" fontId="26" fillId="14" borderId="0" applyNumberFormat="0" applyBorder="0" applyAlignment="0" applyProtection="0">
      <alignment vertical="center"/>
    </xf>
    <xf numFmtId="0" fontId="35" fillId="15" borderId="36" applyNumberFormat="0" applyAlignment="0" applyProtection="0">
      <alignment vertical="center"/>
    </xf>
    <xf numFmtId="0" fontId="4" fillId="0" borderId="0">
      <alignment vertical="center"/>
    </xf>
    <xf numFmtId="0" fontId="36" fillId="15" borderId="32" applyNumberFormat="0" applyAlignment="0" applyProtection="0">
      <alignment vertical="center"/>
    </xf>
    <xf numFmtId="0" fontId="37" fillId="16" borderId="37" applyNumberFormat="0" applyAlignment="0" applyProtection="0">
      <alignment vertical="center"/>
    </xf>
    <xf numFmtId="9" fontId="4" fillId="0" borderId="0" applyFont="0" applyFill="0" applyBorder="0" applyAlignment="0" applyProtection="0">
      <alignment vertical="center"/>
    </xf>
    <xf numFmtId="0" fontId="23" fillId="17" borderId="0" applyNumberFormat="0" applyBorder="0" applyAlignment="0" applyProtection="0">
      <alignment vertical="center"/>
    </xf>
    <xf numFmtId="0" fontId="26" fillId="18" borderId="0" applyNumberFormat="0" applyBorder="0" applyAlignment="0" applyProtection="0">
      <alignment vertical="center"/>
    </xf>
    <xf numFmtId="0" fontId="38" fillId="0" borderId="38" applyNumberFormat="0" applyFill="0" applyAlignment="0" applyProtection="0">
      <alignment vertical="center"/>
    </xf>
    <xf numFmtId="0" fontId="39" fillId="0" borderId="39" applyNumberFormat="0" applyFill="0" applyAlignment="0" applyProtection="0">
      <alignment vertical="center"/>
    </xf>
    <xf numFmtId="0" fontId="40" fillId="19" borderId="0" applyNumberFormat="0" applyBorder="0" applyAlignment="0" applyProtection="0">
      <alignment vertical="center"/>
    </xf>
    <xf numFmtId="0" fontId="9" fillId="0" borderId="0">
      <alignment vertical="center"/>
    </xf>
    <xf numFmtId="0" fontId="41" fillId="20" borderId="0" applyNumberFormat="0" applyBorder="0" applyAlignment="0" applyProtection="0">
      <alignment vertical="center"/>
    </xf>
    <xf numFmtId="0" fontId="23" fillId="21" borderId="0" applyNumberFormat="0" applyBorder="0" applyAlignment="0" applyProtection="0">
      <alignment vertical="center"/>
    </xf>
    <xf numFmtId="0" fontId="26"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6" fillId="27" borderId="0" applyNumberFormat="0" applyBorder="0" applyAlignment="0" applyProtection="0">
      <alignment vertical="center"/>
    </xf>
    <xf numFmtId="0" fontId="4" fillId="0" borderId="0">
      <alignment vertical="center"/>
    </xf>
    <xf numFmtId="0" fontId="26"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6" fillId="31" borderId="0" applyNumberFormat="0" applyBorder="0" applyAlignment="0" applyProtection="0">
      <alignment vertical="center"/>
    </xf>
    <xf numFmtId="0" fontId="23" fillId="32" borderId="0" applyNumberFormat="0" applyBorder="0" applyAlignment="0" applyProtection="0">
      <alignment vertical="center"/>
    </xf>
    <xf numFmtId="0" fontId="26" fillId="33" borderId="0" applyNumberFormat="0" applyBorder="0" applyAlignment="0" applyProtection="0">
      <alignment vertical="center"/>
    </xf>
    <xf numFmtId="0" fontId="26" fillId="34" borderId="0" applyNumberFormat="0" applyBorder="0" applyAlignment="0" applyProtection="0">
      <alignment vertical="center"/>
    </xf>
    <xf numFmtId="0" fontId="4" fillId="0" borderId="0">
      <alignment vertical="center"/>
    </xf>
    <xf numFmtId="0" fontId="9" fillId="0" borderId="0">
      <alignment vertical="center"/>
    </xf>
    <xf numFmtId="0" fontId="23" fillId="35" borderId="0" applyNumberFormat="0" applyBorder="0" applyAlignment="0" applyProtection="0">
      <alignment vertical="center"/>
    </xf>
    <xf numFmtId="0" fontId="26" fillId="36" borderId="0" applyNumberFormat="0" applyBorder="0" applyAlignment="0" applyProtection="0">
      <alignment vertical="center"/>
    </xf>
    <xf numFmtId="0" fontId="4" fillId="0" borderId="0">
      <alignment vertical="center"/>
    </xf>
    <xf numFmtId="0" fontId="4" fillId="0" borderId="0">
      <alignment vertical="center"/>
    </xf>
    <xf numFmtId="0" fontId="5" fillId="0" borderId="0"/>
    <xf numFmtId="0" fontId="4" fillId="0" borderId="0">
      <alignment vertical="center"/>
    </xf>
    <xf numFmtId="0" fontId="4" fillId="0" borderId="0">
      <alignment vertical="center"/>
    </xf>
    <xf numFmtId="0" fontId="6" fillId="0" borderId="0">
      <alignment vertical="center"/>
    </xf>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177" fontId="9" fillId="0" borderId="0" applyFont="0" applyFill="0" applyBorder="0" applyAlignment="0" applyProtection="0">
      <alignment vertical="center"/>
    </xf>
  </cellStyleXfs>
  <cellXfs count="301">
    <xf numFmtId="0" fontId="0" fillId="0" borderId="0" xfId="0"/>
    <xf numFmtId="0" fontId="0" fillId="0" borderId="0" xfId="0" applyAlignment="1">
      <alignment vertical="center"/>
    </xf>
    <xf numFmtId="0" fontId="1" fillId="0" borderId="0" xfId="66" applyFont="1" applyAlignment="1">
      <alignment horizontal="center" vertical="center"/>
    </xf>
    <xf numFmtId="0" fontId="0" fillId="0" borderId="0" xfId="0" applyFont="1" applyAlignment="1">
      <alignment vertical="center"/>
    </xf>
    <xf numFmtId="0" fontId="2" fillId="0" borderId="1" xfId="66" applyFont="1" applyBorder="1" applyAlignment="1">
      <alignment horizontal="center" vertical="center"/>
    </xf>
    <xf numFmtId="0" fontId="3" fillId="0" borderId="1" xfId="0" applyFont="1" applyBorder="1" applyAlignment="1">
      <alignment horizontal="center" vertical="center"/>
    </xf>
    <xf numFmtId="0" fontId="4" fillId="0" borderId="1" xfId="66" applyFont="1" applyBorder="1" applyAlignment="1">
      <alignment horizontal="center" vertical="center"/>
    </xf>
    <xf numFmtId="0" fontId="0" fillId="0" borderId="1" xfId="0" applyBorder="1" applyAlignment="1">
      <alignment vertical="center" wrapText="1"/>
    </xf>
    <xf numFmtId="0" fontId="4" fillId="0" borderId="0" xfId="66" applyFont="1" applyBorder="1" applyAlignment="1">
      <alignment horizontal="center" vertical="center"/>
    </xf>
    <xf numFmtId="0" fontId="0" fillId="0" borderId="0" xfId="0" applyBorder="1" applyAlignment="1">
      <alignment vertical="center"/>
    </xf>
    <xf numFmtId="0" fontId="5" fillId="0" borderId="0" xfId="64" applyFont="1" applyAlignment="1"/>
    <xf numFmtId="0" fontId="6" fillId="0" borderId="0" xfId="64">
      <alignment vertical="center"/>
    </xf>
    <xf numFmtId="0" fontId="7" fillId="0" borderId="0" xfId="64" applyFont="1" applyAlignment="1" applyProtection="1">
      <alignment horizontal="right" vertical="center" wrapText="1" readingOrder="1"/>
      <protection locked="0"/>
    </xf>
    <xf numFmtId="0" fontId="8" fillId="0" borderId="0" xfId="64" applyFont="1" applyAlignment="1" applyProtection="1">
      <alignment horizontal="center" vertical="center" wrapText="1" readingOrder="1"/>
      <protection locked="0"/>
    </xf>
    <xf numFmtId="0" fontId="7" fillId="0" borderId="2" xfId="64" applyFont="1" applyBorder="1" applyAlignment="1" applyProtection="1">
      <alignment vertical="center" wrapText="1" readingOrder="1"/>
      <protection locked="0"/>
    </xf>
    <xf numFmtId="0" fontId="5" fillId="0" borderId="2" xfId="64" applyFont="1" applyBorder="1" applyAlignment="1">
      <alignment readingOrder="1"/>
    </xf>
    <xf numFmtId="0" fontId="9" fillId="2" borderId="3" xfId="64" applyFont="1" applyFill="1" applyBorder="1" applyAlignment="1" applyProtection="1">
      <alignment horizontal="center" vertical="center" wrapText="1" readingOrder="1"/>
      <protection locked="0"/>
    </xf>
    <xf numFmtId="0" fontId="10" fillId="2" borderId="3" xfId="64" applyFont="1" applyFill="1" applyBorder="1" applyAlignment="1" applyProtection="1">
      <alignment horizontal="center" vertical="center" wrapText="1" readingOrder="1"/>
      <protection locked="0"/>
    </xf>
    <xf numFmtId="0" fontId="10" fillId="3" borderId="3" xfId="0" applyFont="1" applyFill="1" applyBorder="1" applyAlignment="1" applyProtection="1">
      <alignment horizontal="center" vertical="top" wrapText="1" readingOrder="1"/>
      <protection locked="0"/>
    </xf>
    <xf numFmtId="0" fontId="10" fillId="3" borderId="3" xfId="0" applyFont="1" applyFill="1" applyBorder="1" applyAlignment="1" applyProtection="1">
      <alignment horizontal="center" vertical="center" wrapText="1" readingOrder="1"/>
      <protection locked="0"/>
    </xf>
    <xf numFmtId="176" fontId="10" fillId="0" borderId="3" xfId="0" applyNumberFormat="1" applyFont="1" applyFill="1" applyBorder="1" applyAlignment="1" applyProtection="1">
      <alignment horizontal="right" vertical="center" wrapText="1" readingOrder="1"/>
      <protection locked="0"/>
    </xf>
    <xf numFmtId="0" fontId="10" fillId="3" borderId="3" xfId="0" applyFont="1" applyFill="1" applyBorder="1" applyAlignment="1" applyProtection="1">
      <alignment vertical="top" wrapText="1" readingOrder="1"/>
      <protection locked="0"/>
    </xf>
    <xf numFmtId="0" fontId="10" fillId="3" borderId="3" xfId="0" applyFont="1" applyFill="1" applyBorder="1" applyAlignment="1" applyProtection="1">
      <alignment horizontal="left" vertical="center" wrapText="1" readingOrder="1"/>
      <protection locked="0"/>
    </xf>
    <xf numFmtId="0" fontId="10" fillId="4" borderId="3" xfId="64" applyFont="1" applyFill="1" applyBorder="1" applyAlignment="1" applyProtection="1">
      <alignment horizontal="left" vertical="center" wrapText="1" readingOrder="1"/>
      <protection locked="0"/>
    </xf>
    <xf numFmtId="176" fontId="10" fillId="0" borderId="3" xfId="64" applyNumberFormat="1" applyFont="1" applyBorder="1" applyAlignment="1" applyProtection="1">
      <alignment horizontal="right" vertical="center" wrapText="1" readingOrder="1"/>
      <protection locked="0"/>
    </xf>
    <xf numFmtId="0" fontId="11" fillId="0" borderId="0" xfId="0" applyFont="1" applyFill="1" applyBorder="1" applyAlignment="1"/>
    <xf numFmtId="0" fontId="7" fillId="0" borderId="0" xfId="0" applyNumberFormat="1" applyFont="1" applyFill="1" applyBorder="1" applyAlignment="1" applyProtection="1"/>
    <xf numFmtId="0" fontId="1" fillId="3" borderId="0" xfId="0" applyFont="1" applyFill="1" applyAlignment="1">
      <alignment horizontal="center" vertical="center" wrapText="1"/>
    </xf>
    <xf numFmtId="0" fontId="9" fillId="0" borderId="0" xfId="0" applyNumberFormat="1" applyFont="1" applyFill="1" applyBorder="1" applyAlignment="1" applyProtection="1">
      <alignment horizontal="left" vertical="center"/>
    </xf>
    <xf numFmtId="0" fontId="9" fillId="0" borderId="0" xfId="0" applyNumberFormat="1" applyFont="1" applyFill="1" applyBorder="1" applyAlignment="1" applyProtection="1"/>
    <xf numFmtId="0" fontId="9" fillId="0" borderId="1" xfId="0" applyNumberFormat="1" applyFont="1" applyFill="1" applyBorder="1" applyAlignment="1" applyProtection="1">
      <alignment horizontal="center" vertical="center" wrapText="1"/>
    </xf>
    <xf numFmtId="0" fontId="9" fillId="0" borderId="4"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center" vertical="center"/>
    </xf>
    <xf numFmtId="0" fontId="9" fillId="0" borderId="5" xfId="0" applyNumberFormat="1" applyFont="1" applyFill="1" applyBorder="1" applyAlignment="1" applyProtection="1">
      <alignment horizontal="center" vertical="center" wrapText="1"/>
    </xf>
    <xf numFmtId="0" fontId="9" fillId="0" borderId="6" xfId="0" applyNumberFormat="1" applyFont="1" applyFill="1" applyBorder="1" applyAlignment="1" applyProtection="1">
      <alignment horizontal="center" vertical="center"/>
    </xf>
    <xf numFmtId="0" fontId="9" fillId="0" borderId="7" xfId="0" applyNumberFormat="1" applyFont="1" applyFill="1" applyBorder="1" applyAlignment="1" applyProtection="1">
      <alignment horizontal="center" vertical="center" wrapText="1"/>
    </xf>
    <xf numFmtId="0" fontId="9" fillId="0" borderId="8" xfId="0" applyNumberFormat="1" applyFont="1" applyFill="1" applyBorder="1" applyAlignment="1" applyProtection="1">
      <alignment horizontal="center" vertical="center"/>
    </xf>
    <xf numFmtId="0" fontId="7" fillId="0" borderId="1" xfId="0" applyNumberFormat="1" applyFont="1" applyFill="1" applyBorder="1" applyAlignment="1" applyProtection="1">
      <alignment horizontal="left" vertical="center" wrapText="1"/>
    </xf>
    <xf numFmtId="0" fontId="10" fillId="0" borderId="3" xfId="0" applyFont="1" applyFill="1" applyBorder="1" applyAlignment="1" applyProtection="1">
      <alignment horizontal="left" vertical="center" wrapText="1" readingOrder="1"/>
      <protection locked="0"/>
    </xf>
    <xf numFmtId="0" fontId="10" fillId="0" borderId="3" xfId="0" applyFont="1" applyFill="1" applyBorder="1" applyAlignment="1" applyProtection="1">
      <alignment horizontal="center" vertical="center" wrapText="1" readingOrder="1"/>
      <protection locked="0"/>
    </xf>
    <xf numFmtId="178" fontId="7" fillId="0" borderId="1" xfId="0" applyNumberFormat="1" applyFont="1" applyFill="1" applyBorder="1" applyAlignment="1" applyProtection="1">
      <alignment horizontal="center" vertical="center"/>
    </xf>
    <xf numFmtId="0" fontId="7" fillId="0" borderId="1" xfId="0" applyNumberFormat="1" applyFont="1" applyFill="1" applyBorder="1" applyAlignment="1" applyProtection="1">
      <alignment horizontal="center" vertical="center"/>
    </xf>
    <xf numFmtId="179" fontId="10" fillId="0" borderId="3" xfId="0" applyNumberFormat="1" applyFont="1" applyFill="1" applyBorder="1" applyAlignment="1" applyProtection="1">
      <alignment horizontal="right" vertical="center" wrapText="1" readingOrder="1"/>
      <protection locked="0"/>
    </xf>
    <xf numFmtId="0" fontId="11" fillId="0" borderId="1" xfId="0" applyFont="1" applyFill="1" applyBorder="1" applyAlignment="1"/>
    <xf numFmtId="0" fontId="11" fillId="0" borderId="9" xfId="0" applyFont="1" applyFill="1" applyBorder="1" applyAlignment="1"/>
    <xf numFmtId="0" fontId="12" fillId="0" borderId="0" xfId="0" applyFont="1" applyFill="1" applyBorder="1" applyAlignment="1">
      <alignment horizontal="left" vertical="center" wrapText="1"/>
    </xf>
    <xf numFmtId="0" fontId="9" fillId="0" borderId="10" xfId="0" applyNumberFormat="1" applyFont="1" applyFill="1" applyBorder="1" applyAlignment="1" applyProtection="1">
      <alignment horizontal="center" vertical="center" wrapText="1"/>
    </xf>
    <xf numFmtId="0" fontId="9" fillId="0" borderId="11" xfId="0" applyNumberFormat="1" applyFont="1" applyFill="1" applyBorder="1" applyAlignment="1" applyProtection="1">
      <alignment horizontal="center" vertical="center" wrapText="1"/>
    </xf>
    <xf numFmtId="0" fontId="9" fillId="0" borderId="12" xfId="0" applyNumberFormat="1" applyFont="1" applyFill="1" applyBorder="1" applyAlignment="1" applyProtection="1">
      <alignment horizontal="center" vertical="center" wrapText="1"/>
    </xf>
    <xf numFmtId="0" fontId="9" fillId="0" borderId="13" xfId="0" applyNumberFormat="1" applyFont="1" applyFill="1" applyBorder="1" applyAlignment="1" applyProtection="1">
      <alignment horizontal="center" vertical="center" wrapText="1"/>
    </xf>
    <xf numFmtId="180" fontId="7" fillId="0" borderId="1" xfId="0" applyNumberFormat="1" applyFont="1" applyFill="1" applyBorder="1" applyAlignment="1" applyProtection="1">
      <alignment horizontal="right" vertical="center"/>
    </xf>
    <xf numFmtId="0" fontId="7" fillId="0" borderId="0" xfId="0" applyNumberFormat="1" applyFont="1" applyFill="1" applyBorder="1" applyAlignment="1" applyProtection="1">
      <alignment horizontal="right" vertical="center"/>
    </xf>
    <xf numFmtId="0" fontId="7" fillId="0" borderId="0" xfId="0" applyNumberFormat="1" applyFont="1" applyFill="1" applyBorder="1" applyAlignment="1" applyProtection="1">
      <alignment horizontal="right"/>
    </xf>
    <xf numFmtId="0" fontId="13" fillId="0" borderId="1" xfId="0" applyFont="1" applyFill="1" applyBorder="1" applyAlignment="1">
      <alignment horizontal="center" vertical="center"/>
    </xf>
    <xf numFmtId="0" fontId="9" fillId="0" borderId="8" xfId="0" applyNumberFormat="1" applyFont="1" applyFill="1" applyBorder="1" applyAlignment="1" applyProtection="1">
      <alignment horizontal="center" vertical="center" wrapText="1"/>
    </xf>
    <xf numFmtId="0" fontId="9" fillId="0" borderId="6" xfId="0" applyNumberFormat="1" applyFont="1" applyFill="1" applyBorder="1" applyAlignment="1" applyProtection="1">
      <alignment horizontal="center" vertical="center" wrapText="1"/>
    </xf>
    <xf numFmtId="0" fontId="11" fillId="0" borderId="0" xfId="0" applyFont="1" applyFill="1" applyBorder="1" applyAlignment="1">
      <alignment vertical="center"/>
    </xf>
    <xf numFmtId="0" fontId="14" fillId="0" borderId="1" xfId="47" applyFont="1" applyFill="1" applyBorder="1" applyAlignment="1">
      <alignment horizontal="center" vertical="center" wrapText="1"/>
    </xf>
    <xf numFmtId="0" fontId="14" fillId="0" borderId="1" xfId="47" applyFont="1" applyFill="1" applyBorder="1" applyAlignment="1">
      <alignment vertical="center" wrapText="1"/>
    </xf>
    <xf numFmtId="0" fontId="10" fillId="3" borderId="13" xfId="0" applyFont="1" applyFill="1" applyBorder="1" applyAlignment="1" applyProtection="1">
      <alignment horizontal="left" vertical="center" wrapText="1" readingOrder="1"/>
      <protection locked="0"/>
    </xf>
    <xf numFmtId="0" fontId="10" fillId="0" borderId="13" xfId="0" applyFont="1" applyFill="1" applyBorder="1" applyAlignment="1" applyProtection="1">
      <alignment horizontal="left" vertical="center" wrapText="1" readingOrder="1"/>
      <protection locked="0"/>
    </xf>
    <xf numFmtId="0" fontId="10" fillId="0" borderId="13" xfId="0" applyFont="1" applyFill="1" applyBorder="1" applyAlignment="1" applyProtection="1">
      <alignment horizontal="center" vertical="center" wrapText="1" readingOrder="1"/>
      <protection locked="0"/>
    </xf>
    <xf numFmtId="0" fontId="14" fillId="0" borderId="4" xfId="47" applyFont="1" applyFill="1" applyBorder="1" applyAlignment="1">
      <alignment horizontal="center" vertical="center" wrapText="1"/>
    </xf>
    <xf numFmtId="0" fontId="10" fillId="3" borderId="1" xfId="0" applyFont="1" applyFill="1" applyBorder="1" applyAlignment="1" applyProtection="1">
      <alignment horizontal="left" vertical="center" wrapText="1" readingOrder="1"/>
      <protection locked="0"/>
    </xf>
    <xf numFmtId="0" fontId="10" fillId="0" borderId="1" xfId="0" applyFont="1" applyFill="1" applyBorder="1" applyAlignment="1" applyProtection="1">
      <alignment horizontal="left" vertical="center" wrapText="1" readingOrder="1"/>
      <protection locked="0"/>
    </xf>
    <xf numFmtId="0" fontId="10" fillId="0" borderId="1" xfId="0" applyFont="1" applyFill="1" applyBorder="1" applyAlignment="1" applyProtection="1">
      <alignment horizontal="center" vertical="center" wrapText="1" readingOrder="1"/>
      <protection locked="0"/>
    </xf>
    <xf numFmtId="0" fontId="11" fillId="0" borderId="1" xfId="0" applyFont="1" applyFill="1" applyBorder="1" applyAlignment="1">
      <alignment vertical="center"/>
    </xf>
    <xf numFmtId="0" fontId="11" fillId="0" borderId="4" xfId="0" applyFont="1" applyFill="1" applyBorder="1" applyAlignment="1">
      <alignment vertical="center"/>
    </xf>
    <xf numFmtId="0" fontId="1" fillId="0" borderId="0" xfId="65" applyFont="1">
      <alignment vertical="center"/>
    </xf>
    <xf numFmtId="0" fontId="15" fillId="0" borderId="0" xfId="65" applyFont="1">
      <alignment vertical="center"/>
    </xf>
    <xf numFmtId="0" fontId="14" fillId="0" borderId="0" xfId="65" applyFont="1">
      <alignment vertical="center"/>
    </xf>
    <xf numFmtId="0" fontId="0" fillId="0" borderId="0" xfId="65">
      <alignment vertical="center"/>
    </xf>
    <xf numFmtId="0" fontId="0" fillId="0" borderId="0" xfId="65" applyAlignment="1">
      <alignment horizontal="center" vertical="center"/>
    </xf>
    <xf numFmtId="0" fontId="1" fillId="0" borderId="0" xfId="65" applyFont="1" applyAlignment="1">
      <alignment horizontal="center" vertical="center"/>
    </xf>
    <xf numFmtId="0" fontId="9" fillId="0" borderId="0" xfId="62" applyFont="1" applyAlignment="1">
      <alignment horizontal="left" vertical="center" wrapText="1"/>
    </xf>
    <xf numFmtId="0" fontId="14" fillId="0" borderId="0" xfId="62" applyFont="1" applyAlignment="1">
      <alignment horizontal="center" vertical="center" wrapText="1"/>
    </xf>
    <xf numFmtId="0" fontId="14" fillId="0" borderId="0" xfId="62" applyFont="1" applyFill="1" applyAlignment="1">
      <alignment horizontal="center" vertical="center" wrapText="1"/>
    </xf>
    <xf numFmtId="181" fontId="4" fillId="0" borderId="0" xfId="67" applyNumberFormat="1" applyAlignment="1">
      <alignment horizontal="right" vertical="center"/>
    </xf>
    <xf numFmtId="0" fontId="16" fillId="0" borderId="4" xfId="68" applyFont="1" applyBorder="1" applyAlignment="1">
      <alignment horizontal="distributed" vertical="center" wrapText="1" indent="3"/>
    </xf>
    <xf numFmtId="0" fontId="17" fillId="0" borderId="1" xfId="29" applyNumberFormat="1" applyFont="1" applyFill="1" applyBorder="1" applyAlignment="1" applyProtection="1">
      <alignment horizontal="center" vertical="center" wrapText="1"/>
    </xf>
    <xf numFmtId="182" fontId="17" fillId="0" borderId="1" xfId="29" applyNumberFormat="1" applyFont="1" applyFill="1" applyBorder="1" applyAlignment="1" applyProtection="1">
      <alignment horizontal="center" vertical="center" wrapText="1"/>
    </xf>
    <xf numFmtId="0" fontId="13" fillId="0" borderId="3" xfId="55" applyNumberFormat="1" applyFont="1" applyFill="1" applyBorder="1" applyAlignment="1">
      <alignment horizontal="left" vertical="center"/>
    </xf>
    <xf numFmtId="181" fontId="13" fillId="0" borderId="1" xfId="67" applyNumberFormat="1" applyFont="1" applyFill="1" applyBorder="1" applyAlignment="1">
      <alignment horizontal="center" vertical="center"/>
    </xf>
    <xf numFmtId="9" fontId="9" fillId="0" borderId="1" xfId="62" applyNumberFormat="1" applyFont="1" applyFill="1" applyBorder="1" applyAlignment="1">
      <alignment horizontal="center" vertical="center" wrapText="1"/>
    </xf>
    <xf numFmtId="0" fontId="17" fillId="3" borderId="1" xfId="67" applyFont="1" applyFill="1" applyBorder="1" applyAlignment="1">
      <alignment horizontal="distributed" vertical="center" indent="1"/>
    </xf>
    <xf numFmtId="181" fontId="17" fillId="0" borderId="1" xfId="67" applyNumberFormat="1" applyFont="1" applyFill="1" applyBorder="1" applyAlignment="1">
      <alignment horizontal="center" vertical="center"/>
    </xf>
    <xf numFmtId="9" fontId="18" fillId="0" borderId="1" xfId="62" applyNumberFormat="1" applyFont="1" applyFill="1" applyBorder="1" applyAlignment="1">
      <alignment horizontal="center" vertical="center" wrapText="1"/>
    </xf>
    <xf numFmtId="0" fontId="13" fillId="0" borderId="1" xfId="55" applyNumberFormat="1" applyFont="1" applyFill="1" applyBorder="1" applyAlignment="1">
      <alignment horizontal="center" vertical="center"/>
    </xf>
    <xf numFmtId="0" fontId="14" fillId="0" borderId="0" xfId="65" applyFont="1" applyAlignment="1">
      <alignment horizontal="center" vertical="center"/>
    </xf>
    <xf numFmtId="0" fontId="9" fillId="0" borderId="0" xfId="0" applyFont="1" applyFill="1" applyBorder="1" applyAlignment="1">
      <alignment vertical="center"/>
    </xf>
    <xf numFmtId="0" fontId="9" fillId="0" borderId="0" xfId="0" applyFont="1" applyFill="1" applyBorder="1" applyAlignment="1"/>
    <xf numFmtId="0" fontId="19" fillId="0" borderId="0" xfId="0" applyFont="1" applyFill="1" applyBorder="1" applyAlignment="1">
      <alignment vertical="center"/>
    </xf>
    <xf numFmtId="0" fontId="7" fillId="0" borderId="14" xfId="0" applyFont="1" applyFill="1" applyBorder="1" applyAlignment="1">
      <alignment vertical="center"/>
    </xf>
    <xf numFmtId="0" fontId="7" fillId="0" borderId="14" xfId="0" applyFont="1" applyFill="1" applyBorder="1" applyAlignment="1">
      <alignment horizontal="right" vertical="center"/>
    </xf>
    <xf numFmtId="0" fontId="14" fillId="0" borderId="4"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1" xfId="0" applyFont="1" applyFill="1" applyBorder="1" applyAlignment="1">
      <alignment horizontal="center" vertical="center"/>
    </xf>
    <xf numFmtId="179" fontId="10" fillId="3" borderId="3" xfId="0" applyNumberFormat="1" applyFont="1" applyFill="1" applyBorder="1" applyAlignment="1" applyProtection="1">
      <alignment horizontal="right" vertical="center" wrapText="1" readingOrder="1"/>
      <protection locked="0"/>
    </xf>
    <xf numFmtId="183" fontId="10" fillId="3" borderId="3" xfId="0" applyNumberFormat="1" applyFont="1" applyFill="1" applyBorder="1" applyAlignment="1" applyProtection="1">
      <alignment horizontal="right" vertical="center" wrapText="1" readingOrder="1"/>
      <protection locked="0"/>
    </xf>
    <xf numFmtId="0" fontId="14" fillId="0" borderId="1" xfId="0" applyFont="1" applyFill="1" applyBorder="1" applyAlignment="1">
      <alignment vertical="center"/>
    </xf>
    <xf numFmtId="10" fontId="14" fillId="0" borderId="1" xfId="0" applyNumberFormat="1" applyFont="1" applyFill="1" applyBorder="1" applyAlignment="1">
      <alignment vertical="center"/>
    </xf>
    <xf numFmtId="0" fontId="4" fillId="0" borderId="0" xfId="0" applyFont="1" applyFill="1" applyBorder="1" applyAlignment="1">
      <alignment horizontal="left" vertical="top" wrapText="1"/>
    </xf>
    <xf numFmtId="0" fontId="0" fillId="0" borderId="0" xfId="0" applyAlignment="1">
      <alignment horizontal="center" vertical="center"/>
    </xf>
    <xf numFmtId="0" fontId="0" fillId="3" borderId="0" xfId="0" applyFill="1" applyAlignment="1">
      <alignment horizontal="center" vertical="center"/>
    </xf>
    <xf numFmtId="0" fontId="0" fillId="3" borderId="0" xfId="0" applyFill="1"/>
    <xf numFmtId="4" fontId="0" fillId="0" borderId="0" xfId="0" applyNumberFormat="1"/>
    <xf numFmtId="49" fontId="11" fillId="0" borderId="0" xfId="0" applyNumberFormat="1" applyFont="1" applyFill="1" applyBorder="1" applyAlignment="1"/>
    <xf numFmtId="0" fontId="11" fillId="0" borderId="0" xfId="0" applyFont="1" applyFill="1" applyBorder="1" applyAlignment="1">
      <alignment horizontal="center" vertical="center"/>
    </xf>
    <xf numFmtId="0" fontId="11" fillId="3" borderId="0" xfId="0" applyFont="1" applyFill="1" applyBorder="1" applyAlignment="1">
      <alignment horizontal="center" vertical="center"/>
    </xf>
    <xf numFmtId="0" fontId="11" fillId="3" borderId="0" xfId="0" applyFont="1" applyFill="1" applyBorder="1" applyAlignment="1"/>
    <xf numFmtId="0" fontId="9" fillId="0" borderId="9" xfId="0" applyNumberFormat="1" applyFont="1" applyFill="1" applyBorder="1" applyAlignment="1" applyProtection="1">
      <alignment horizontal="center" vertical="center"/>
    </xf>
    <xf numFmtId="0" fontId="9" fillId="0" borderId="15" xfId="0" applyNumberFormat="1" applyFont="1" applyFill="1" applyBorder="1" applyAlignment="1" applyProtection="1">
      <alignment horizontal="center" vertical="center"/>
    </xf>
    <xf numFmtId="0" fontId="9" fillId="3" borderId="15" xfId="0" applyNumberFormat="1" applyFont="1" applyFill="1" applyBorder="1" applyAlignment="1" applyProtection="1">
      <alignment horizontal="center" vertical="center"/>
    </xf>
    <xf numFmtId="49" fontId="9" fillId="0" borderId="1" xfId="0" applyNumberFormat="1" applyFont="1" applyFill="1" applyBorder="1" applyAlignment="1" applyProtection="1">
      <alignment horizontal="center" vertical="center" wrapText="1"/>
    </xf>
    <xf numFmtId="0" fontId="9" fillId="3" borderId="16" xfId="0" applyNumberFormat="1" applyFont="1" applyFill="1" applyBorder="1" applyAlignment="1" applyProtection="1">
      <alignment horizontal="center" vertical="center"/>
    </xf>
    <xf numFmtId="49" fontId="9" fillId="0" borderId="1" xfId="0" applyNumberFormat="1" applyFont="1" applyFill="1" applyBorder="1" applyAlignment="1" applyProtection="1">
      <alignment horizontal="center" vertical="center"/>
    </xf>
    <xf numFmtId="0" fontId="9" fillId="3" borderId="1" xfId="0" applyNumberFormat="1" applyFont="1" applyFill="1" applyBorder="1" applyAlignment="1" applyProtection="1">
      <alignment horizontal="center" vertical="center"/>
    </xf>
    <xf numFmtId="49" fontId="9" fillId="3" borderId="1" xfId="0" applyNumberFormat="1" applyFont="1" applyFill="1" applyBorder="1" applyAlignment="1" applyProtection="1">
      <alignment horizontal="center" vertical="center"/>
    </xf>
    <xf numFmtId="49" fontId="17" fillId="0" borderId="1" xfId="61" applyNumberFormat="1" applyFont="1" applyFill="1" applyBorder="1" applyAlignment="1">
      <alignment horizontal="center" vertical="center"/>
    </xf>
    <xf numFmtId="49" fontId="13" fillId="0" borderId="1" xfId="61" applyNumberFormat="1" applyFont="1" applyFill="1" applyBorder="1" applyAlignment="1">
      <alignment horizontal="center" vertical="center"/>
    </xf>
    <xf numFmtId="49" fontId="17" fillId="0" borderId="1" xfId="61" applyNumberFormat="1" applyFont="1" applyFill="1" applyBorder="1" applyAlignment="1">
      <alignment vertical="center"/>
    </xf>
    <xf numFmtId="4" fontId="13" fillId="0" borderId="1" xfId="0" applyNumberFormat="1" applyFont="1" applyFill="1" applyBorder="1" applyAlignment="1">
      <alignment horizontal="center" vertical="center"/>
    </xf>
    <xf numFmtId="4" fontId="13" fillId="3" borderId="1" xfId="0" applyNumberFormat="1" applyFont="1" applyFill="1" applyBorder="1" applyAlignment="1">
      <alignment horizontal="center" vertical="center"/>
    </xf>
    <xf numFmtId="4" fontId="13" fillId="3" borderId="1" xfId="0" applyNumberFormat="1" applyFont="1" applyFill="1" applyBorder="1" applyAlignment="1"/>
    <xf numFmtId="0" fontId="13" fillId="0" borderId="1" xfId="0" applyFont="1" applyFill="1" applyBorder="1" applyAlignment="1"/>
    <xf numFmtId="49" fontId="13" fillId="0" borderId="1" xfId="61" applyNumberFormat="1" applyFont="1" applyFill="1" applyBorder="1" applyAlignment="1">
      <alignment vertical="center"/>
    </xf>
    <xf numFmtId="4" fontId="0" fillId="3" borderId="0" xfId="0" applyNumberFormat="1" applyFont="1" applyFill="1" applyAlignment="1">
      <alignment horizontal="center" vertical="center"/>
    </xf>
    <xf numFmtId="4" fontId="9" fillId="3" borderId="17" xfId="0" applyNumberFormat="1" applyFont="1" applyFill="1" applyBorder="1" applyAlignment="1" applyProtection="1">
      <alignment horizontal="center" vertical="center" wrapText="1" readingOrder="1"/>
      <protection locked="0"/>
    </xf>
    <xf numFmtId="4" fontId="0" fillId="3" borderId="1" xfId="0" applyNumberFormat="1" applyFont="1" applyFill="1" applyBorder="1"/>
    <xf numFmtId="4" fontId="9" fillId="3" borderId="3" xfId="0" applyNumberFormat="1" applyFont="1" applyFill="1" applyBorder="1" applyAlignment="1" applyProtection="1">
      <alignment horizontal="center" vertical="center" wrapText="1" readingOrder="1"/>
      <protection locked="0"/>
    </xf>
    <xf numFmtId="4" fontId="0" fillId="3" borderId="0" xfId="0" applyNumberFormat="1" applyFont="1" applyFill="1"/>
    <xf numFmtId="4" fontId="13" fillId="0" borderId="1" xfId="0" applyNumberFormat="1" applyFont="1" applyFill="1" applyBorder="1" applyAlignment="1"/>
    <xf numFmtId="4" fontId="1" fillId="3" borderId="0" xfId="0" applyNumberFormat="1" applyFont="1" applyFill="1" applyAlignment="1">
      <alignment horizontal="center" vertical="center" wrapText="1"/>
    </xf>
    <xf numFmtId="4" fontId="11" fillId="0" borderId="0" xfId="0" applyNumberFormat="1" applyFont="1" applyFill="1" applyBorder="1" applyAlignment="1"/>
    <xf numFmtId="4" fontId="9" fillId="0" borderId="16" xfId="0" applyNumberFormat="1" applyFont="1" applyFill="1" applyBorder="1" applyAlignment="1" applyProtection="1">
      <alignment horizontal="center" vertical="center"/>
    </xf>
    <xf numFmtId="0" fontId="9" fillId="0" borderId="16" xfId="0" applyNumberFormat="1" applyFont="1" applyFill="1" applyBorder="1" applyAlignment="1" applyProtection="1">
      <alignment horizontal="center" vertical="center"/>
    </xf>
    <xf numFmtId="4" fontId="9" fillId="0" borderId="1" xfId="0" applyNumberFormat="1" applyFont="1" applyFill="1" applyBorder="1" applyAlignment="1" applyProtection="1">
      <alignment horizontal="center" vertical="center"/>
    </xf>
    <xf numFmtId="4" fontId="9" fillId="0" borderId="3" xfId="0" applyNumberFormat="1" applyFont="1" applyFill="1" applyBorder="1" applyAlignment="1" applyProtection="1">
      <alignment horizontal="center" vertical="center" wrapText="1" readingOrder="1"/>
      <protection locked="0"/>
    </xf>
    <xf numFmtId="4" fontId="0" fillId="0" borderId="0" xfId="0" applyNumberFormat="1" applyFont="1" applyAlignment="1">
      <alignment horizontal="center" vertical="center"/>
    </xf>
    <xf numFmtId="4" fontId="13" fillId="5" borderId="18" xfId="0" applyNumberFormat="1" applyFont="1" applyFill="1" applyBorder="1" applyAlignment="1">
      <alignment horizontal="right" vertical="center"/>
    </xf>
    <xf numFmtId="4" fontId="7" fillId="0" borderId="0" xfId="0" applyNumberFormat="1" applyFont="1" applyFill="1" applyBorder="1" applyAlignment="1" applyProtection="1">
      <alignment horizontal="right"/>
    </xf>
    <xf numFmtId="49" fontId="13" fillId="0" borderId="1" xfId="0" applyNumberFormat="1" applyFont="1" applyFill="1" applyBorder="1" applyAlignment="1"/>
    <xf numFmtId="0" fontId="20" fillId="0" borderId="1" xfId="0" applyNumberFormat="1" applyFont="1" applyFill="1" applyBorder="1" applyAlignment="1" applyProtection="1">
      <alignment horizontal="center" vertical="center"/>
    </xf>
    <xf numFmtId="4" fontId="0" fillId="3" borderId="1" xfId="0" applyNumberFormat="1" applyFont="1" applyFill="1" applyBorder="1" applyAlignment="1">
      <alignment horizontal="center" vertical="center"/>
    </xf>
    <xf numFmtId="49" fontId="17" fillId="0" borderId="1" xfId="0" applyNumberFormat="1" applyFont="1" applyFill="1" applyBorder="1" applyAlignment="1"/>
    <xf numFmtId="49" fontId="13" fillId="0" borderId="1" xfId="0" applyNumberFormat="1" applyFont="1" applyFill="1" applyBorder="1" applyAlignment="1">
      <alignment horizontal="center"/>
    </xf>
    <xf numFmtId="4" fontId="9" fillId="0" borderId="19" xfId="0" applyNumberFormat="1" applyFont="1" applyBorder="1" applyAlignment="1">
      <alignment horizontal="center" vertical="center" shrinkToFit="1"/>
    </xf>
    <xf numFmtId="0" fontId="9" fillId="0" borderId="19" xfId="0" applyFont="1" applyBorder="1" applyAlignment="1">
      <alignment horizontal="left" vertical="center" shrinkToFit="1"/>
    </xf>
    <xf numFmtId="0" fontId="0" fillId="5" borderId="0" xfId="0" applyFill="1"/>
    <xf numFmtId="0" fontId="11" fillId="0" borderId="0" xfId="5" applyFont="1" applyFill="1" applyAlignment="1">
      <alignment horizontal="center" wrapText="1"/>
    </xf>
    <xf numFmtId="0" fontId="11" fillId="0" borderId="0" xfId="5" applyFont="1" applyFill="1" applyAlignment="1">
      <alignment wrapText="1"/>
    </xf>
    <xf numFmtId="0" fontId="11" fillId="0" borderId="0" xfId="5" applyFont="1" applyFill="1"/>
    <xf numFmtId="0" fontId="16" fillId="0" borderId="20" xfId="5" applyFont="1" applyFill="1" applyBorder="1" applyAlignment="1">
      <alignment horizontal="center" vertical="center" wrapText="1"/>
    </xf>
    <xf numFmtId="0" fontId="16" fillId="0" borderId="12" xfId="5" applyFont="1" applyFill="1" applyBorder="1" applyAlignment="1">
      <alignment horizontal="center" vertical="center" wrapText="1"/>
    </xf>
    <xf numFmtId="0" fontId="16" fillId="0" borderId="21" xfId="5" applyFont="1" applyFill="1" applyBorder="1" applyAlignment="1">
      <alignment horizontal="center" vertical="center" wrapText="1"/>
    </xf>
    <xf numFmtId="0" fontId="16" fillId="0" borderId="22" xfId="5" applyFont="1" applyFill="1" applyBorder="1" applyAlignment="1">
      <alignment horizontal="center" vertical="center" wrapText="1"/>
    </xf>
    <xf numFmtId="0" fontId="16" fillId="0" borderId="23" xfId="5" applyFont="1" applyFill="1" applyBorder="1" applyAlignment="1">
      <alignment horizontal="center" vertical="center" wrapText="1"/>
    </xf>
    <xf numFmtId="0" fontId="9" fillId="0" borderId="4" xfId="0" applyNumberFormat="1" applyFont="1" applyFill="1" applyBorder="1" applyAlignment="1" applyProtection="1">
      <alignment horizontal="center" vertical="center"/>
    </xf>
    <xf numFmtId="0" fontId="16" fillId="0" borderId="4" xfId="5" applyFont="1" applyFill="1" applyBorder="1" applyAlignment="1">
      <alignment horizontal="center" vertical="center" wrapText="1"/>
    </xf>
    <xf numFmtId="0" fontId="9" fillId="0" borderId="5" xfId="0" applyNumberFormat="1" applyFont="1" applyFill="1" applyBorder="1" applyAlignment="1" applyProtection="1">
      <alignment horizontal="center" vertical="center"/>
    </xf>
    <xf numFmtId="0" fontId="9" fillId="0" borderId="9" xfId="0" applyNumberFormat="1" applyFont="1" applyFill="1" applyBorder="1" applyAlignment="1" applyProtection="1">
      <alignment horizontal="center" vertical="center" wrapText="1"/>
    </xf>
    <xf numFmtId="0" fontId="9" fillId="0" borderId="15" xfId="0" applyNumberFormat="1" applyFont="1" applyFill="1" applyBorder="1" applyAlignment="1" applyProtection="1">
      <alignment horizontal="center" vertical="center" wrapText="1"/>
    </xf>
    <xf numFmtId="0" fontId="16" fillId="0" borderId="7" xfId="5" applyFont="1" applyFill="1" applyBorder="1" applyAlignment="1">
      <alignment horizontal="center" vertical="center" wrapText="1"/>
    </xf>
    <xf numFmtId="0" fontId="9" fillId="0" borderId="7" xfId="0" applyNumberFormat="1" applyFont="1" applyFill="1" applyBorder="1" applyAlignment="1" applyProtection="1">
      <alignment horizontal="center" vertical="center"/>
    </xf>
    <xf numFmtId="0" fontId="4" fillId="0" borderId="1" xfId="5" applyFont="1" applyFill="1" applyBorder="1" applyAlignment="1">
      <alignment horizontal="center" vertical="center" wrapText="1"/>
    </xf>
    <xf numFmtId="0" fontId="4" fillId="0" borderId="9" xfId="5" applyFont="1" applyFill="1" applyBorder="1" applyAlignment="1">
      <alignment horizontal="center" vertical="center" wrapText="1"/>
    </xf>
    <xf numFmtId="0" fontId="16" fillId="0" borderId="9" xfId="5" applyFont="1" applyFill="1" applyBorder="1" applyAlignment="1">
      <alignment horizontal="left" vertical="center" wrapText="1"/>
    </xf>
    <xf numFmtId="0" fontId="16" fillId="0" borderId="15" xfId="5" applyFont="1" applyFill="1" applyBorder="1" applyAlignment="1">
      <alignment horizontal="left" vertical="center" wrapText="1"/>
    </xf>
    <xf numFmtId="0" fontId="16" fillId="0" borderId="16" xfId="5" applyFont="1" applyFill="1" applyBorder="1" applyAlignment="1">
      <alignment horizontal="left" vertical="center" wrapText="1"/>
    </xf>
    <xf numFmtId="0" fontId="17" fillId="0" borderId="1" xfId="5" applyFont="1" applyFill="1" applyBorder="1" applyAlignment="1">
      <alignment horizontal="center" vertical="center"/>
    </xf>
    <xf numFmtId="49" fontId="13" fillId="0" borderId="1" xfId="5" applyNumberFormat="1" applyFont="1" applyFill="1" applyBorder="1" applyAlignment="1">
      <alignment horizontal="center" vertical="center"/>
    </xf>
    <xf numFmtId="0" fontId="17" fillId="0" borderId="9" xfId="5" applyFont="1" applyFill="1" applyBorder="1" applyAlignment="1">
      <alignment vertical="center"/>
    </xf>
    <xf numFmtId="0" fontId="4" fillId="0" borderId="1" xfId="5" applyFill="1" applyBorder="1"/>
    <xf numFmtId="0" fontId="13" fillId="0" borderId="1" xfId="5" applyFont="1" applyFill="1" applyBorder="1" applyAlignment="1">
      <alignment horizontal="center" vertical="center"/>
    </xf>
    <xf numFmtId="0" fontId="13" fillId="0" borderId="9" xfId="5" applyFont="1" applyFill="1" applyBorder="1" applyAlignment="1">
      <alignment vertical="center"/>
    </xf>
    <xf numFmtId="4" fontId="21" fillId="5" borderId="1" xfId="5" applyNumberFormat="1" applyFont="1" applyFill="1" applyBorder="1" applyAlignment="1">
      <alignment horizontal="right" vertical="center"/>
    </xf>
    <xf numFmtId="0" fontId="1" fillId="5" borderId="0" xfId="0" applyFont="1" applyFill="1" applyAlignment="1">
      <alignment horizontal="center" vertical="center" wrapText="1"/>
    </xf>
    <xf numFmtId="0" fontId="11" fillId="5" borderId="0" xfId="5" applyFont="1" applyFill="1"/>
    <xf numFmtId="0" fontId="9" fillId="5" borderId="1" xfId="0" applyNumberFormat="1" applyFont="1" applyFill="1" applyBorder="1" applyAlignment="1" applyProtection="1">
      <alignment horizontal="center" vertical="center"/>
    </xf>
    <xf numFmtId="0" fontId="9" fillId="5" borderId="15" xfId="0" applyNumberFormat="1" applyFont="1" applyFill="1" applyBorder="1" applyAlignment="1" applyProtection="1">
      <alignment horizontal="center" vertical="center"/>
    </xf>
    <xf numFmtId="0" fontId="13" fillId="0" borderId="20" xfId="0" applyFont="1" applyFill="1" applyBorder="1" applyAlignment="1">
      <alignment horizontal="center" vertical="center"/>
    </xf>
    <xf numFmtId="0" fontId="9" fillId="5" borderId="16" xfId="0" applyNumberFormat="1" applyFont="1" applyFill="1" applyBorder="1" applyAlignment="1" applyProtection="1">
      <alignment horizontal="center" vertical="center" wrapText="1"/>
    </xf>
    <xf numFmtId="0" fontId="13" fillId="0" borderId="21" xfId="0" applyFont="1" applyFill="1" applyBorder="1" applyAlignment="1">
      <alignment horizontal="center" vertical="center"/>
    </xf>
    <xf numFmtId="0" fontId="9" fillId="5" borderId="1" xfId="0" applyNumberFormat="1" applyFont="1" applyFill="1" applyBorder="1" applyAlignment="1" applyProtection="1">
      <alignment horizontal="center" vertical="center" wrapText="1"/>
    </xf>
    <xf numFmtId="0" fontId="4" fillId="5" borderId="9" xfId="5" applyFont="1" applyFill="1" applyBorder="1" applyAlignment="1">
      <alignment horizontal="center" vertical="center" wrapText="1"/>
    </xf>
    <xf numFmtId="4" fontId="21" fillId="5" borderId="1" xfId="5" applyNumberFormat="1" applyFont="1" applyFill="1" applyBorder="1" applyAlignment="1">
      <alignment horizontal="center" vertical="center"/>
    </xf>
    <xf numFmtId="0" fontId="4" fillId="5" borderId="1" xfId="5" applyFill="1" applyBorder="1"/>
    <xf numFmtId="0" fontId="11" fillId="0" borderId="0" xfId="5" applyFont="1" applyFill="1" applyAlignment="1">
      <alignment horizontal="right" wrapText="1"/>
    </xf>
    <xf numFmtId="0" fontId="13" fillId="0" borderId="11" xfId="0" applyFont="1" applyFill="1" applyBorder="1" applyAlignment="1">
      <alignment horizontal="center" vertical="center"/>
    </xf>
    <xf numFmtId="0" fontId="13" fillId="0" borderId="12" xfId="0" applyFont="1" applyFill="1" applyBorder="1" applyAlignment="1">
      <alignment horizontal="center" vertical="center"/>
    </xf>
    <xf numFmtId="0" fontId="13" fillId="0" borderId="14" xfId="0" applyFont="1" applyFill="1" applyBorder="1" applyAlignment="1">
      <alignment horizontal="center" vertical="center"/>
    </xf>
    <xf numFmtId="0" fontId="13" fillId="0" borderId="22" xfId="0" applyFont="1" applyFill="1" applyBorder="1" applyAlignment="1">
      <alignment horizontal="center" vertical="center"/>
    </xf>
    <xf numFmtId="0" fontId="0" fillId="3" borderId="0" xfId="0" applyFill="1" applyAlignment="1">
      <alignment horizontal="left" vertical="center"/>
    </xf>
    <xf numFmtId="0" fontId="1" fillId="3" borderId="0" xfId="0" applyFont="1" applyFill="1" applyAlignment="1">
      <alignment horizontal="left" vertical="center" wrapText="1"/>
    </xf>
    <xf numFmtId="0" fontId="11" fillId="3" borderId="0" xfId="61" applyFont="1" applyFill="1" applyBorder="1" applyAlignment="1">
      <alignment horizontal="left"/>
    </xf>
    <xf numFmtId="0" fontId="5" fillId="3" borderId="0" xfId="61" applyFont="1" applyFill="1" applyBorder="1" applyAlignment="1">
      <alignment horizontal="left"/>
    </xf>
    <xf numFmtId="0" fontId="5" fillId="3" borderId="0" xfId="61" applyFont="1" applyFill="1" applyBorder="1" applyAlignment="1">
      <alignment horizontal="left" vertical="center"/>
    </xf>
    <xf numFmtId="0" fontId="5" fillId="3" borderId="0" xfId="61" applyFont="1" applyFill="1" applyBorder="1" applyAlignment="1"/>
    <xf numFmtId="0" fontId="7" fillId="3" borderId="3" xfId="61" applyFont="1" applyFill="1" applyBorder="1" applyAlignment="1" applyProtection="1">
      <alignment horizontal="center" vertical="center" wrapText="1" readingOrder="1"/>
      <protection locked="0"/>
    </xf>
    <xf numFmtId="0" fontId="5" fillId="3" borderId="24" xfId="61" applyFont="1" applyFill="1" applyBorder="1" applyAlignment="1" applyProtection="1">
      <alignment vertical="top" wrapText="1"/>
      <protection locked="0"/>
    </xf>
    <xf numFmtId="0" fontId="5" fillId="3" borderId="25" xfId="61" applyFont="1" applyFill="1" applyBorder="1" applyAlignment="1" applyProtection="1">
      <alignment vertical="top" wrapText="1"/>
      <protection locked="0"/>
    </xf>
    <xf numFmtId="0" fontId="7" fillId="3" borderId="13" xfId="61" applyFont="1" applyFill="1" applyBorder="1" applyAlignment="1" applyProtection="1">
      <alignment horizontal="left" vertical="center" wrapText="1" readingOrder="1"/>
      <protection locked="0"/>
    </xf>
    <xf numFmtId="0" fontId="5" fillId="3" borderId="26" xfId="61" applyFont="1" applyFill="1" applyBorder="1" applyAlignment="1" applyProtection="1">
      <alignment vertical="top" wrapText="1"/>
      <protection locked="0"/>
    </xf>
    <xf numFmtId="0" fontId="5" fillId="3" borderId="27" xfId="61" applyFont="1" applyFill="1" applyBorder="1" applyAlignment="1" applyProtection="1">
      <alignment vertical="top" wrapText="1"/>
      <protection locked="0"/>
    </xf>
    <xf numFmtId="0" fontId="5" fillId="3" borderId="28" xfId="61" applyFont="1" applyFill="1" applyBorder="1" applyAlignment="1" applyProtection="1">
      <alignment vertical="top" wrapText="1"/>
      <protection locked="0"/>
    </xf>
    <xf numFmtId="0" fontId="7" fillId="3" borderId="6" xfId="61" applyFont="1" applyFill="1" applyBorder="1" applyAlignment="1" applyProtection="1">
      <alignment horizontal="left" vertical="center" wrapText="1" readingOrder="1"/>
      <protection locked="0"/>
    </xf>
    <xf numFmtId="0" fontId="5" fillId="3" borderId="29" xfId="61" applyFont="1" applyFill="1" applyBorder="1" applyAlignment="1" applyProtection="1">
      <alignment vertical="top" wrapText="1"/>
      <protection locked="0"/>
    </xf>
    <xf numFmtId="0" fontId="5" fillId="3" borderId="2" xfId="61" applyFont="1" applyFill="1" applyBorder="1" applyAlignment="1" applyProtection="1">
      <alignment vertical="top" wrapText="1"/>
      <protection locked="0"/>
    </xf>
    <xf numFmtId="0" fontId="5" fillId="3" borderId="19" xfId="61" applyFont="1" applyFill="1" applyBorder="1" applyAlignment="1" applyProtection="1">
      <alignment vertical="top" wrapText="1"/>
      <protection locked="0"/>
    </xf>
    <xf numFmtId="0" fontId="7" fillId="3" borderId="13" xfId="61" applyFont="1" applyFill="1" applyBorder="1" applyAlignment="1" applyProtection="1">
      <alignment horizontal="center" vertical="center" wrapText="1" readingOrder="1"/>
      <protection locked="0"/>
    </xf>
    <xf numFmtId="0" fontId="7" fillId="3" borderId="6" xfId="61" applyFont="1" applyFill="1" applyBorder="1" applyAlignment="1" applyProtection="1">
      <alignment horizontal="center" vertical="center" wrapText="1" readingOrder="1"/>
      <protection locked="0"/>
    </xf>
    <xf numFmtId="0" fontId="7" fillId="3" borderId="17" xfId="61" applyFont="1" applyFill="1" applyBorder="1" applyAlignment="1" applyProtection="1">
      <alignment horizontal="center" vertical="center" wrapText="1" readingOrder="1"/>
      <protection locked="0"/>
    </xf>
    <xf numFmtId="0" fontId="7" fillId="3" borderId="30" xfId="61" applyFont="1" applyFill="1" applyBorder="1" applyAlignment="1" applyProtection="1">
      <alignment horizontal="center" vertical="center" wrapText="1" readingOrder="1"/>
      <protection locked="0"/>
    </xf>
    <xf numFmtId="0" fontId="7" fillId="3" borderId="8" xfId="61" applyFont="1" applyFill="1" applyBorder="1" applyAlignment="1" applyProtection="1">
      <alignment horizontal="center" vertical="center" wrapText="1" readingOrder="1"/>
      <protection locked="0"/>
    </xf>
    <xf numFmtId="0" fontId="7" fillId="3" borderId="8" xfId="61" applyFont="1" applyFill="1" applyBorder="1" applyAlignment="1" applyProtection="1">
      <alignment horizontal="left" vertical="center" wrapText="1" readingOrder="1"/>
      <protection locked="0"/>
    </xf>
    <xf numFmtId="0" fontId="7" fillId="3" borderId="1" xfId="0" applyNumberFormat="1" applyFont="1" applyFill="1" applyBorder="1" applyAlignment="1" applyProtection="1">
      <alignment horizontal="center" vertical="center" wrapText="1"/>
    </xf>
    <xf numFmtId="0" fontId="10" fillId="3" borderId="1" xfId="61" applyFont="1" applyFill="1" applyBorder="1" applyAlignment="1" applyProtection="1">
      <alignment horizontal="center" vertical="top" wrapText="1" readingOrder="1"/>
      <protection locked="0"/>
    </xf>
    <xf numFmtId="49" fontId="10" fillId="3" borderId="1" xfId="61" applyNumberFormat="1" applyFont="1" applyFill="1" applyBorder="1" applyAlignment="1" applyProtection="1">
      <alignment horizontal="center" vertical="top" wrapText="1" readingOrder="1"/>
      <protection locked="0"/>
    </xf>
    <xf numFmtId="0" fontId="10" fillId="3" borderId="1" xfId="61" applyFont="1" applyFill="1" applyBorder="1" applyAlignment="1" applyProtection="1">
      <alignment horizontal="left" vertical="center" wrapText="1" readingOrder="1"/>
      <protection locked="0"/>
    </xf>
    <xf numFmtId="0" fontId="10" fillId="3" borderId="1" xfId="61" applyFont="1" applyFill="1" applyBorder="1" applyAlignment="1" applyProtection="1">
      <alignment horizontal="right" vertical="center" wrapText="1" readingOrder="1"/>
      <protection locked="0"/>
    </xf>
    <xf numFmtId="0" fontId="10" fillId="3" borderId="1" xfId="0" applyFont="1" applyFill="1" applyBorder="1" applyAlignment="1">
      <alignment horizontal="left"/>
    </xf>
    <xf numFmtId="49" fontId="0" fillId="3" borderId="1" xfId="0" applyNumberFormat="1" applyFill="1" applyBorder="1"/>
    <xf numFmtId="179" fontId="10" fillId="3" borderId="1" xfId="0" applyNumberFormat="1" applyFont="1" applyFill="1" applyBorder="1" applyAlignment="1" applyProtection="1">
      <alignment horizontal="right" vertical="center" wrapText="1" readingOrder="1"/>
      <protection locked="0"/>
    </xf>
    <xf numFmtId="0" fontId="0" fillId="3" borderId="1" xfId="0" applyFill="1" applyBorder="1"/>
    <xf numFmtId="0" fontId="10" fillId="3" borderId="3" xfId="0" applyFont="1" applyFill="1" applyBorder="1" applyAlignment="1" applyProtection="1">
      <alignment horizontal="right" vertical="center" wrapText="1" readingOrder="1"/>
      <protection locked="0"/>
    </xf>
    <xf numFmtId="176" fontId="10" fillId="3" borderId="17" xfId="0" applyNumberFormat="1" applyFont="1" applyFill="1" applyBorder="1" applyAlignment="1" applyProtection="1">
      <alignment horizontal="right" vertical="center" wrapText="1" readingOrder="1"/>
      <protection locked="0"/>
    </xf>
    <xf numFmtId="176" fontId="10" fillId="3" borderId="3" xfId="0" applyNumberFormat="1" applyFont="1" applyFill="1" applyBorder="1" applyAlignment="1" applyProtection="1">
      <alignment horizontal="right" vertical="center" wrapText="1" readingOrder="1"/>
      <protection locked="0"/>
    </xf>
    <xf numFmtId="176" fontId="10" fillId="3" borderId="8" xfId="0" applyNumberFormat="1" applyFont="1" applyFill="1" applyBorder="1" applyAlignment="1" applyProtection="1">
      <alignment horizontal="right" vertical="center" wrapText="1" readingOrder="1"/>
      <protection locked="0"/>
    </xf>
    <xf numFmtId="176" fontId="10" fillId="3" borderId="13" xfId="0" applyNumberFormat="1" applyFont="1" applyFill="1" applyBorder="1" applyAlignment="1" applyProtection="1">
      <alignment horizontal="right" vertical="center" wrapText="1" readingOrder="1"/>
      <protection locked="0"/>
    </xf>
    <xf numFmtId="179" fontId="10" fillId="3" borderId="9" xfId="0" applyNumberFormat="1" applyFont="1" applyFill="1" applyBorder="1" applyAlignment="1" applyProtection="1">
      <alignment horizontal="right" vertical="center" wrapText="1" readingOrder="1"/>
      <protection locked="0"/>
    </xf>
    <xf numFmtId="179" fontId="10" fillId="3" borderId="17" xfId="0" applyNumberFormat="1" applyFont="1" applyFill="1" applyBorder="1" applyAlignment="1" applyProtection="1">
      <alignment horizontal="right" vertical="center" wrapText="1" readingOrder="1"/>
      <protection locked="0"/>
    </xf>
    <xf numFmtId="0" fontId="10" fillId="3" borderId="3" xfId="0" applyFont="1" applyFill="1" applyBorder="1" applyAlignment="1" applyProtection="1">
      <alignment vertical="center" wrapText="1" readingOrder="1"/>
      <protection locked="0"/>
    </xf>
    <xf numFmtId="179" fontId="10" fillId="3" borderId="13" xfId="0" applyNumberFormat="1" applyFont="1" applyFill="1" applyBorder="1" applyAlignment="1" applyProtection="1">
      <alignment horizontal="right" vertical="center" wrapText="1" readingOrder="1"/>
      <protection locked="0"/>
    </xf>
    <xf numFmtId="0" fontId="0" fillId="3" borderId="4" xfId="0" applyFill="1" applyBorder="1"/>
    <xf numFmtId="0" fontId="10" fillId="3" borderId="17" xfId="0" applyFont="1" applyFill="1" applyBorder="1" applyAlignment="1" applyProtection="1">
      <alignment horizontal="left" vertical="center" wrapText="1" readingOrder="1"/>
      <protection locked="0"/>
    </xf>
    <xf numFmtId="0" fontId="5" fillId="0" borderId="0" xfId="61" applyFont="1" applyFill="1" applyBorder="1" applyAlignment="1"/>
    <xf numFmtId="0" fontId="5" fillId="0" borderId="26" xfId="61" applyFont="1" applyFill="1" applyBorder="1" applyAlignment="1" applyProtection="1">
      <alignment vertical="top" wrapText="1"/>
      <protection locked="0"/>
    </xf>
    <xf numFmtId="0" fontId="5" fillId="3" borderId="30" xfId="61" applyFont="1" applyFill="1" applyBorder="1" applyAlignment="1" applyProtection="1">
      <alignment vertical="top" wrapText="1"/>
      <protection locked="0"/>
    </xf>
    <xf numFmtId="0" fontId="7" fillId="0" borderId="13" xfId="61" applyFont="1" applyFill="1" applyBorder="1" applyAlignment="1" applyProtection="1">
      <alignment horizontal="center" vertical="center" wrapText="1" readingOrder="1"/>
      <protection locked="0"/>
    </xf>
    <xf numFmtId="0" fontId="7" fillId="3" borderId="26" xfId="61" applyFont="1" applyFill="1" applyBorder="1" applyAlignment="1" applyProtection="1">
      <alignment horizontal="center" vertical="center" wrapText="1" readingOrder="1"/>
      <protection locked="0"/>
    </xf>
    <xf numFmtId="0" fontId="7" fillId="0" borderId="6" xfId="61" applyFont="1" applyFill="1" applyBorder="1" applyAlignment="1" applyProtection="1">
      <alignment horizontal="center" vertical="center" wrapText="1" readingOrder="1"/>
      <protection locked="0"/>
    </xf>
    <xf numFmtId="0" fontId="7" fillId="3" borderId="25" xfId="61" applyFont="1" applyFill="1" applyBorder="1" applyAlignment="1" applyProtection="1">
      <alignment horizontal="center" vertical="center" wrapText="1" readingOrder="1"/>
      <protection locked="0"/>
    </xf>
    <xf numFmtId="0" fontId="7" fillId="3" borderId="19" xfId="61" applyFont="1" applyFill="1" applyBorder="1" applyAlignment="1" applyProtection="1">
      <alignment horizontal="center" vertical="center" wrapText="1" readingOrder="1"/>
      <protection locked="0"/>
    </xf>
    <xf numFmtId="0" fontId="7" fillId="0" borderId="8" xfId="61" applyFont="1" applyFill="1" applyBorder="1" applyAlignment="1" applyProtection="1">
      <alignment horizontal="center" vertical="center" wrapText="1" readingOrder="1"/>
      <protection locked="0"/>
    </xf>
    <xf numFmtId="184" fontId="10" fillId="3" borderId="1" xfId="61" applyNumberFormat="1" applyFont="1" applyFill="1" applyBorder="1" applyAlignment="1" applyProtection="1">
      <alignment horizontal="right" vertical="center" wrapText="1" readingOrder="1"/>
      <protection locked="0"/>
    </xf>
    <xf numFmtId="0" fontId="10" fillId="0" borderId="1" xfId="61" applyFont="1" applyFill="1" applyBorder="1" applyAlignment="1" applyProtection="1">
      <alignment horizontal="right" vertical="center" wrapText="1" readingOrder="1"/>
      <protection locked="0"/>
    </xf>
    <xf numFmtId="0" fontId="10" fillId="3" borderId="1" xfId="0" applyFont="1" applyFill="1" applyBorder="1"/>
    <xf numFmtId="0" fontId="0" fillId="0" borderId="1" xfId="0" applyBorder="1"/>
    <xf numFmtId="0" fontId="0" fillId="0" borderId="4" xfId="0" applyBorder="1"/>
    <xf numFmtId="0" fontId="7" fillId="0" borderId="3" xfId="61" applyFont="1" applyFill="1" applyBorder="1" applyAlignment="1" applyProtection="1">
      <alignment horizontal="center" vertical="center" wrapText="1" readingOrder="1"/>
      <protection locked="0"/>
    </xf>
    <xf numFmtId="0" fontId="5" fillId="0" borderId="30" xfId="61" applyFont="1" applyFill="1" applyBorder="1" applyAlignment="1" applyProtection="1">
      <alignment vertical="top" wrapText="1"/>
      <protection locked="0"/>
    </xf>
    <xf numFmtId="0" fontId="7" fillId="0" borderId="31" xfId="61" applyFont="1" applyFill="1" applyBorder="1" applyAlignment="1" applyProtection="1">
      <alignment horizontal="center" vertical="center" wrapText="1" readingOrder="1"/>
      <protection locked="0"/>
    </xf>
    <xf numFmtId="0" fontId="7" fillId="0" borderId="17" xfId="61" applyFont="1" applyFill="1" applyBorder="1" applyAlignment="1" applyProtection="1">
      <alignment horizontal="center" vertical="center" wrapText="1" readingOrder="1"/>
      <protection locked="0"/>
    </xf>
    <xf numFmtId="0" fontId="7" fillId="0" borderId="30" xfId="61" applyFont="1" applyFill="1" applyBorder="1" applyAlignment="1" applyProtection="1">
      <alignment horizontal="center" vertical="center" wrapText="1" readingOrder="1"/>
      <protection locked="0"/>
    </xf>
    <xf numFmtId="0" fontId="7" fillId="0" borderId="25" xfId="61" applyFont="1" applyFill="1" applyBorder="1" applyAlignment="1" applyProtection="1">
      <alignment horizontal="center" vertical="center" wrapText="1" readingOrder="1"/>
      <protection locked="0"/>
    </xf>
    <xf numFmtId="0" fontId="7" fillId="0" borderId="29" xfId="61" applyFont="1" applyFill="1" applyBorder="1" applyAlignment="1" applyProtection="1">
      <alignment horizontal="center" vertical="center" wrapText="1" readingOrder="1"/>
      <protection locked="0"/>
    </xf>
    <xf numFmtId="0" fontId="7" fillId="0" borderId="1" xfId="0" applyNumberFormat="1" applyFont="1" applyFill="1" applyBorder="1" applyAlignment="1" applyProtection="1">
      <alignment horizontal="center" vertical="center" wrapText="1"/>
    </xf>
    <xf numFmtId="0" fontId="7" fillId="0" borderId="19" xfId="61" applyFont="1" applyFill="1" applyBorder="1" applyAlignment="1" applyProtection="1">
      <alignment horizontal="center" vertical="center" wrapText="1" readingOrder="1"/>
      <protection locked="0"/>
    </xf>
    <xf numFmtId="184" fontId="10" fillId="0" borderId="1" xfId="61" applyNumberFormat="1" applyFont="1" applyFill="1" applyBorder="1" applyAlignment="1" applyProtection="1">
      <alignment horizontal="right" vertical="center" wrapText="1" readingOrder="1"/>
      <protection locked="0"/>
    </xf>
    <xf numFmtId="0" fontId="7" fillId="0" borderId="0" xfId="61" applyFont="1" applyFill="1" applyBorder="1" applyAlignment="1" applyProtection="1">
      <alignment horizontal="right" vertical="center" wrapText="1" readingOrder="1"/>
      <protection locked="0"/>
    </xf>
    <xf numFmtId="0" fontId="5" fillId="0" borderId="25" xfId="61" applyFont="1" applyFill="1" applyBorder="1" applyAlignment="1" applyProtection="1">
      <alignment vertical="top" wrapText="1"/>
      <protection locked="0"/>
    </xf>
    <xf numFmtId="0" fontId="5" fillId="0" borderId="29" xfId="61" applyFont="1" applyFill="1" applyBorder="1" applyAlignment="1" applyProtection="1">
      <alignment vertical="top" wrapText="1"/>
      <protection locked="0"/>
    </xf>
    <xf numFmtId="0" fontId="5" fillId="0" borderId="19" xfId="61" applyFont="1" applyFill="1" applyBorder="1" applyAlignment="1" applyProtection="1">
      <alignment vertical="top" wrapText="1"/>
      <protection locked="0"/>
    </xf>
    <xf numFmtId="179" fontId="10" fillId="0" borderId="13" xfId="0" applyNumberFormat="1" applyFont="1" applyFill="1" applyBorder="1" applyAlignment="1" applyProtection="1">
      <alignment horizontal="right" vertical="center" wrapText="1" readingOrder="1"/>
      <protection locked="0"/>
    </xf>
    <xf numFmtId="179" fontId="10" fillId="0" borderId="1" xfId="0" applyNumberFormat="1" applyFont="1" applyFill="1" applyBorder="1" applyAlignment="1" applyProtection="1">
      <alignment horizontal="right" vertical="center" wrapText="1" readingOrder="1"/>
      <protection locked="0"/>
    </xf>
    <xf numFmtId="179" fontId="10" fillId="0" borderId="30" xfId="0" applyNumberFormat="1" applyFont="1" applyFill="1" applyBorder="1" applyAlignment="1" applyProtection="1">
      <alignment horizontal="right" vertical="center" wrapText="1" readingOrder="1"/>
      <protection locked="0"/>
    </xf>
    <xf numFmtId="0" fontId="18" fillId="0" borderId="0" xfId="0" applyNumberFormat="1" applyFont="1" applyFill="1" applyBorder="1" applyAlignment="1" applyProtection="1">
      <alignment horizontal="center" vertical="center"/>
    </xf>
    <xf numFmtId="0" fontId="9" fillId="0" borderId="1" xfId="0" applyNumberFormat="1" applyFont="1" applyFill="1" applyBorder="1" applyAlignment="1" applyProtection="1">
      <alignment vertical="center"/>
    </xf>
    <xf numFmtId="176" fontId="10" fillId="0" borderId="8" xfId="0" applyNumberFormat="1" applyFont="1" applyFill="1" applyBorder="1" applyAlignment="1" applyProtection="1">
      <alignment vertical="center" wrapText="1" readingOrder="1"/>
      <protection locked="0"/>
    </xf>
    <xf numFmtId="0" fontId="13" fillId="0" borderId="1" xfId="0" applyFont="1" applyFill="1" applyBorder="1" applyAlignment="1">
      <alignment vertical="center"/>
    </xf>
    <xf numFmtId="176" fontId="10" fillId="0" borderId="8" xfId="0" applyNumberFormat="1" applyFont="1" applyFill="1" applyBorder="1" applyAlignment="1" applyProtection="1">
      <alignment horizontal="right" vertical="center" wrapText="1" readingOrder="1"/>
      <protection locked="0"/>
    </xf>
    <xf numFmtId="0" fontId="9" fillId="0" borderId="1" xfId="0" applyNumberFormat="1" applyFont="1" applyFill="1" applyBorder="1" applyAlignment="1" applyProtection="1">
      <alignment horizontal="left" vertical="center"/>
    </xf>
    <xf numFmtId="185" fontId="9" fillId="0" borderId="1" xfId="0" applyNumberFormat="1" applyFont="1" applyFill="1" applyBorder="1" applyAlignment="1" applyProtection="1">
      <alignment horizontal="right" vertical="center"/>
    </xf>
    <xf numFmtId="185" fontId="7" fillId="0" borderId="1" xfId="0" applyNumberFormat="1" applyFont="1" applyFill="1" applyBorder="1" applyAlignment="1" applyProtection="1">
      <alignment horizontal="right" vertical="center"/>
    </xf>
    <xf numFmtId="0" fontId="9" fillId="0" borderId="1" xfId="0" applyNumberFormat="1" applyFont="1" applyFill="1" applyBorder="1" applyAlignment="1" applyProtection="1">
      <alignment horizontal="right" vertical="center"/>
    </xf>
    <xf numFmtId="180" fontId="20" fillId="0" borderId="1" xfId="0" applyNumberFormat="1" applyFont="1" applyFill="1" applyBorder="1" applyAlignment="1" applyProtection="1">
      <alignment horizontal="right" vertical="center"/>
    </xf>
    <xf numFmtId="0" fontId="20" fillId="0" borderId="0" xfId="0" applyNumberFormat="1" applyFont="1" applyFill="1" applyBorder="1" applyAlignment="1" applyProtection="1">
      <alignment horizontal="center" vertical="center"/>
    </xf>
    <xf numFmtId="180" fontId="20" fillId="0" borderId="0" xfId="0" applyNumberFormat="1" applyFont="1" applyFill="1" applyBorder="1" applyAlignment="1" applyProtection="1">
      <alignment horizontal="right" vertical="center"/>
    </xf>
    <xf numFmtId="0" fontId="7" fillId="0" borderId="1" xfId="19" applyNumberFormat="1" applyFont="1" applyFill="1" applyBorder="1" applyAlignment="1" applyProtection="1">
      <alignment horizontal="left" vertical="center"/>
    </xf>
    <xf numFmtId="176" fontId="9" fillId="0" borderId="1" xfId="0" applyNumberFormat="1" applyFont="1" applyFill="1" applyBorder="1" applyAlignment="1" applyProtection="1">
      <alignment horizontal="right" vertical="center" wrapText="1" readingOrder="1"/>
      <protection locked="0"/>
    </xf>
    <xf numFmtId="0" fontId="7" fillId="0" borderId="1" xfId="19" applyNumberFormat="1" applyFont="1" applyFill="1" applyBorder="1" applyAlignment="1" applyProtection="1">
      <alignment vertical="center"/>
    </xf>
    <xf numFmtId="0" fontId="7" fillId="0" borderId="1" xfId="0" applyNumberFormat="1" applyFont="1" applyFill="1" applyBorder="1" applyAlignment="1" applyProtection="1">
      <alignment vertical="center"/>
    </xf>
    <xf numFmtId="0" fontId="1" fillId="3" borderId="0" xfId="0" applyFont="1" applyFill="1" applyAlignment="1">
      <alignment vertical="center" wrapText="1"/>
    </xf>
    <xf numFmtId="0" fontId="7" fillId="0" borderId="1" xfId="0" applyNumberFormat="1" applyFont="1" applyFill="1" applyBorder="1" applyAlignment="1" applyProtection="1">
      <alignment horizontal="left" vertical="center"/>
    </xf>
    <xf numFmtId="176" fontId="10" fillId="0" borderId="1" xfId="0" applyNumberFormat="1" applyFont="1" applyFill="1" applyBorder="1" applyAlignment="1" applyProtection="1">
      <alignment horizontal="right" vertical="center" wrapText="1" readingOrder="1"/>
      <protection locked="0"/>
    </xf>
    <xf numFmtId="185" fontId="7" fillId="0" borderId="9" xfId="0" applyNumberFormat="1" applyFont="1" applyFill="1" applyBorder="1" applyAlignment="1" applyProtection="1">
      <alignment horizontal="right" vertical="center"/>
    </xf>
    <xf numFmtId="0" fontId="7" fillId="0" borderId="9" xfId="0" applyNumberFormat="1" applyFont="1" applyFill="1" applyBorder="1" applyAlignment="1" applyProtection="1">
      <alignment horizontal="right"/>
    </xf>
    <xf numFmtId="0" fontId="20" fillId="0" borderId="8" xfId="0" applyNumberFormat="1" applyFont="1" applyFill="1" applyBorder="1" applyAlignment="1" applyProtection="1">
      <alignment horizontal="center" vertical="center"/>
    </xf>
    <xf numFmtId="180" fontId="20" fillId="0" borderId="29" xfId="0" applyNumberFormat="1" applyFont="1" applyFill="1" applyBorder="1" applyAlignment="1" applyProtection="1">
      <alignment horizontal="right" vertical="center"/>
    </xf>
    <xf numFmtId="0" fontId="0" fillId="0" borderId="0" xfId="0" applyFill="1"/>
    <xf numFmtId="0" fontId="0" fillId="0" borderId="0" xfId="0" applyAlignment="1">
      <alignment horizontal="center"/>
    </xf>
    <xf numFmtId="0" fontId="22" fillId="0" borderId="0" xfId="0" applyFont="1" applyAlignment="1">
      <alignment horizontal="center"/>
    </xf>
    <xf numFmtId="0" fontId="18" fillId="0" borderId="14" xfId="0" applyFont="1" applyBorder="1" applyAlignment="1">
      <alignment horizontal="left" vertical="center"/>
    </xf>
    <xf numFmtId="0" fontId="0" fillId="0" borderId="1" xfId="0" applyFont="1" applyBorder="1" applyAlignment="1">
      <alignment horizontal="center" vertical="center"/>
    </xf>
    <xf numFmtId="0" fontId="0" fillId="0" borderId="1" xfId="0" applyBorder="1" applyAlignment="1">
      <alignment horizontal="center" vertical="center"/>
    </xf>
    <xf numFmtId="0" fontId="0" fillId="0" borderId="1" xfId="0" applyFont="1" applyBorder="1" applyAlignment="1">
      <alignment vertical="center"/>
    </xf>
    <xf numFmtId="0" fontId="0" fillId="0" borderId="1" xfId="0" applyBorder="1" applyAlignment="1">
      <alignment vertical="center"/>
    </xf>
    <xf numFmtId="0" fontId="0" fillId="0" borderId="1" xfId="0" applyFill="1" applyBorder="1" applyAlignment="1">
      <alignment horizontal="center" vertical="center"/>
    </xf>
    <xf numFmtId="0" fontId="0" fillId="0" borderId="1" xfId="0" applyFont="1" applyFill="1" applyBorder="1" applyAlignment="1">
      <alignment vertical="center"/>
    </xf>
    <xf numFmtId="0" fontId="0" fillId="0" borderId="1" xfId="0" applyFill="1" applyBorder="1" applyAlignment="1">
      <alignment vertical="center"/>
    </xf>
  </cellXfs>
  <cellStyles count="70">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常规 5 2" xfId="19"/>
    <cellStyle name="常规 12" xfId="20"/>
    <cellStyle name="解释性文本" xfId="21" builtinId="53"/>
    <cellStyle name="标题 1" xfId="22" builtinId="16"/>
    <cellStyle name="标题 2" xfId="23" builtinId="17"/>
    <cellStyle name="百分比 5" xfId="24"/>
    <cellStyle name="60% - 强调文字颜色 1" xfId="25" builtinId="32"/>
    <cellStyle name="标题 3" xfId="26" builtinId="18"/>
    <cellStyle name="60% - 强调文字颜色 4" xfId="27" builtinId="44"/>
    <cellStyle name="输出" xfId="28" builtinId="21"/>
    <cellStyle name="常规 19 2" xfId="29"/>
    <cellStyle name="计算" xfId="30" builtinId="22"/>
    <cellStyle name="检查单元格" xfId="31" builtinId="23"/>
    <cellStyle name="百分比 2 2 3" xfId="32"/>
    <cellStyle name="20% - 强调文字颜色 6" xfId="33" builtinId="50"/>
    <cellStyle name="强调文字颜色 2" xfId="34" builtinId="33"/>
    <cellStyle name="链接单元格" xfId="35" builtinId="24"/>
    <cellStyle name="汇总" xfId="36" builtinId="25"/>
    <cellStyle name="好" xfId="37" builtinId="26"/>
    <cellStyle name="常规 16" xfId="38"/>
    <cellStyle name="适中" xfId="39" builtinId="28"/>
    <cellStyle name="20% - 强调文字颜色 5" xfId="40" builtinId="46"/>
    <cellStyle name="强调文字颜色 1" xfId="41" builtinId="29"/>
    <cellStyle name="20% - 强调文字颜色 1" xfId="42" builtinId="30"/>
    <cellStyle name="40% - 强调文字颜色 1" xfId="43" builtinId="31"/>
    <cellStyle name="20% - 强调文字颜色 2" xfId="44" builtinId="34"/>
    <cellStyle name="40% - 强调文字颜色 2" xfId="45" builtinId="35"/>
    <cellStyle name="强调文字颜色 3" xfId="46" builtinId="37"/>
    <cellStyle name="常规 3 2" xfId="47"/>
    <cellStyle name="强调文字颜色 4" xfId="48" builtinId="41"/>
    <cellStyle name="20% - 强调文字颜色 4" xfId="49" builtinId="42"/>
    <cellStyle name="40% - 强调文字颜色 4" xfId="50" builtinId="43"/>
    <cellStyle name="强调文字颜色 5" xfId="51" builtinId="45"/>
    <cellStyle name="40% - 强调文字颜色 5" xfId="52" builtinId="47"/>
    <cellStyle name="60% - 强调文字颜色 5" xfId="53" builtinId="48"/>
    <cellStyle name="强调文字颜色 6" xfId="54" builtinId="49"/>
    <cellStyle name="常规 10" xfId="55"/>
    <cellStyle name="常规 16 2" xfId="56"/>
    <cellStyle name="40% - 强调文字颜色 6" xfId="57" builtinId="51"/>
    <cellStyle name="60% - 强调文字颜色 6" xfId="58" builtinId="52"/>
    <cellStyle name="常规 11 3" xfId="59"/>
    <cellStyle name="常规 10 2 2" xfId="60"/>
    <cellStyle name="常规 2" xfId="61"/>
    <cellStyle name="常规 2 4" xfId="62"/>
    <cellStyle name="常规 3" xfId="63"/>
    <cellStyle name="常规 4" xfId="64"/>
    <cellStyle name="常规 5" xfId="65"/>
    <cellStyle name="常规_2007年云南省向人大报送政府收支预算表格式编制过程表" xfId="66"/>
    <cellStyle name="常规_2007年云南省向人大报送政府收支预算表格式编制过程表 2" xfId="67"/>
    <cellStyle name="常规_2007年云南省向人大报送政府收支预算表格式编制过程表 2 2" xfId="68"/>
    <cellStyle name="千位分隔 2" xfId="69"/>
  </cellStyles>
  <dxfs count="3">
    <dxf>
      <font>
        <b val="0"/>
        <color indexed="9"/>
      </font>
    </dxf>
    <dxf>
      <font>
        <b val="0"/>
        <i val="0"/>
        <color indexed="9"/>
      </font>
    </dxf>
    <dxf>
      <font>
        <b val="1"/>
        <i val="0"/>
      </font>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9"/>
  <sheetViews>
    <sheetView workbookViewId="0">
      <selection activeCell="B19" sqref="B19"/>
    </sheetView>
  </sheetViews>
  <sheetFormatPr defaultColWidth="9" defaultRowHeight="13.5" outlineLevelCol="2"/>
  <cols>
    <col min="1" max="1" width="9" style="291"/>
    <col min="2" max="2" width="64.625" customWidth="1"/>
  </cols>
  <sheetData>
    <row r="1" ht="22.5" spans="1:3">
      <c r="A1" s="292" t="s">
        <v>0</v>
      </c>
      <c r="B1" s="292"/>
      <c r="C1" s="292"/>
    </row>
    <row r="4" ht="22.5" customHeight="1" spans="1:3">
      <c r="A4" s="293" t="s">
        <v>1</v>
      </c>
      <c r="B4" s="293"/>
      <c r="C4" s="293"/>
    </row>
    <row r="5" ht="27" customHeight="1" spans="1:3">
      <c r="A5" s="294" t="s">
        <v>2</v>
      </c>
      <c r="B5" s="294" t="s">
        <v>3</v>
      </c>
      <c r="C5" s="294" t="s">
        <v>4</v>
      </c>
    </row>
    <row r="6" ht="27" customHeight="1" spans="1:3">
      <c r="A6" s="295">
        <v>1</v>
      </c>
      <c r="B6" s="296" t="s">
        <v>5</v>
      </c>
      <c r="C6" s="297"/>
    </row>
    <row r="7" ht="27" customHeight="1" spans="1:3">
      <c r="A7" s="295">
        <v>2</v>
      </c>
      <c r="B7" s="297" t="s">
        <v>6</v>
      </c>
      <c r="C7" s="297"/>
    </row>
    <row r="8" ht="27" customHeight="1" spans="1:3">
      <c r="A8" s="295">
        <v>3</v>
      </c>
      <c r="B8" s="297" t="s">
        <v>7</v>
      </c>
      <c r="C8" s="297"/>
    </row>
    <row r="9" ht="27" customHeight="1" spans="1:3">
      <c r="A9" s="295">
        <v>4</v>
      </c>
      <c r="B9" s="297" t="s">
        <v>8</v>
      </c>
      <c r="C9" s="297"/>
    </row>
    <row r="10" ht="27" customHeight="1" spans="1:3">
      <c r="A10" s="295">
        <v>5</v>
      </c>
      <c r="B10" s="297" t="s">
        <v>9</v>
      </c>
      <c r="C10" s="297"/>
    </row>
    <row r="11" ht="27" customHeight="1" spans="1:3">
      <c r="A11" s="295">
        <v>6</v>
      </c>
      <c r="B11" s="296" t="s">
        <v>10</v>
      </c>
      <c r="C11" s="297"/>
    </row>
    <row r="12" ht="27" customHeight="1" spans="1:3">
      <c r="A12" s="295">
        <v>7</v>
      </c>
      <c r="B12" s="296" t="s">
        <v>11</v>
      </c>
      <c r="C12" s="297"/>
    </row>
    <row r="13" ht="27" customHeight="1" spans="1:3">
      <c r="A13" s="295">
        <v>8</v>
      </c>
      <c r="B13" s="296" t="s">
        <v>12</v>
      </c>
      <c r="C13" s="297"/>
    </row>
    <row r="14" ht="27" customHeight="1" spans="1:3">
      <c r="A14" s="295">
        <v>9</v>
      </c>
      <c r="B14" s="296" t="s">
        <v>13</v>
      </c>
      <c r="C14" s="297"/>
    </row>
    <row r="15" ht="27" customHeight="1" spans="1:3">
      <c r="A15" s="295">
        <v>10</v>
      </c>
      <c r="B15" s="297" t="s">
        <v>14</v>
      </c>
      <c r="C15" s="297"/>
    </row>
    <row r="16" ht="27" customHeight="1" spans="1:3">
      <c r="A16" s="295">
        <v>11</v>
      </c>
      <c r="B16" s="297" t="s">
        <v>15</v>
      </c>
      <c r="C16" s="297"/>
    </row>
    <row r="17" ht="27" customHeight="1" spans="1:3">
      <c r="A17" s="295">
        <v>12</v>
      </c>
      <c r="B17" s="296" t="s">
        <v>16</v>
      </c>
      <c r="C17" s="297"/>
    </row>
    <row r="18" ht="27" customHeight="1" spans="1:3">
      <c r="A18" s="295">
        <v>13</v>
      </c>
      <c r="B18" s="296" t="s">
        <v>17</v>
      </c>
      <c r="C18" s="297"/>
    </row>
    <row r="19" s="290" customFormat="1" ht="27" customHeight="1" spans="1:3">
      <c r="A19" s="298">
        <v>14</v>
      </c>
      <c r="B19" s="299" t="s">
        <v>18</v>
      </c>
      <c r="C19" s="300"/>
    </row>
  </sheetData>
  <mergeCells count="2">
    <mergeCell ref="A1:C1"/>
    <mergeCell ref="A4:C4"/>
  </mergeCells>
  <pageMargins left="0.699305555555556" right="0.699305555555556"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12" sqref="A12:E12"/>
    </sheetView>
  </sheetViews>
  <sheetFormatPr defaultColWidth="9" defaultRowHeight="13.5" outlineLevelCol="7"/>
  <cols>
    <col min="1" max="1" width="31.375" style="90" customWidth="1"/>
    <col min="2" max="2" width="21.25" style="90" customWidth="1"/>
    <col min="3" max="3" width="21.375" style="90" customWidth="1"/>
    <col min="4" max="4" width="24.875" style="90" customWidth="1"/>
    <col min="5" max="5" width="23.5" style="90" customWidth="1"/>
    <col min="6" max="8" width="11.625" style="90" customWidth="1"/>
    <col min="9" max="16384" width="9" style="90"/>
  </cols>
  <sheetData>
    <row r="1" ht="39.95" customHeight="1" spans="1:8">
      <c r="A1" s="27" t="s">
        <v>13</v>
      </c>
      <c r="B1" s="27"/>
      <c r="C1" s="27"/>
      <c r="D1" s="27"/>
      <c r="E1" s="27"/>
      <c r="F1" s="91"/>
      <c r="G1" s="91"/>
      <c r="H1" s="91"/>
    </row>
    <row r="2" ht="3" customHeight="1"/>
    <row r="3" s="89" customFormat="1" ht="28.5" customHeight="1" spans="1:5">
      <c r="A3" s="92" t="s">
        <v>509</v>
      </c>
      <c r="B3" s="92"/>
      <c r="C3" s="92"/>
      <c r="D3" s="92"/>
      <c r="E3" s="93" t="s">
        <v>58</v>
      </c>
    </row>
    <row r="4" ht="30" customHeight="1" spans="1:5">
      <c r="A4" s="94" t="s">
        <v>510</v>
      </c>
      <c r="B4" s="94" t="s">
        <v>511</v>
      </c>
      <c r="C4" s="94" t="s">
        <v>512</v>
      </c>
      <c r="D4" s="95" t="s">
        <v>513</v>
      </c>
      <c r="E4" s="95"/>
    </row>
    <row r="5" ht="30" customHeight="1" spans="1:5">
      <c r="A5" s="96"/>
      <c r="B5" s="96"/>
      <c r="C5" s="96"/>
      <c r="D5" s="95" t="s">
        <v>514</v>
      </c>
      <c r="E5" s="95" t="s">
        <v>515</v>
      </c>
    </row>
    <row r="6" ht="30" customHeight="1" spans="1:5">
      <c r="A6" s="97" t="s">
        <v>133</v>
      </c>
      <c r="B6" s="98">
        <v>23</v>
      </c>
      <c r="C6" s="98">
        <v>25</v>
      </c>
      <c r="D6" s="98">
        <v>-2</v>
      </c>
      <c r="E6" s="99">
        <v>-0.08</v>
      </c>
    </row>
    <row r="7" ht="30" customHeight="1" spans="1:5">
      <c r="A7" s="100" t="s">
        <v>516</v>
      </c>
      <c r="B7" s="100"/>
      <c r="C7" s="100"/>
      <c r="D7" s="100"/>
      <c r="E7" s="101"/>
    </row>
    <row r="8" ht="30" customHeight="1" spans="1:5">
      <c r="A8" s="100" t="s">
        <v>517</v>
      </c>
      <c r="B8" s="98">
        <v>15</v>
      </c>
      <c r="C8" s="98">
        <v>15</v>
      </c>
      <c r="D8" s="98">
        <v>0</v>
      </c>
      <c r="E8" s="99">
        <v>0</v>
      </c>
    </row>
    <row r="9" ht="30" customHeight="1" spans="1:5">
      <c r="A9" s="100" t="s">
        <v>518</v>
      </c>
      <c r="B9" s="98">
        <v>8</v>
      </c>
      <c r="C9" s="98">
        <v>10</v>
      </c>
      <c r="D9" s="98">
        <v>-2</v>
      </c>
      <c r="E9" s="99">
        <v>-0.2</v>
      </c>
    </row>
    <row r="10" ht="30" customHeight="1" spans="1:5">
      <c r="A10" s="100" t="s">
        <v>519</v>
      </c>
      <c r="B10" s="100"/>
      <c r="C10" s="100"/>
      <c r="D10" s="100"/>
      <c r="E10" s="101"/>
    </row>
    <row r="11" ht="30" customHeight="1" spans="1:5">
      <c r="A11" s="100" t="s">
        <v>520</v>
      </c>
      <c r="B11" s="98">
        <v>8</v>
      </c>
      <c r="C11" s="98">
        <v>10</v>
      </c>
      <c r="D11" s="98">
        <v>-2</v>
      </c>
      <c r="E11" s="99">
        <v>-0.2</v>
      </c>
    </row>
    <row r="12" ht="132" customHeight="1" spans="1:5">
      <c r="A12" s="102" t="s">
        <v>521</v>
      </c>
      <c r="B12" s="102"/>
      <c r="C12" s="102"/>
      <c r="D12" s="102"/>
      <c r="E12" s="102"/>
    </row>
  </sheetData>
  <mergeCells count="6">
    <mergeCell ref="A1:E1"/>
    <mergeCell ref="D4:E4"/>
    <mergeCell ref="A12:E12"/>
    <mergeCell ref="A4:A5"/>
    <mergeCell ref="B4:B5"/>
    <mergeCell ref="C4:C5"/>
  </mergeCells>
  <pageMargins left="0.751388888888889" right="0.751388888888889" top="1" bottom="1" header="0.511805555555556" footer="0.511805555555556"/>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31"/>
  <sheetViews>
    <sheetView workbookViewId="0">
      <selection activeCell="A16" sqref="A16"/>
    </sheetView>
  </sheetViews>
  <sheetFormatPr defaultColWidth="9" defaultRowHeight="13.5" outlineLevelCol="3"/>
  <cols>
    <col min="1" max="1" width="48.875" style="71" customWidth="1"/>
    <col min="2" max="3" width="17.625" style="72" customWidth="1"/>
    <col min="4" max="4" width="29.375" style="72" customWidth="1"/>
    <col min="5" max="16384" width="9" style="71"/>
  </cols>
  <sheetData>
    <row r="1" s="68" customFormat="1" ht="30" customHeight="1" spans="1:4">
      <c r="A1" s="73" t="s">
        <v>14</v>
      </c>
      <c r="B1" s="73"/>
      <c r="C1" s="73"/>
      <c r="D1" s="73"/>
    </row>
    <row r="2" ht="14.25" spans="1:4">
      <c r="A2" s="74" t="s">
        <v>522</v>
      </c>
      <c r="B2" s="75"/>
      <c r="C2" s="76"/>
      <c r="D2" s="77" t="s">
        <v>523</v>
      </c>
    </row>
    <row r="3" s="69" customFormat="1" ht="20.1" customHeight="1" spans="1:4">
      <c r="A3" s="78" t="s">
        <v>510</v>
      </c>
      <c r="B3" s="79" t="s">
        <v>524</v>
      </c>
      <c r="C3" s="80" t="s">
        <v>86</v>
      </c>
      <c r="D3" s="79" t="s">
        <v>525</v>
      </c>
    </row>
    <row r="4" s="70" customFormat="1" ht="20.1" customHeight="1" spans="1:4">
      <c r="A4" s="81" t="s">
        <v>526</v>
      </c>
      <c r="B4" s="82"/>
      <c r="C4" s="82"/>
      <c r="D4" s="83"/>
    </row>
    <row r="5" s="70" customFormat="1" ht="20.1" customHeight="1" spans="1:4">
      <c r="A5" s="81" t="s">
        <v>527</v>
      </c>
      <c r="B5" s="82"/>
      <c r="C5" s="82"/>
      <c r="D5" s="83"/>
    </row>
    <row r="6" s="70" customFormat="1" ht="20.1" customHeight="1" spans="1:4">
      <c r="A6" s="81" t="s">
        <v>528</v>
      </c>
      <c r="B6" s="82"/>
      <c r="C6" s="82"/>
      <c r="D6" s="83"/>
    </row>
    <row r="7" s="70" customFormat="1" ht="20.1" customHeight="1" spans="1:4">
      <c r="A7" s="81" t="s">
        <v>529</v>
      </c>
      <c r="B7" s="82"/>
      <c r="C7" s="82"/>
      <c r="D7" s="83"/>
    </row>
    <row r="8" s="70" customFormat="1" ht="20.1" customHeight="1" spans="1:4">
      <c r="A8" s="81" t="s">
        <v>530</v>
      </c>
      <c r="B8" s="82"/>
      <c r="C8" s="82"/>
      <c r="D8" s="83"/>
    </row>
    <row r="9" s="70" customFormat="1" ht="20.1" customHeight="1" spans="1:4">
      <c r="A9" s="81" t="s">
        <v>531</v>
      </c>
      <c r="B9" s="82"/>
      <c r="C9" s="82"/>
      <c r="D9" s="83"/>
    </row>
    <row r="10" s="70" customFormat="1" ht="20.1" customHeight="1" spans="1:4">
      <c r="A10" s="84" t="s">
        <v>532</v>
      </c>
      <c r="B10" s="85">
        <v>0</v>
      </c>
      <c r="C10" s="85">
        <v>0</v>
      </c>
      <c r="D10" s="86">
        <v>0</v>
      </c>
    </row>
    <row r="11" s="70" customFormat="1" ht="20.1" customHeight="1" spans="1:4">
      <c r="A11" s="87" t="s">
        <v>533</v>
      </c>
      <c r="B11" s="82"/>
      <c r="C11" s="82"/>
      <c r="D11" s="83"/>
    </row>
    <row r="12" s="70" customFormat="1" ht="20.1" customHeight="1" spans="1:4">
      <c r="A12" s="87" t="s">
        <v>479</v>
      </c>
      <c r="B12" s="82"/>
      <c r="C12" s="82"/>
      <c r="D12" s="83"/>
    </row>
    <row r="13" s="70" customFormat="1" ht="20.1" customHeight="1" spans="1:4">
      <c r="A13" s="87" t="s">
        <v>534</v>
      </c>
      <c r="B13" s="82"/>
      <c r="C13" s="82"/>
      <c r="D13" s="83"/>
    </row>
    <row r="14" s="70" customFormat="1" ht="20.1" customHeight="1" spans="1:4">
      <c r="A14" s="84" t="s">
        <v>360</v>
      </c>
      <c r="B14" s="85">
        <v>0</v>
      </c>
      <c r="C14" s="85">
        <v>0</v>
      </c>
      <c r="D14" s="86">
        <v>0</v>
      </c>
    </row>
    <row r="15" s="70" customFormat="1" ht="20.1" customHeight="1" spans="2:4">
      <c r="B15" s="88"/>
      <c r="C15" s="88"/>
      <c r="D15" s="88"/>
    </row>
    <row r="16" s="70" customFormat="1" ht="20.1" customHeight="1" spans="2:4">
      <c r="B16" s="88"/>
      <c r="C16" s="88"/>
      <c r="D16" s="88"/>
    </row>
    <row r="17" s="70" customFormat="1" ht="20.1" customHeight="1" spans="2:4">
      <c r="B17" s="88"/>
      <c r="C17" s="88"/>
      <c r="D17" s="88"/>
    </row>
    <row r="18" s="70" customFormat="1" ht="20.1" customHeight="1" spans="2:4">
      <c r="B18" s="88"/>
      <c r="C18" s="88"/>
      <c r="D18" s="88"/>
    </row>
    <row r="19" s="70" customFormat="1" ht="20.1" customHeight="1" spans="2:4">
      <c r="B19" s="88"/>
      <c r="C19" s="88"/>
      <c r="D19" s="88"/>
    </row>
    <row r="20" s="70" customFormat="1" ht="20.1" customHeight="1" spans="2:4">
      <c r="B20" s="88"/>
      <c r="C20" s="88"/>
      <c r="D20" s="88"/>
    </row>
    <row r="21" s="70" customFormat="1" ht="20.1" customHeight="1" spans="2:4">
      <c r="B21" s="88"/>
      <c r="C21" s="88"/>
      <c r="D21" s="88"/>
    </row>
    <row r="22" s="70" customFormat="1" ht="20.1" customHeight="1" spans="2:4">
      <c r="B22" s="88"/>
      <c r="C22" s="88"/>
      <c r="D22" s="88"/>
    </row>
    <row r="23" s="70" customFormat="1" ht="20.1" customHeight="1" spans="2:4">
      <c r="B23" s="88"/>
      <c r="C23" s="88"/>
      <c r="D23" s="88"/>
    </row>
    <row r="24" s="70" customFormat="1" ht="20.1" customHeight="1" spans="2:4">
      <c r="B24" s="88"/>
      <c r="C24" s="88"/>
      <c r="D24" s="88"/>
    </row>
    <row r="25" s="70" customFormat="1" ht="20.1" customHeight="1" spans="2:4">
      <c r="B25" s="88"/>
      <c r="C25" s="88"/>
      <c r="D25" s="88"/>
    </row>
    <row r="26" s="70" customFormat="1" ht="20.1" customHeight="1" spans="2:4">
      <c r="B26" s="88"/>
      <c r="C26" s="88"/>
      <c r="D26" s="88"/>
    </row>
    <row r="27" s="70" customFormat="1" ht="20.1" customHeight="1" spans="2:4">
      <c r="B27" s="88"/>
      <c r="C27" s="88"/>
      <c r="D27" s="88"/>
    </row>
    <row r="28" s="70" customFormat="1" ht="20.1" customHeight="1" spans="2:4">
      <c r="B28" s="88"/>
      <c r="C28" s="88"/>
      <c r="D28" s="88"/>
    </row>
    <row r="29" s="70" customFormat="1" ht="20.1" customHeight="1" spans="2:4">
      <c r="B29" s="88"/>
      <c r="C29" s="88"/>
      <c r="D29" s="88"/>
    </row>
    <row r="30" s="70" customFormat="1" ht="20.1" customHeight="1" spans="2:4">
      <c r="B30" s="88"/>
      <c r="C30" s="88"/>
      <c r="D30" s="88"/>
    </row>
    <row r="31" s="70" customFormat="1" ht="20.1" customHeight="1" spans="2:4">
      <c r="B31" s="88"/>
      <c r="C31" s="88"/>
      <c r="D31" s="88"/>
    </row>
    <row r="32" s="70" customFormat="1" ht="20.1" customHeight="1" spans="2:4">
      <c r="B32" s="88"/>
      <c r="C32" s="88"/>
      <c r="D32" s="88"/>
    </row>
    <row r="33" s="70" customFormat="1" ht="20.1" customHeight="1" spans="2:4">
      <c r="B33" s="88"/>
      <c r="C33" s="88"/>
      <c r="D33" s="88"/>
    </row>
    <row r="34" s="70" customFormat="1" ht="20.1" customHeight="1" spans="2:4">
      <c r="B34" s="88"/>
      <c r="C34" s="88"/>
      <c r="D34" s="88"/>
    </row>
    <row r="35" s="70" customFormat="1" ht="20.1" customHeight="1" spans="2:4">
      <c r="B35" s="88"/>
      <c r="C35" s="88"/>
      <c r="D35" s="88"/>
    </row>
    <row r="36" s="70" customFormat="1" ht="20.1" customHeight="1" spans="2:4">
      <c r="B36" s="88"/>
      <c r="C36" s="88"/>
      <c r="D36" s="88"/>
    </row>
    <row r="37" s="70" customFormat="1" ht="20.1" customHeight="1" spans="2:4">
      <c r="B37" s="88"/>
      <c r="C37" s="88"/>
      <c r="D37" s="88"/>
    </row>
    <row r="38" s="70" customFormat="1" ht="20.1" customHeight="1" spans="2:4">
      <c r="B38" s="88"/>
      <c r="C38" s="88"/>
      <c r="D38" s="88"/>
    </row>
    <row r="39" s="70" customFormat="1" ht="20.1" customHeight="1" spans="2:4">
      <c r="B39" s="88"/>
      <c r="C39" s="88"/>
      <c r="D39" s="88"/>
    </row>
    <row r="40" s="70" customFormat="1" ht="20.1" customHeight="1" spans="2:4">
      <c r="B40" s="88"/>
      <c r="C40" s="88"/>
      <c r="D40" s="88"/>
    </row>
    <row r="41" s="70" customFormat="1" ht="20.1" customHeight="1" spans="2:4">
      <c r="B41" s="88"/>
      <c r="C41" s="88"/>
      <c r="D41" s="88"/>
    </row>
    <row r="42" s="70" customFormat="1" ht="20.1" customHeight="1" spans="2:4">
      <c r="B42" s="88"/>
      <c r="C42" s="88"/>
      <c r="D42" s="88"/>
    </row>
    <row r="43" s="70" customFormat="1" ht="20.1" customHeight="1" spans="2:4">
      <c r="B43" s="88"/>
      <c r="C43" s="88"/>
      <c r="D43" s="88"/>
    </row>
    <row r="44" s="70" customFormat="1" ht="20.1" customHeight="1" spans="2:4">
      <c r="B44" s="88"/>
      <c r="C44" s="88"/>
      <c r="D44" s="88"/>
    </row>
    <row r="45" s="70" customFormat="1" ht="20.1" customHeight="1" spans="2:4">
      <c r="B45" s="88"/>
      <c r="C45" s="88"/>
      <c r="D45" s="88"/>
    </row>
    <row r="46" s="70" customFormat="1" ht="20.1" customHeight="1" spans="2:4">
      <c r="B46" s="88"/>
      <c r="C46" s="88"/>
      <c r="D46" s="88"/>
    </row>
    <row r="47" s="70" customFormat="1" ht="20.1" customHeight="1" spans="2:4">
      <c r="B47" s="88"/>
      <c r="C47" s="88"/>
      <c r="D47" s="88"/>
    </row>
    <row r="48" s="70" customFormat="1" ht="20.1" customHeight="1" spans="2:4">
      <c r="B48" s="88"/>
      <c r="C48" s="88"/>
      <c r="D48" s="88"/>
    </row>
    <row r="49" s="70" customFormat="1" ht="20.1" customHeight="1" spans="2:4">
      <c r="B49" s="88"/>
      <c r="C49" s="88"/>
      <c r="D49" s="88"/>
    </row>
    <row r="50" s="70" customFormat="1" ht="20.1" customHeight="1" spans="2:4">
      <c r="B50" s="88"/>
      <c r="C50" s="88"/>
      <c r="D50" s="88"/>
    </row>
    <row r="51" s="70" customFormat="1" ht="20.1" customHeight="1" spans="2:4">
      <c r="B51" s="88"/>
      <c r="C51" s="88"/>
      <c r="D51" s="88"/>
    </row>
    <row r="52" s="70" customFormat="1" ht="20.1" customHeight="1" spans="2:4">
      <c r="B52" s="88"/>
      <c r="C52" s="88"/>
      <c r="D52" s="88"/>
    </row>
    <row r="53" s="70" customFormat="1" ht="20.1" customHeight="1" spans="2:4">
      <c r="B53" s="88"/>
      <c r="C53" s="88"/>
      <c r="D53" s="88"/>
    </row>
    <row r="54" s="70" customFormat="1" ht="20.1" customHeight="1" spans="2:4">
      <c r="B54" s="88"/>
      <c r="C54" s="88"/>
      <c r="D54" s="88"/>
    </row>
    <row r="55" s="70" customFormat="1" ht="20.1" customHeight="1" spans="2:4">
      <c r="B55" s="88"/>
      <c r="C55" s="88"/>
      <c r="D55" s="88"/>
    </row>
    <row r="56" s="70" customFormat="1" ht="20.1" customHeight="1" spans="2:4">
      <c r="B56" s="88"/>
      <c r="C56" s="88"/>
      <c r="D56" s="88"/>
    </row>
    <row r="57" s="70" customFormat="1" ht="20.1" customHeight="1" spans="2:4">
      <c r="B57" s="88"/>
      <c r="C57" s="88"/>
      <c r="D57" s="88"/>
    </row>
    <row r="58" s="70" customFormat="1" ht="20.1" customHeight="1" spans="2:4">
      <c r="B58" s="88"/>
      <c r="C58" s="88"/>
      <c r="D58" s="88"/>
    </row>
    <row r="59" s="70" customFormat="1" ht="20.1" customHeight="1" spans="2:4">
      <c r="B59" s="88"/>
      <c r="C59" s="88"/>
      <c r="D59" s="88"/>
    </row>
    <row r="60" s="70" customFormat="1" ht="20.1" customHeight="1" spans="2:4">
      <c r="B60" s="88"/>
      <c r="C60" s="88"/>
      <c r="D60" s="88"/>
    </row>
    <row r="61" s="70" customFormat="1" ht="20.1" customHeight="1" spans="2:4">
      <c r="B61" s="88"/>
      <c r="C61" s="88"/>
      <c r="D61" s="88"/>
    </row>
    <row r="62" s="70" customFormat="1" ht="20.1" customHeight="1" spans="2:4">
      <c r="B62" s="88"/>
      <c r="C62" s="88"/>
      <c r="D62" s="88"/>
    </row>
    <row r="63" s="70" customFormat="1" ht="20.1" customHeight="1" spans="2:4">
      <c r="B63" s="88"/>
      <c r="C63" s="88"/>
      <c r="D63" s="88"/>
    </row>
    <row r="64" s="70" customFormat="1" ht="20.1" customHeight="1" spans="2:4">
      <c r="B64" s="88"/>
      <c r="C64" s="88"/>
      <c r="D64" s="88"/>
    </row>
    <row r="65" s="70" customFormat="1" ht="20.1" customHeight="1" spans="2:4">
      <c r="B65" s="88"/>
      <c r="C65" s="88"/>
      <c r="D65" s="88"/>
    </row>
    <row r="66" s="70" customFormat="1" ht="20.1" customHeight="1" spans="2:4">
      <c r="B66" s="88"/>
      <c r="C66" s="88"/>
      <c r="D66" s="88"/>
    </row>
    <row r="67" s="70" customFormat="1" ht="20.1" customHeight="1" spans="2:4">
      <c r="B67" s="88"/>
      <c r="C67" s="88"/>
      <c r="D67" s="88"/>
    </row>
    <row r="68" s="70" customFormat="1" ht="20.1" customHeight="1" spans="2:4">
      <c r="B68" s="88"/>
      <c r="C68" s="88"/>
      <c r="D68" s="88"/>
    </row>
    <row r="69" s="70" customFormat="1" ht="20.1" customHeight="1" spans="2:4">
      <c r="B69" s="88"/>
      <c r="C69" s="88"/>
      <c r="D69" s="88"/>
    </row>
    <row r="70" s="70" customFormat="1" ht="20.1" customHeight="1" spans="2:4">
      <c r="B70" s="88"/>
      <c r="C70" s="88"/>
      <c r="D70" s="88"/>
    </row>
    <row r="71" s="70" customFormat="1" ht="20.1" customHeight="1" spans="2:4">
      <c r="B71" s="88"/>
      <c r="C71" s="88"/>
      <c r="D71" s="88"/>
    </row>
    <row r="72" s="70" customFormat="1" ht="20.1" customHeight="1" spans="2:4">
      <c r="B72" s="88"/>
      <c r="C72" s="88"/>
      <c r="D72" s="88"/>
    </row>
    <row r="73" s="70" customFormat="1" ht="20.1" customHeight="1" spans="2:4">
      <c r="B73" s="88"/>
      <c r="C73" s="88"/>
      <c r="D73" s="88"/>
    </row>
    <row r="74" s="70" customFormat="1" ht="20.1" customHeight="1" spans="2:4">
      <c r="B74" s="88"/>
      <c r="C74" s="88"/>
      <c r="D74" s="88"/>
    </row>
    <row r="75" s="70" customFormat="1" ht="20.1" customHeight="1" spans="2:4">
      <c r="B75" s="88"/>
      <c r="C75" s="88"/>
      <c r="D75" s="88"/>
    </row>
    <row r="76" s="70" customFormat="1" ht="20.1" customHeight="1" spans="2:4">
      <c r="B76" s="88"/>
      <c r="C76" s="88"/>
      <c r="D76" s="88"/>
    </row>
    <row r="77" s="70" customFormat="1" ht="20.1" customHeight="1" spans="2:4">
      <c r="B77" s="88"/>
      <c r="C77" s="88"/>
      <c r="D77" s="88"/>
    </row>
    <row r="78" s="70" customFormat="1" ht="20.1" customHeight="1" spans="2:4">
      <c r="B78" s="88"/>
      <c r="C78" s="88"/>
      <c r="D78" s="88"/>
    </row>
    <row r="79" s="70" customFormat="1" ht="20.1" customHeight="1" spans="2:4">
      <c r="B79" s="88"/>
      <c r="C79" s="88"/>
      <c r="D79" s="88"/>
    </row>
    <row r="80" s="70" customFormat="1" ht="20.1" customHeight="1" spans="2:4">
      <c r="B80" s="88"/>
      <c r="C80" s="88"/>
      <c r="D80" s="88"/>
    </row>
    <row r="81" s="70" customFormat="1" ht="20.1" customHeight="1" spans="2:4">
      <c r="B81" s="88"/>
      <c r="C81" s="88"/>
      <c r="D81" s="88"/>
    </row>
    <row r="82" s="70" customFormat="1" ht="20.1" customHeight="1" spans="2:4">
      <c r="B82" s="88"/>
      <c r="C82" s="88"/>
      <c r="D82" s="88"/>
    </row>
    <row r="83" s="70" customFormat="1" ht="20.1" customHeight="1" spans="2:4">
      <c r="B83" s="88"/>
      <c r="C83" s="88"/>
      <c r="D83" s="88"/>
    </row>
    <row r="84" s="70" customFormat="1" ht="20.1" customHeight="1" spans="2:4">
      <c r="B84" s="88"/>
      <c r="C84" s="88"/>
      <c r="D84" s="88"/>
    </row>
    <row r="85" s="70" customFormat="1" ht="20.1" customHeight="1" spans="2:4">
      <c r="B85" s="88"/>
      <c r="C85" s="88"/>
      <c r="D85" s="88"/>
    </row>
    <row r="86" s="70" customFormat="1" ht="20.1" customHeight="1" spans="2:4">
      <c r="B86" s="88"/>
      <c r="C86" s="88"/>
      <c r="D86" s="88"/>
    </row>
    <row r="87" s="70" customFormat="1" ht="20.1" customHeight="1" spans="2:4">
      <c r="B87" s="88"/>
      <c r="C87" s="88"/>
      <c r="D87" s="88"/>
    </row>
    <row r="88" s="70" customFormat="1" ht="20.1" customHeight="1" spans="2:4">
      <c r="B88" s="88"/>
      <c r="C88" s="88"/>
      <c r="D88" s="88"/>
    </row>
    <row r="89" s="70" customFormat="1" ht="20.1" customHeight="1" spans="2:4">
      <c r="B89" s="88"/>
      <c r="C89" s="88"/>
      <c r="D89" s="88"/>
    </row>
    <row r="90" s="70" customFormat="1" ht="20.1" customHeight="1" spans="2:4">
      <c r="B90" s="88"/>
      <c r="C90" s="88"/>
      <c r="D90" s="88"/>
    </row>
    <row r="91" s="70" customFormat="1" ht="20.1" customHeight="1" spans="2:4">
      <c r="B91" s="88"/>
      <c r="C91" s="88"/>
      <c r="D91" s="88"/>
    </row>
    <row r="92" s="70" customFormat="1" ht="20.1" customHeight="1" spans="2:4">
      <c r="B92" s="88"/>
      <c r="C92" s="88"/>
      <c r="D92" s="88"/>
    </row>
    <row r="93" s="70" customFormat="1" ht="20.1" customHeight="1" spans="2:4">
      <c r="B93" s="88"/>
      <c r="C93" s="88"/>
      <c r="D93" s="88"/>
    </row>
    <row r="94" s="70" customFormat="1" ht="20.1" customHeight="1" spans="2:4">
      <c r="B94" s="88"/>
      <c r="C94" s="88"/>
      <c r="D94" s="88"/>
    </row>
    <row r="95" s="70" customFormat="1" ht="20.1" customHeight="1" spans="2:4">
      <c r="B95" s="88"/>
      <c r="C95" s="88"/>
      <c r="D95" s="88"/>
    </row>
    <row r="96" s="70" customFormat="1" ht="20.1" customHeight="1" spans="2:4">
      <c r="B96" s="88"/>
      <c r="C96" s="88"/>
      <c r="D96" s="88"/>
    </row>
    <row r="97" s="70" customFormat="1" ht="20.1" customHeight="1" spans="2:4">
      <c r="B97" s="88"/>
      <c r="C97" s="88"/>
      <c r="D97" s="88"/>
    </row>
    <row r="98" s="70" customFormat="1" ht="20.1" customHeight="1" spans="2:4">
      <c r="B98" s="88"/>
      <c r="C98" s="88"/>
      <c r="D98" s="88"/>
    </row>
    <row r="99" s="70" customFormat="1" ht="20.1" customHeight="1" spans="2:4">
      <c r="B99" s="88"/>
      <c r="C99" s="88"/>
      <c r="D99" s="88"/>
    </row>
    <row r="100" s="70" customFormat="1" ht="20.1" customHeight="1" spans="2:4">
      <c r="B100" s="88"/>
      <c r="C100" s="88"/>
      <c r="D100" s="88"/>
    </row>
    <row r="101" s="70" customFormat="1" ht="20.1" customHeight="1" spans="2:4">
      <c r="B101" s="88"/>
      <c r="C101" s="88"/>
      <c r="D101" s="88"/>
    </row>
    <row r="102" s="70" customFormat="1" ht="20.1" customHeight="1" spans="2:4">
      <c r="B102" s="88"/>
      <c r="C102" s="88"/>
      <c r="D102" s="88"/>
    </row>
    <row r="103" s="70" customFormat="1" ht="20.1" customHeight="1" spans="2:4">
      <c r="B103" s="88"/>
      <c r="C103" s="88"/>
      <c r="D103" s="88"/>
    </row>
    <row r="104" s="70" customFormat="1" ht="20.1" customHeight="1" spans="2:4">
      <c r="B104" s="88"/>
      <c r="C104" s="88"/>
      <c r="D104" s="88"/>
    </row>
    <row r="105" s="70" customFormat="1" ht="20.1" customHeight="1" spans="2:4">
      <c r="B105" s="88"/>
      <c r="C105" s="88"/>
      <c r="D105" s="88"/>
    </row>
    <row r="106" s="70" customFormat="1" ht="20.1" customHeight="1" spans="2:4">
      <c r="B106" s="88"/>
      <c r="C106" s="88"/>
      <c r="D106" s="88"/>
    </row>
    <row r="107" s="70" customFormat="1" ht="20.1" customHeight="1" spans="2:4">
      <c r="B107" s="88"/>
      <c r="C107" s="88"/>
      <c r="D107" s="88"/>
    </row>
    <row r="108" s="70" customFormat="1" ht="20.1" customHeight="1" spans="2:4">
      <c r="B108" s="88"/>
      <c r="C108" s="88"/>
      <c r="D108" s="88"/>
    </row>
    <row r="109" s="70" customFormat="1" ht="20.1" customHeight="1" spans="2:4">
      <c r="B109" s="88"/>
      <c r="C109" s="88"/>
      <c r="D109" s="88"/>
    </row>
    <row r="110" s="70" customFormat="1" ht="20.1" customHeight="1" spans="2:4">
      <c r="B110" s="88"/>
      <c r="C110" s="88"/>
      <c r="D110" s="88"/>
    </row>
    <row r="111" s="70" customFormat="1" ht="20.1" customHeight="1" spans="2:4">
      <c r="B111" s="88"/>
      <c r="C111" s="88"/>
      <c r="D111" s="88"/>
    </row>
    <row r="112" s="70" customFormat="1" ht="20.1" customHeight="1" spans="2:4">
      <c r="B112" s="88"/>
      <c r="C112" s="88"/>
      <c r="D112" s="88"/>
    </row>
    <row r="113" s="70" customFormat="1" ht="20.1" customHeight="1" spans="2:4">
      <c r="B113" s="88"/>
      <c r="C113" s="88"/>
      <c r="D113" s="88"/>
    </row>
    <row r="114" s="70" customFormat="1" ht="20.1" customHeight="1" spans="2:4">
      <c r="B114" s="88"/>
      <c r="C114" s="88"/>
      <c r="D114" s="88"/>
    </row>
    <row r="115" s="70" customFormat="1" ht="20.1" customHeight="1" spans="2:4">
      <c r="B115" s="88"/>
      <c r="C115" s="88"/>
      <c r="D115" s="88"/>
    </row>
    <row r="116" s="70" customFormat="1" ht="20.1" customHeight="1" spans="2:4">
      <c r="B116" s="88"/>
      <c r="C116" s="88"/>
      <c r="D116" s="88"/>
    </row>
    <row r="117" s="70" customFormat="1" ht="20.1" customHeight="1" spans="2:4">
      <c r="B117" s="88"/>
      <c r="C117" s="88"/>
      <c r="D117" s="88"/>
    </row>
    <row r="118" s="70" customFormat="1" ht="20.1" customHeight="1" spans="2:4">
      <c r="B118" s="88"/>
      <c r="C118" s="88"/>
      <c r="D118" s="88"/>
    </row>
    <row r="119" s="70" customFormat="1" ht="20.1" customHeight="1" spans="2:4">
      <c r="B119" s="88"/>
      <c r="C119" s="88"/>
      <c r="D119" s="88"/>
    </row>
    <row r="120" s="70" customFormat="1" ht="20.1" customHeight="1" spans="2:4">
      <c r="B120" s="88"/>
      <c r="C120" s="88"/>
      <c r="D120" s="88"/>
    </row>
    <row r="121" s="70" customFormat="1" ht="20.1" customHeight="1" spans="2:4">
      <c r="B121" s="88"/>
      <c r="C121" s="88"/>
      <c r="D121" s="88"/>
    </row>
    <row r="122" ht="20.1" customHeight="1"/>
    <row r="123" ht="20.1" customHeight="1"/>
    <row r="124" ht="20.1" customHeight="1"/>
    <row r="125" ht="20.1" customHeight="1"/>
    <row r="126" ht="20.1" customHeight="1"/>
    <row r="127" ht="20.1" customHeight="1"/>
    <row r="128" ht="20.1" customHeight="1"/>
    <row r="129" ht="20.1" customHeight="1"/>
    <row r="130" ht="20.1" customHeight="1"/>
    <row r="131" ht="20.1" customHeight="1"/>
  </sheetData>
  <mergeCells count="1">
    <mergeCell ref="A1:D1"/>
  </mergeCells>
  <conditionalFormatting sqref="D3:D14">
    <cfRule type="cellIs" dxfId="0" priority="3" stopIfTrue="1" operator="lessThanOrEqual">
      <formula>-1</formula>
    </cfRule>
  </conditionalFormatting>
  <conditionalFormatting sqref="D4:D14">
    <cfRule type="cellIs" dxfId="1" priority="1" stopIfTrue="1" operator="greaterThan">
      <formula>10</formula>
    </cfRule>
    <cfRule type="cellIs" dxfId="1" priority="2" stopIfTrue="1" operator="lessThanOrEqual">
      <formula>-1</formula>
    </cfRule>
  </conditionalFormatting>
  <printOptions horizontalCentered="1"/>
  <pageMargins left="0.709027777777778" right="0.709027777777778" top="0.75" bottom="0.75" header="0.309027777777778" footer="0.309027777777778"/>
  <pageSetup paperSize="9" fitToHeight="20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3"/>
  <sheetViews>
    <sheetView workbookViewId="0">
      <selection activeCell="A2" sqref="A2"/>
    </sheetView>
  </sheetViews>
  <sheetFormatPr defaultColWidth="8" defaultRowHeight="12" outlineLevelCol="7"/>
  <cols>
    <col min="1" max="1" width="24" style="56" customWidth="1"/>
    <col min="2" max="2" width="26.375" style="56" customWidth="1"/>
    <col min="3" max="5" width="20.625" style="56" customWidth="1"/>
    <col min="6" max="6" width="22" style="56" customWidth="1"/>
    <col min="7" max="7" width="16.5" style="56" customWidth="1"/>
    <col min="8" max="8" width="17.625" style="56" customWidth="1"/>
    <col min="9" max="16384" width="8" style="56"/>
  </cols>
  <sheetData>
    <row r="1" ht="21" spans="1:8">
      <c r="A1" s="27" t="s">
        <v>15</v>
      </c>
      <c r="B1" s="27"/>
      <c r="C1" s="27"/>
      <c r="D1" s="27"/>
      <c r="E1" s="27"/>
      <c r="F1" s="27"/>
      <c r="G1" s="27"/>
      <c r="H1" s="27"/>
    </row>
    <row r="2" ht="13.5" spans="1:1">
      <c r="A2" s="28" t="s">
        <v>19</v>
      </c>
    </row>
    <row r="3" ht="44.25" customHeight="1" spans="1:8">
      <c r="A3" s="57" t="s">
        <v>535</v>
      </c>
      <c r="B3" s="57" t="s">
        <v>536</v>
      </c>
      <c r="C3" s="57" t="s">
        <v>537</v>
      </c>
      <c r="D3" s="57" t="s">
        <v>538</v>
      </c>
      <c r="E3" s="57" t="s">
        <v>539</v>
      </c>
      <c r="F3" s="57" t="s">
        <v>540</v>
      </c>
      <c r="G3" s="57" t="s">
        <v>541</v>
      </c>
      <c r="H3" s="57" t="s">
        <v>542</v>
      </c>
    </row>
    <row r="4" ht="14.25" spans="1:8">
      <c r="A4" s="57">
        <v>1</v>
      </c>
      <c r="B4" s="57">
        <v>2</v>
      </c>
      <c r="C4" s="57">
        <v>3</v>
      </c>
      <c r="D4" s="57">
        <v>4</v>
      </c>
      <c r="E4" s="57">
        <v>5</v>
      </c>
      <c r="F4" s="57">
        <v>6</v>
      </c>
      <c r="G4" s="57">
        <v>7</v>
      </c>
      <c r="H4" s="57">
        <v>8</v>
      </c>
    </row>
    <row r="5" ht="33" customHeight="1" spans="1:8">
      <c r="A5" s="58" t="s">
        <v>543</v>
      </c>
      <c r="B5" s="58"/>
      <c r="C5" s="58"/>
      <c r="D5" s="58"/>
      <c r="E5" s="57"/>
      <c r="F5" s="57"/>
      <c r="G5" s="57"/>
      <c r="H5" s="57"/>
    </row>
    <row r="6" ht="45" customHeight="1" spans="1:8">
      <c r="A6" s="59" t="s">
        <v>544</v>
      </c>
      <c r="B6" s="60" t="s">
        <v>545</v>
      </c>
      <c r="C6" s="60" t="s">
        <v>546</v>
      </c>
      <c r="D6" s="60" t="s">
        <v>546</v>
      </c>
      <c r="E6" s="61" t="s">
        <v>547</v>
      </c>
      <c r="F6" s="61" t="s">
        <v>548</v>
      </c>
      <c r="G6" s="62"/>
      <c r="H6" s="62"/>
    </row>
    <row r="7" ht="29.1" customHeight="1" spans="1:8">
      <c r="A7" s="63" t="s">
        <v>549</v>
      </c>
      <c r="B7" s="64" t="s">
        <v>550</v>
      </c>
      <c r="C7" s="64" t="s">
        <v>551</v>
      </c>
      <c r="D7" s="64" t="s">
        <v>551</v>
      </c>
      <c r="E7" s="65" t="s">
        <v>550</v>
      </c>
      <c r="F7" s="65" t="s">
        <v>548</v>
      </c>
      <c r="G7" s="57"/>
      <c r="H7" s="57"/>
    </row>
    <row r="8" ht="30" customHeight="1" spans="1:8">
      <c r="A8" s="22" t="s">
        <v>552</v>
      </c>
      <c r="B8" s="38" t="s">
        <v>553</v>
      </c>
      <c r="C8" s="38" t="s">
        <v>554</v>
      </c>
      <c r="D8" s="38" t="s">
        <v>554</v>
      </c>
      <c r="E8" s="39" t="s">
        <v>553</v>
      </c>
      <c r="F8" s="39" t="s">
        <v>548</v>
      </c>
      <c r="G8" s="66"/>
      <c r="H8" s="66"/>
    </row>
    <row r="9" ht="24" customHeight="1" spans="1:8">
      <c r="A9" s="22" t="s">
        <v>555</v>
      </c>
      <c r="B9" s="38" t="s">
        <v>556</v>
      </c>
      <c r="C9" s="38" t="s">
        <v>554</v>
      </c>
      <c r="D9" s="38" t="s">
        <v>554</v>
      </c>
      <c r="E9" s="39" t="s">
        <v>556</v>
      </c>
      <c r="F9" s="39" t="s">
        <v>548</v>
      </c>
      <c r="G9" s="66"/>
      <c r="H9" s="66"/>
    </row>
    <row r="10" ht="48.95" customHeight="1" spans="1:8">
      <c r="A10" s="22" t="s">
        <v>557</v>
      </c>
      <c r="B10" s="38" t="s">
        <v>558</v>
      </c>
      <c r="C10" s="38" t="s">
        <v>546</v>
      </c>
      <c r="D10" s="38" t="s">
        <v>546</v>
      </c>
      <c r="E10" s="39" t="s">
        <v>559</v>
      </c>
      <c r="F10" s="39" t="s">
        <v>548</v>
      </c>
      <c r="G10" s="66"/>
      <c r="H10" s="66"/>
    </row>
    <row r="11" ht="69.95" customHeight="1" spans="1:8">
      <c r="A11" s="22" t="s">
        <v>560</v>
      </c>
      <c r="B11" s="38" t="s">
        <v>561</v>
      </c>
      <c r="C11" s="38" t="s">
        <v>546</v>
      </c>
      <c r="D11" s="38" t="s">
        <v>546</v>
      </c>
      <c r="E11" s="39" t="s">
        <v>562</v>
      </c>
      <c r="F11" s="39" t="s">
        <v>548</v>
      </c>
      <c r="G11" s="66"/>
      <c r="H11" s="66"/>
    </row>
    <row r="12" ht="81.95" customHeight="1" spans="1:8">
      <c r="A12" s="22" t="s">
        <v>563</v>
      </c>
      <c r="B12" s="38" t="s">
        <v>564</v>
      </c>
      <c r="C12" s="38" t="s">
        <v>546</v>
      </c>
      <c r="D12" s="38" t="s">
        <v>546</v>
      </c>
      <c r="E12" s="39" t="s">
        <v>564</v>
      </c>
      <c r="F12" s="39" t="s">
        <v>548</v>
      </c>
      <c r="G12" s="66"/>
      <c r="H12" s="66"/>
    </row>
    <row r="13" ht="129" customHeight="1" spans="1:8">
      <c r="A13" s="22" t="s">
        <v>565</v>
      </c>
      <c r="B13" s="38" t="s">
        <v>566</v>
      </c>
      <c r="C13" s="38" t="s">
        <v>546</v>
      </c>
      <c r="D13" s="38" t="s">
        <v>546</v>
      </c>
      <c r="E13" s="39" t="s">
        <v>567</v>
      </c>
      <c r="F13" s="39" t="s">
        <v>548</v>
      </c>
      <c r="G13" s="66"/>
      <c r="H13" s="66"/>
    </row>
    <row r="14" ht="56.1" customHeight="1" spans="1:8">
      <c r="A14" s="22" t="s">
        <v>568</v>
      </c>
      <c r="B14" s="38" t="s">
        <v>569</v>
      </c>
      <c r="C14" s="38" t="s">
        <v>546</v>
      </c>
      <c r="D14" s="38" t="s">
        <v>546</v>
      </c>
      <c r="E14" s="39" t="s">
        <v>570</v>
      </c>
      <c r="F14" s="39" t="s">
        <v>548</v>
      </c>
      <c r="G14" s="66"/>
      <c r="H14" s="66"/>
    </row>
    <row r="15" ht="44.1" customHeight="1" spans="1:8">
      <c r="A15" s="22" t="s">
        <v>571</v>
      </c>
      <c r="B15" s="38" t="s">
        <v>558</v>
      </c>
      <c r="C15" s="38" t="s">
        <v>546</v>
      </c>
      <c r="D15" s="38" t="s">
        <v>546</v>
      </c>
      <c r="E15" s="39" t="s">
        <v>559</v>
      </c>
      <c r="F15" s="39" t="s">
        <v>548</v>
      </c>
      <c r="G15" s="66"/>
      <c r="H15" s="66"/>
    </row>
    <row r="16" ht="38.1" customHeight="1" spans="1:8">
      <c r="A16" s="22" t="s">
        <v>572</v>
      </c>
      <c r="B16" s="38" t="s">
        <v>558</v>
      </c>
      <c r="C16" s="38" t="s">
        <v>546</v>
      </c>
      <c r="D16" s="38" t="s">
        <v>546</v>
      </c>
      <c r="E16" s="39" t="s">
        <v>559</v>
      </c>
      <c r="F16" s="39" t="s">
        <v>548</v>
      </c>
      <c r="G16" s="66"/>
      <c r="H16" s="66"/>
    </row>
    <row r="17" ht="30" customHeight="1" spans="1:8">
      <c r="A17" s="59" t="s">
        <v>573</v>
      </c>
      <c r="B17" s="60" t="s">
        <v>573</v>
      </c>
      <c r="C17" s="60" t="s">
        <v>554</v>
      </c>
      <c r="D17" s="60" t="s">
        <v>554</v>
      </c>
      <c r="E17" s="61" t="s">
        <v>573</v>
      </c>
      <c r="F17" s="61" t="s">
        <v>548</v>
      </c>
      <c r="G17" s="67"/>
      <c r="H17" s="67"/>
    </row>
    <row r="18" ht="42" customHeight="1" spans="1:8">
      <c r="A18" s="22" t="s">
        <v>574</v>
      </c>
      <c r="B18" s="38" t="s">
        <v>575</v>
      </c>
      <c r="C18" s="38" t="s">
        <v>551</v>
      </c>
      <c r="D18" s="38" t="s">
        <v>551</v>
      </c>
      <c r="E18" s="39" t="s">
        <v>575</v>
      </c>
      <c r="F18" s="39" t="s">
        <v>548</v>
      </c>
      <c r="G18" s="66"/>
      <c r="H18" s="66"/>
    </row>
    <row r="19" ht="93.95" customHeight="1" spans="1:8">
      <c r="A19" s="22" t="s">
        <v>576</v>
      </c>
      <c r="B19" s="38" t="s">
        <v>561</v>
      </c>
      <c r="C19" s="38" t="s">
        <v>554</v>
      </c>
      <c r="D19" s="38" t="s">
        <v>554</v>
      </c>
      <c r="E19" s="39" t="s">
        <v>561</v>
      </c>
      <c r="F19" s="39" t="s">
        <v>548</v>
      </c>
      <c r="G19" s="66"/>
      <c r="H19" s="66"/>
    </row>
    <row r="20" ht="30" customHeight="1" spans="1:8">
      <c r="A20" s="59" t="s">
        <v>577</v>
      </c>
      <c r="B20" s="60" t="s">
        <v>577</v>
      </c>
      <c r="C20" s="60" t="s">
        <v>554</v>
      </c>
      <c r="D20" s="60" t="s">
        <v>554</v>
      </c>
      <c r="E20" s="61" t="s">
        <v>577</v>
      </c>
      <c r="F20" s="61" t="s">
        <v>548</v>
      </c>
      <c r="G20" s="67"/>
      <c r="H20" s="67"/>
    </row>
    <row r="21" ht="39" customHeight="1" spans="1:8">
      <c r="A21" s="63" t="s">
        <v>578</v>
      </c>
      <c r="B21" s="64" t="s">
        <v>579</v>
      </c>
      <c r="C21" s="64" t="s">
        <v>546</v>
      </c>
      <c r="D21" s="64" t="s">
        <v>546</v>
      </c>
      <c r="E21" s="65" t="s">
        <v>580</v>
      </c>
      <c r="F21" s="65" t="s">
        <v>548</v>
      </c>
      <c r="G21" s="66"/>
      <c r="H21" s="66"/>
    </row>
    <row r="22" ht="33.95" customHeight="1" spans="1:8">
      <c r="A22" s="63" t="s">
        <v>581</v>
      </c>
      <c r="B22" s="64" t="s">
        <v>582</v>
      </c>
      <c r="C22" s="64" t="s">
        <v>551</v>
      </c>
      <c r="D22" s="64" t="s">
        <v>551</v>
      </c>
      <c r="E22" s="65" t="s">
        <v>582</v>
      </c>
      <c r="F22" s="65" t="s">
        <v>548</v>
      </c>
      <c r="G22" s="66"/>
      <c r="H22" s="66"/>
    </row>
    <row r="23" ht="45" customHeight="1"/>
  </sheetData>
  <mergeCells count="1">
    <mergeCell ref="A1:H1"/>
  </mergeCells>
  <pageMargins left="0.751388888888889" right="0.751388888888889" top="1" bottom="1" header="0.511805555555556" footer="0.511805555555556"/>
  <pageSetup paperSize="9" scale="78"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20"/>
  <sheetViews>
    <sheetView workbookViewId="0">
      <selection activeCell="A3" sqref="A3"/>
    </sheetView>
  </sheetViews>
  <sheetFormatPr defaultColWidth="8" defaultRowHeight="14.25" customHeight="1"/>
  <cols>
    <col min="1" max="1" width="8" style="25"/>
    <col min="2" max="2" width="19.125" style="25" customWidth="1"/>
    <col min="3" max="3" width="7" style="25" customWidth="1"/>
    <col min="4" max="4" width="5.875" style="25" customWidth="1"/>
    <col min="5" max="5" width="8" style="25"/>
    <col min="6" max="6" width="9" style="25" customWidth="1"/>
    <col min="7" max="7" width="10.25" style="25" customWidth="1"/>
    <col min="8" max="8" width="10.5" style="25" customWidth="1"/>
    <col min="9" max="13" width="8.75" style="25" customWidth="1"/>
    <col min="14" max="15" width="10.625" style="25" customWidth="1"/>
    <col min="16" max="18" width="8.75" style="25" customWidth="1"/>
    <col min="19" max="20" width="8" style="25"/>
    <col min="21" max="21" width="11.125" style="25" customWidth="1"/>
    <col min="22" max="22" width="9.125" style="25" customWidth="1"/>
    <col min="23" max="16384" width="8" style="25"/>
  </cols>
  <sheetData>
    <row r="1" ht="13.5" customHeight="1" spans="1:22">
      <c r="A1" s="26"/>
      <c r="B1" s="26"/>
      <c r="C1" s="26"/>
      <c r="D1" s="26"/>
      <c r="E1" s="26"/>
      <c r="F1" s="26"/>
      <c r="G1" s="26"/>
      <c r="H1" s="26"/>
      <c r="I1" s="26"/>
      <c r="J1" s="26"/>
      <c r="K1" s="26"/>
      <c r="L1" s="26"/>
      <c r="M1" s="26"/>
      <c r="N1" s="26"/>
      <c r="O1" s="26"/>
      <c r="P1" s="26"/>
      <c r="Q1" s="26"/>
      <c r="R1" s="26"/>
      <c r="V1" s="51"/>
    </row>
    <row r="2" ht="27.75" customHeight="1" spans="1:22">
      <c r="A2" s="27" t="s">
        <v>16</v>
      </c>
      <c r="B2" s="27"/>
      <c r="C2" s="27"/>
      <c r="D2" s="27"/>
      <c r="E2" s="27"/>
      <c r="F2" s="27"/>
      <c r="G2" s="27"/>
      <c r="H2" s="27"/>
      <c r="I2" s="27"/>
      <c r="J2" s="27"/>
      <c r="K2" s="27"/>
      <c r="L2" s="27"/>
      <c r="M2" s="27"/>
      <c r="N2" s="27"/>
      <c r="O2" s="27"/>
      <c r="P2" s="27"/>
      <c r="Q2" s="27"/>
      <c r="R2" s="27"/>
      <c r="S2" s="27"/>
      <c r="T2" s="27"/>
      <c r="U2" s="27"/>
      <c r="V2" s="27"/>
    </row>
    <row r="3" ht="15" customHeight="1" spans="1:22">
      <c r="A3" s="28" t="s">
        <v>19</v>
      </c>
      <c r="B3" s="29"/>
      <c r="C3" s="29"/>
      <c r="D3" s="29"/>
      <c r="E3" s="29"/>
      <c r="F3" s="29"/>
      <c r="G3" s="29"/>
      <c r="H3" s="29"/>
      <c r="I3" s="29"/>
      <c r="J3" s="29"/>
      <c r="K3" s="29"/>
      <c r="L3" s="29"/>
      <c r="M3" s="29"/>
      <c r="N3" s="29"/>
      <c r="O3" s="29"/>
      <c r="P3" s="29"/>
      <c r="Q3" s="29"/>
      <c r="R3" s="29"/>
      <c r="V3" s="52" t="s">
        <v>58</v>
      </c>
    </row>
    <row r="4" ht="15.75" customHeight="1" spans="1:22">
      <c r="A4" s="30" t="s">
        <v>583</v>
      </c>
      <c r="B4" s="31" t="s">
        <v>584</v>
      </c>
      <c r="C4" s="31" t="s">
        <v>585</v>
      </c>
      <c r="D4" s="31" t="s">
        <v>586</v>
      </c>
      <c r="E4" s="31" t="s">
        <v>587</v>
      </c>
      <c r="F4" s="31" t="s">
        <v>588</v>
      </c>
      <c r="G4" s="30" t="s">
        <v>589</v>
      </c>
      <c r="H4" s="32" t="s">
        <v>262</v>
      </c>
      <c r="I4" s="32"/>
      <c r="J4" s="32"/>
      <c r="K4" s="32"/>
      <c r="L4" s="32"/>
      <c r="M4" s="32"/>
      <c r="N4" s="32"/>
      <c r="O4" s="32"/>
      <c r="P4" s="32"/>
      <c r="Q4" s="32"/>
      <c r="R4" s="32"/>
      <c r="S4" s="32"/>
      <c r="T4" s="32"/>
      <c r="U4" s="32"/>
      <c r="V4" s="32"/>
    </row>
    <row r="5" ht="17.25" customHeight="1" spans="1:22">
      <c r="A5" s="30"/>
      <c r="B5" s="33"/>
      <c r="C5" s="33"/>
      <c r="D5" s="33"/>
      <c r="E5" s="33"/>
      <c r="F5" s="33"/>
      <c r="G5" s="30"/>
      <c r="H5" s="34" t="s">
        <v>133</v>
      </c>
      <c r="I5" s="46" t="s">
        <v>266</v>
      </c>
      <c r="J5" s="47"/>
      <c r="K5" s="47"/>
      <c r="L5" s="47"/>
      <c r="M5" s="47"/>
      <c r="N5" s="47"/>
      <c r="O5" s="47"/>
      <c r="P5" s="48"/>
      <c r="Q5" s="49" t="s">
        <v>590</v>
      </c>
      <c r="R5" s="30" t="s">
        <v>591</v>
      </c>
      <c r="S5" s="53" t="s">
        <v>265</v>
      </c>
      <c r="T5" s="53"/>
      <c r="U5" s="53"/>
      <c r="V5" s="53"/>
    </row>
    <row r="6" ht="40.5" spans="1:22">
      <c r="A6" s="30"/>
      <c r="B6" s="35"/>
      <c r="C6" s="35"/>
      <c r="D6" s="35"/>
      <c r="E6" s="35"/>
      <c r="F6" s="35"/>
      <c r="G6" s="30"/>
      <c r="H6" s="36"/>
      <c r="I6" s="49" t="s">
        <v>137</v>
      </c>
      <c r="J6" s="49" t="s">
        <v>269</v>
      </c>
      <c r="K6" s="49" t="s">
        <v>270</v>
      </c>
      <c r="L6" s="49" t="s">
        <v>271</v>
      </c>
      <c r="M6" s="49" t="s">
        <v>272</v>
      </c>
      <c r="N6" s="30" t="s">
        <v>273</v>
      </c>
      <c r="O6" s="30" t="s">
        <v>274</v>
      </c>
      <c r="P6" s="30" t="s">
        <v>275</v>
      </c>
      <c r="Q6" s="54"/>
      <c r="R6" s="30"/>
      <c r="S6" s="55" t="s">
        <v>137</v>
      </c>
      <c r="T6" s="55" t="s">
        <v>276</v>
      </c>
      <c r="U6" s="55" t="s">
        <v>277</v>
      </c>
      <c r="V6" s="55" t="s">
        <v>278</v>
      </c>
    </row>
    <row r="7" ht="15" customHeight="1" spans="1:22">
      <c r="A7" s="32">
        <v>1</v>
      </c>
      <c r="B7" s="32">
        <v>2</v>
      </c>
      <c r="C7" s="32">
        <v>3</v>
      </c>
      <c r="D7" s="32">
        <v>4</v>
      </c>
      <c r="E7" s="32">
        <v>5</v>
      </c>
      <c r="F7" s="32">
        <v>6</v>
      </c>
      <c r="G7" s="32">
        <v>7</v>
      </c>
      <c r="H7" s="32">
        <v>8</v>
      </c>
      <c r="I7" s="32">
        <v>9</v>
      </c>
      <c r="J7" s="32">
        <v>10</v>
      </c>
      <c r="K7" s="32">
        <v>11</v>
      </c>
      <c r="L7" s="32">
        <v>12</v>
      </c>
      <c r="M7" s="32">
        <v>13</v>
      </c>
      <c r="N7" s="32">
        <v>14</v>
      </c>
      <c r="O7" s="32">
        <v>15</v>
      </c>
      <c r="P7" s="32">
        <v>16</v>
      </c>
      <c r="Q7" s="32">
        <v>17</v>
      </c>
      <c r="R7" s="32">
        <v>18</v>
      </c>
      <c r="S7" s="32">
        <v>19</v>
      </c>
      <c r="T7" s="32">
        <v>20</v>
      </c>
      <c r="U7" s="32">
        <v>21</v>
      </c>
      <c r="V7" s="32">
        <v>22</v>
      </c>
    </row>
    <row r="8" ht="30" customHeight="1" spans="1:22">
      <c r="A8" s="37" t="s">
        <v>592</v>
      </c>
      <c r="B8" s="37" t="s">
        <v>592</v>
      </c>
      <c r="C8" s="38" t="s">
        <v>593</v>
      </c>
      <c r="D8" s="39" t="s">
        <v>594</v>
      </c>
      <c r="E8" s="39" t="s">
        <v>595</v>
      </c>
      <c r="F8" s="40"/>
      <c r="G8" s="41" t="s">
        <v>128</v>
      </c>
      <c r="H8" s="42">
        <v>19.11</v>
      </c>
      <c r="I8" s="42">
        <v>19.11</v>
      </c>
      <c r="J8" s="42">
        <v>19.11</v>
      </c>
      <c r="K8" s="50"/>
      <c r="L8" s="50"/>
      <c r="M8" s="50"/>
      <c r="N8" s="50"/>
      <c r="O8" s="50"/>
      <c r="P8" s="50"/>
      <c r="Q8" s="50"/>
      <c r="R8" s="50"/>
      <c r="S8" s="43"/>
      <c r="T8" s="43"/>
      <c r="U8" s="43"/>
      <c r="V8" s="43"/>
    </row>
    <row r="9" ht="36" customHeight="1" spans="1:22">
      <c r="A9" s="22" t="s">
        <v>572</v>
      </c>
      <c r="B9" s="22" t="s">
        <v>572</v>
      </c>
      <c r="C9" s="38" t="s">
        <v>593</v>
      </c>
      <c r="D9" s="39" t="s">
        <v>594</v>
      </c>
      <c r="E9" s="39" t="s">
        <v>596</v>
      </c>
      <c r="F9" s="43"/>
      <c r="G9" s="41" t="s">
        <v>128</v>
      </c>
      <c r="H9" s="42">
        <v>3.9</v>
      </c>
      <c r="I9" s="42">
        <v>3.9</v>
      </c>
      <c r="J9" s="42">
        <v>3.9</v>
      </c>
      <c r="K9" s="43"/>
      <c r="L9" s="43"/>
      <c r="M9" s="43"/>
      <c r="N9" s="43"/>
      <c r="O9" s="43"/>
      <c r="P9" s="43"/>
      <c r="Q9" s="43"/>
      <c r="R9" s="43"/>
      <c r="S9" s="43"/>
      <c r="T9" s="43"/>
      <c r="U9" s="43"/>
      <c r="V9" s="43"/>
    </row>
    <row r="10" customHeight="1" spans="1:22">
      <c r="A10" s="43"/>
      <c r="B10" s="43"/>
      <c r="C10" s="43"/>
      <c r="D10" s="43"/>
      <c r="E10" s="43"/>
      <c r="F10" s="44"/>
      <c r="G10" s="44"/>
      <c r="H10" s="43"/>
      <c r="I10" s="43"/>
      <c r="J10" s="43"/>
      <c r="K10" s="43"/>
      <c r="L10" s="43"/>
      <c r="M10" s="43"/>
      <c r="N10" s="43"/>
      <c r="O10" s="43"/>
      <c r="P10" s="43"/>
      <c r="Q10" s="43"/>
      <c r="R10" s="43"/>
      <c r="S10" s="43"/>
      <c r="T10" s="43"/>
      <c r="U10" s="43"/>
      <c r="V10" s="43"/>
    </row>
    <row r="11" customHeight="1" spans="1:22">
      <c r="A11" s="43"/>
      <c r="B11" s="43"/>
      <c r="C11" s="43"/>
      <c r="D11" s="43"/>
      <c r="E11" s="43"/>
      <c r="F11" s="44"/>
      <c r="G11" s="44"/>
      <c r="H11" s="43"/>
      <c r="I11" s="43"/>
      <c r="J11" s="43"/>
      <c r="K11" s="43"/>
      <c r="L11" s="43"/>
      <c r="M11" s="43"/>
      <c r="N11" s="43"/>
      <c r="O11" s="43"/>
      <c r="P11" s="43"/>
      <c r="Q11" s="43"/>
      <c r="R11" s="43"/>
      <c r="S11" s="43"/>
      <c r="T11" s="43"/>
      <c r="U11" s="43"/>
      <c r="V11" s="43"/>
    </row>
    <row r="12" customHeight="1" spans="1:22">
      <c r="A12" s="43"/>
      <c r="B12" s="43"/>
      <c r="C12" s="43"/>
      <c r="D12" s="43"/>
      <c r="E12" s="43"/>
      <c r="F12" s="44"/>
      <c r="G12" s="44"/>
      <c r="H12" s="43"/>
      <c r="I12" s="43"/>
      <c r="J12" s="43"/>
      <c r="K12" s="43"/>
      <c r="L12" s="43"/>
      <c r="M12" s="43"/>
      <c r="N12" s="43"/>
      <c r="O12" s="43"/>
      <c r="P12" s="43"/>
      <c r="Q12" s="43"/>
      <c r="R12" s="43"/>
      <c r="S12" s="43"/>
      <c r="T12" s="43"/>
      <c r="U12" s="43"/>
      <c r="V12" s="43"/>
    </row>
    <row r="13" customHeight="1" spans="1:22">
      <c r="A13" s="43"/>
      <c r="B13" s="43"/>
      <c r="C13" s="43"/>
      <c r="D13" s="43"/>
      <c r="E13" s="43"/>
      <c r="F13" s="44"/>
      <c r="G13" s="44"/>
      <c r="H13" s="43"/>
      <c r="I13" s="43"/>
      <c r="J13" s="43"/>
      <c r="K13" s="43"/>
      <c r="L13" s="43"/>
      <c r="M13" s="43"/>
      <c r="N13" s="43"/>
      <c r="O13" s="43"/>
      <c r="P13" s="43"/>
      <c r="Q13" s="43"/>
      <c r="R13" s="43"/>
      <c r="S13" s="43"/>
      <c r="T13" s="43"/>
      <c r="U13" s="43"/>
      <c r="V13" s="43"/>
    </row>
    <row r="14" customHeight="1" spans="1:22">
      <c r="A14" s="43"/>
      <c r="B14" s="43"/>
      <c r="C14" s="43"/>
      <c r="D14" s="43"/>
      <c r="E14" s="43"/>
      <c r="F14" s="44"/>
      <c r="G14" s="44"/>
      <c r="H14" s="43"/>
      <c r="I14" s="43"/>
      <c r="J14" s="43"/>
      <c r="K14" s="43"/>
      <c r="L14" s="43"/>
      <c r="M14" s="43"/>
      <c r="N14" s="43"/>
      <c r="O14" s="43"/>
      <c r="P14" s="43"/>
      <c r="Q14" s="43"/>
      <c r="R14" s="43"/>
      <c r="S14" s="43"/>
      <c r="T14" s="43"/>
      <c r="U14" s="43"/>
      <c r="V14" s="43"/>
    </row>
    <row r="15" customHeight="1" spans="1:22">
      <c r="A15" s="43"/>
      <c r="B15" s="43"/>
      <c r="C15" s="43"/>
      <c r="D15" s="43"/>
      <c r="E15" s="43"/>
      <c r="F15" s="44"/>
      <c r="G15" s="44"/>
      <c r="H15" s="43"/>
      <c r="I15" s="43"/>
      <c r="J15" s="43"/>
      <c r="K15" s="43"/>
      <c r="L15" s="43"/>
      <c r="M15" s="43"/>
      <c r="N15" s="43"/>
      <c r="O15" s="43"/>
      <c r="P15" s="43"/>
      <c r="Q15" s="43"/>
      <c r="R15" s="43"/>
      <c r="S15" s="43"/>
      <c r="T15" s="43"/>
      <c r="U15" s="43"/>
      <c r="V15" s="43"/>
    </row>
    <row r="16" customHeight="1" spans="1:22">
      <c r="A16" s="43"/>
      <c r="B16" s="43"/>
      <c r="C16" s="43"/>
      <c r="D16" s="43"/>
      <c r="E16" s="43"/>
      <c r="F16" s="44"/>
      <c r="G16" s="44"/>
      <c r="H16" s="43"/>
      <c r="I16" s="43"/>
      <c r="J16" s="43"/>
      <c r="K16" s="43"/>
      <c r="L16" s="43"/>
      <c r="M16" s="43"/>
      <c r="N16" s="43"/>
      <c r="O16" s="43"/>
      <c r="P16" s="43"/>
      <c r="Q16" s="43"/>
      <c r="R16" s="43"/>
      <c r="S16" s="43"/>
      <c r="T16" s="43"/>
      <c r="U16" s="43"/>
      <c r="V16" s="43"/>
    </row>
    <row r="17" customHeight="1" spans="1:22">
      <c r="A17" s="43"/>
      <c r="B17" s="43"/>
      <c r="C17" s="43"/>
      <c r="D17" s="43"/>
      <c r="E17" s="43"/>
      <c r="F17" s="44"/>
      <c r="G17" s="44"/>
      <c r="H17" s="43"/>
      <c r="I17" s="43"/>
      <c r="J17" s="43"/>
      <c r="K17" s="43"/>
      <c r="L17" s="43"/>
      <c r="M17" s="43"/>
      <c r="N17" s="43"/>
      <c r="O17" s="43"/>
      <c r="P17" s="43"/>
      <c r="Q17" s="43"/>
      <c r="R17" s="43"/>
      <c r="S17" s="43"/>
      <c r="T17" s="43"/>
      <c r="U17" s="43"/>
      <c r="V17" s="43"/>
    </row>
    <row r="18" customHeight="1" spans="1:22">
      <c r="A18" s="43"/>
      <c r="B18" s="43"/>
      <c r="C18" s="43"/>
      <c r="D18" s="43"/>
      <c r="E18" s="43"/>
      <c r="F18" s="44"/>
      <c r="G18" s="44"/>
      <c r="H18" s="43"/>
      <c r="I18" s="43"/>
      <c r="J18" s="43"/>
      <c r="K18" s="43"/>
      <c r="L18" s="43"/>
      <c r="M18" s="43"/>
      <c r="N18" s="43"/>
      <c r="O18" s="43"/>
      <c r="P18" s="43"/>
      <c r="Q18" s="43"/>
      <c r="R18" s="43"/>
      <c r="S18" s="43"/>
      <c r="T18" s="43"/>
      <c r="U18" s="43"/>
      <c r="V18" s="43"/>
    </row>
    <row r="20" customHeight="1" spans="1:4">
      <c r="A20" s="45"/>
      <c r="B20" s="45"/>
      <c r="C20" s="45"/>
      <c r="D20" s="45"/>
    </row>
  </sheetData>
  <mergeCells count="15">
    <mergeCell ref="A2:V2"/>
    <mergeCell ref="H4:V4"/>
    <mergeCell ref="I5:P5"/>
    <mergeCell ref="S5:V5"/>
    <mergeCell ref="A20:D20"/>
    <mergeCell ref="A4:A6"/>
    <mergeCell ref="B4:B6"/>
    <mergeCell ref="C4:C6"/>
    <mergeCell ref="D4:D6"/>
    <mergeCell ref="E4:E6"/>
    <mergeCell ref="F4:F6"/>
    <mergeCell ref="G4:G6"/>
    <mergeCell ref="H5:H6"/>
    <mergeCell ref="Q5:Q6"/>
    <mergeCell ref="R5:R6"/>
  </mergeCells>
  <pageMargins left="0.751388888888889" right="0.751388888888889" top="1" bottom="1" header="0.511805555555556" footer="0.511805555555556"/>
  <pageSetup paperSize="9" scale="64"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4"/>
  <sheetViews>
    <sheetView showGridLines="0" workbookViewId="0">
      <selection activeCell="C23" sqref="C23"/>
    </sheetView>
  </sheetViews>
  <sheetFormatPr defaultColWidth="8" defaultRowHeight="12.75"/>
  <cols>
    <col min="1" max="1" width="17.375" style="10" customWidth="1"/>
    <col min="2" max="2" width="47.375" style="10" customWidth="1"/>
    <col min="3" max="12" width="16.5" style="10" customWidth="1"/>
    <col min="13" max="13" width="8" style="10" hidden="1" customWidth="1"/>
    <col min="14" max="16384" width="8" style="11"/>
  </cols>
  <sheetData>
    <row r="1" ht="17.1" customHeight="1" spans="1:1">
      <c r="A1" s="12"/>
    </row>
    <row r="2" ht="38.1" customHeight="1" spans="1:1">
      <c r="A2" s="13" t="s">
        <v>17</v>
      </c>
    </row>
    <row r="3" ht="17.1" customHeight="1" spans="1:12">
      <c r="A3" s="14" t="s">
        <v>597</v>
      </c>
      <c r="B3" s="14"/>
      <c r="C3" s="15"/>
      <c r="D3" s="15"/>
      <c r="E3" s="15"/>
      <c r="F3" s="15"/>
      <c r="G3" s="15"/>
      <c r="H3" s="15"/>
      <c r="I3" s="15"/>
      <c r="J3" s="15"/>
      <c r="K3" s="15"/>
      <c r="L3" s="15" t="s">
        <v>598</v>
      </c>
    </row>
    <row r="4" ht="27" spans="1:12">
      <c r="A4" s="16" t="s">
        <v>599</v>
      </c>
      <c r="B4" s="16" t="s">
        <v>600</v>
      </c>
      <c r="C4" s="16" t="s">
        <v>133</v>
      </c>
      <c r="D4" s="16" t="s">
        <v>601</v>
      </c>
      <c r="E4" s="16" t="s">
        <v>270</v>
      </c>
      <c r="F4" s="16" t="s">
        <v>602</v>
      </c>
      <c r="G4" s="16" t="s">
        <v>603</v>
      </c>
      <c r="H4" s="16" t="s">
        <v>604</v>
      </c>
      <c r="I4" s="16" t="s">
        <v>274</v>
      </c>
      <c r="J4" s="16" t="s">
        <v>605</v>
      </c>
      <c r="K4" s="16" t="s">
        <v>606</v>
      </c>
      <c r="L4" s="16" t="s">
        <v>278</v>
      </c>
    </row>
    <row r="5" spans="1:12">
      <c r="A5" s="17" t="s">
        <v>607</v>
      </c>
      <c r="B5" s="17" t="s">
        <v>607</v>
      </c>
      <c r="C5" s="17" t="s">
        <v>149</v>
      </c>
      <c r="D5" s="17" t="s">
        <v>150</v>
      </c>
      <c r="E5" s="17" t="s">
        <v>151</v>
      </c>
      <c r="F5" s="17" t="s">
        <v>152</v>
      </c>
      <c r="G5" s="17" t="s">
        <v>153</v>
      </c>
      <c r="H5" s="17" t="s">
        <v>154</v>
      </c>
      <c r="I5" s="17" t="s">
        <v>155</v>
      </c>
      <c r="J5" s="17" t="s">
        <v>156</v>
      </c>
      <c r="K5" s="17" t="s">
        <v>157</v>
      </c>
      <c r="L5" s="17" t="s">
        <v>158</v>
      </c>
    </row>
    <row r="6" spans="1:12">
      <c r="A6" s="18"/>
      <c r="B6" s="19" t="s">
        <v>133</v>
      </c>
      <c r="C6" s="20">
        <v>346.27</v>
      </c>
      <c r="D6" s="20">
        <v>0</v>
      </c>
      <c r="E6" s="20">
        <v>0</v>
      </c>
      <c r="F6" s="20">
        <v>81.5</v>
      </c>
      <c r="G6" s="20">
        <v>5</v>
      </c>
      <c r="H6" s="20">
        <v>0</v>
      </c>
      <c r="I6" s="20">
        <v>0</v>
      </c>
      <c r="J6" s="20">
        <v>0</v>
      </c>
      <c r="K6" s="20">
        <v>133.77</v>
      </c>
      <c r="L6" s="20">
        <v>126</v>
      </c>
    </row>
    <row r="7" spans="1:12">
      <c r="A7" s="21"/>
      <c r="B7" s="22" t="s">
        <v>608</v>
      </c>
      <c r="C7" s="20">
        <v>346.27</v>
      </c>
      <c r="D7" s="20">
        <v>0</v>
      </c>
      <c r="E7" s="20">
        <v>0</v>
      </c>
      <c r="F7" s="20">
        <v>81.5</v>
      </c>
      <c r="G7" s="20">
        <v>5</v>
      </c>
      <c r="H7" s="20">
        <v>0</v>
      </c>
      <c r="I7" s="20">
        <v>0</v>
      </c>
      <c r="J7" s="20">
        <v>0</v>
      </c>
      <c r="K7" s="20">
        <v>133.77</v>
      </c>
      <c r="L7" s="20">
        <v>126</v>
      </c>
    </row>
    <row r="8" spans="1:12">
      <c r="A8" s="21"/>
      <c r="B8" s="22" t="s">
        <v>609</v>
      </c>
      <c r="C8" s="20">
        <v>346.27</v>
      </c>
      <c r="D8" s="20">
        <v>0</v>
      </c>
      <c r="E8" s="20">
        <v>0</v>
      </c>
      <c r="F8" s="20">
        <v>81.5</v>
      </c>
      <c r="G8" s="20">
        <v>5</v>
      </c>
      <c r="H8" s="20">
        <v>0</v>
      </c>
      <c r="I8" s="20">
        <v>0</v>
      </c>
      <c r="J8" s="20">
        <v>0</v>
      </c>
      <c r="K8" s="20">
        <v>133.77</v>
      </c>
      <c r="L8" s="20">
        <v>126</v>
      </c>
    </row>
    <row r="9" spans="1:12">
      <c r="A9" s="22" t="s">
        <v>152</v>
      </c>
      <c r="B9" s="22" t="s">
        <v>610</v>
      </c>
      <c r="C9" s="20">
        <v>81.5</v>
      </c>
      <c r="D9" s="20">
        <v>0</v>
      </c>
      <c r="E9" s="20">
        <v>0</v>
      </c>
      <c r="F9" s="20">
        <v>81.5</v>
      </c>
      <c r="G9" s="20">
        <v>0</v>
      </c>
      <c r="H9" s="20">
        <v>0</v>
      </c>
      <c r="I9" s="20">
        <v>0</v>
      </c>
      <c r="J9" s="20">
        <v>0</v>
      </c>
      <c r="K9" s="20">
        <v>0</v>
      </c>
      <c r="L9" s="20">
        <v>0</v>
      </c>
    </row>
    <row r="10" spans="1:12">
      <c r="A10" s="22" t="s">
        <v>152</v>
      </c>
      <c r="B10" s="22" t="s">
        <v>611</v>
      </c>
      <c r="C10" s="20">
        <v>75</v>
      </c>
      <c r="D10" s="20">
        <v>0</v>
      </c>
      <c r="E10" s="20">
        <v>0</v>
      </c>
      <c r="F10" s="20">
        <v>75</v>
      </c>
      <c r="G10" s="20">
        <v>0</v>
      </c>
      <c r="H10" s="20">
        <v>0</v>
      </c>
      <c r="I10" s="20">
        <v>0</v>
      </c>
      <c r="J10" s="20">
        <v>0</v>
      </c>
      <c r="K10" s="20">
        <v>0</v>
      </c>
      <c r="L10" s="20">
        <v>0</v>
      </c>
    </row>
    <row r="11" spans="1:12">
      <c r="A11" s="22" t="s">
        <v>152</v>
      </c>
      <c r="B11" s="22" t="s">
        <v>612</v>
      </c>
      <c r="C11" s="20">
        <v>75</v>
      </c>
      <c r="D11" s="20">
        <v>0</v>
      </c>
      <c r="E11" s="20">
        <v>0</v>
      </c>
      <c r="F11" s="20">
        <v>75</v>
      </c>
      <c r="G11" s="20">
        <v>0</v>
      </c>
      <c r="H11" s="20">
        <v>0</v>
      </c>
      <c r="I11" s="20">
        <v>0</v>
      </c>
      <c r="J11" s="20">
        <v>0</v>
      </c>
      <c r="K11" s="20">
        <v>0</v>
      </c>
      <c r="L11" s="20">
        <v>0</v>
      </c>
    </row>
    <row r="12" spans="1:12">
      <c r="A12" s="22" t="s">
        <v>152</v>
      </c>
      <c r="B12" s="22" t="s">
        <v>613</v>
      </c>
      <c r="C12" s="20">
        <v>6.5</v>
      </c>
      <c r="D12" s="20">
        <v>0</v>
      </c>
      <c r="E12" s="20">
        <v>0</v>
      </c>
      <c r="F12" s="20">
        <v>6.5</v>
      </c>
      <c r="G12" s="20">
        <v>0</v>
      </c>
      <c r="H12" s="20">
        <v>0</v>
      </c>
      <c r="I12" s="20">
        <v>0</v>
      </c>
      <c r="J12" s="20">
        <v>0</v>
      </c>
      <c r="K12" s="20">
        <v>0</v>
      </c>
      <c r="L12" s="20">
        <v>0</v>
      </c>
    </row>
    <row r="13" spans="1:12">
      <c r="A13" s="22" t="s">
        <v>152</v>
      </c>
      <c r="B13" s="22" t="s">
        <v>614</v>
      </c>
      <c r="C13" s="20">
        <v>6.5</v>
      </c>
      <c r="D13" s="20">
        <v>0</v>
      </c>
      <c r="E13" s="20">
        <v>0</v>
      </c>
      <c r="F13" s="20">
        <v>6.5</v>
      </c>
      <c r="G13" s="20">
        <v>0</v>
      </c>
      <c r="H13" s="20">
        <v>0</v>
      </c>
      <c r="I13" s="20">
        <v>0</v>
      </c>
      <c r="J13" s="20">
        <v>0</v>
      </c>
      <c r="K13" s="20">
        <v>0</v>
      </c>
      <c r="L13" s="20">
        <v>0</v>
      </c>
    </row>
    <row r="14" spans="1:12">
      <c r="A14" s="22" t="s">
        <v>153</v>
      </c>
      <c r="B14" s="22" t="s">
        <v>615</v>
      </c>
      <c r="C14" s="20">
        <v>5</v>
      </c>
      <c r="D14" s="20">
        <v>0</v>
      </c>
      <c r="E14" s="20">
        <v>0</v>
      </c>
      <c r="F14" s="20">
        <v>0</v>
      </c>
      <c r="G14" s="20">
        <v>5</v>
      </c>
      <c r="H14" s="20">
        <v>0</v>
      </c>
      <c r="I14" s="20">
        <v>0</v>
      </c>
      <c r="J14" s="20">
        <v>0</v>
      </c>
      <c r="K14" s="20">
        <v>0</v>
      </c>
      <c r="L14" s="20">
        <v>0</v>
      </c>
    </row>
    <row r="15" spans="1:12">
      <c r="A15" s="22" t="s">
        <v>153</v>
      </c>
      <c r="B15" s="22" t="s">
        <v>616</v>
      </c>
      <c r="C15" s="20">
        <v>5</v>
      </c>
      <c r="D15" s="20">
        <v>0</v>
      </c>
      <c r="E15" s="20">
        <v>0</v>
      </c>
      <c r="F15" s="20">
        <v>0</v>
      </c>
      <c r="G15" s="20">
        <v>5</v>
      </c>
      <c r="H15" s="20">
        <v>0</v>
      </c>
      <c r="I15" s="20">
        <v>0</v>
      </c>
      <c r="J15" s="20">
        <v>0</v>
      </c>
      <c r="K15" s="20">
        <v>0</v>
      </c>
      <c r="L15" s="20">
        <v>0</v>
      </c>
    </row>
    <row r="16" spans="1:12">
      <c r="A16" s="22" t="s">
        <v>153</v>
      </c>
      <c r="B16" s="22" t="s">
        <v>617</v>
      </c>
      <c r="C16" s="20">
        <v>5</v>
      </c>
      <c r="D16" s="20">
        <v>0</v>
      </c>
      <c r="E16" s="20">
        <v>0</v>
      </c>
      <c r="F16" s="20">
        <v>0</v>
      </c>
      <c r="G16" s="20">
        <v>5</v>
      </c>
      <c r="H16" s="20">
        <v>0</v>
      </c>
      <c r="I16" s="20">
        <v>0</v>
      </c>
      <c r="J16" s="20">
        <v>0</v>
      </c>
      <c r="K16" s="20">
        <v>0</v>
      </c>
      <c r="L16" s="20">
        <v>0</v>
      </c>
    </row>
    <row r="17" spans="1:12">
      <c r="A17" s="22" t="s">
        <v>157</v>
      </c>
      <c r="B17" s="22" t="s">
        <v>618</v>
      </c>
      <c r="C17" s="20">
        <v>133.77</v>
      </c>
      <c r="D17" s="20">
        <v>0</v>
      </c>
      <c r="E17" s="20">
        <v>0</v>
      </c>
      <c r="F17" s="20">
        <v>0</v>
      </c>
      <c r="G17" s="20">
        <v>0</v>
      </c>
      <c r="H17" s="20">
        <v>0</v>
      </c>
      <c r="I17" s="20">
        <v>0</v>
      </c>
      <c r="J17" s="20">
        <v>0</v>
      </c>
      <c r="K17" s="20">
        <v>133.77</v>
      </c>
      <c r="L17" s="20">
        <v>0</v>
      </c>
    </row>
    <row r="18" spans="1:12">
      <c r="A18" s="22" t="s">
        <v>157</v>
      </c>
      <c r="B18" s="22" t="s">
        <v>619</v>
      </c>
      <c r="C18" s="20">
        <v>133.77</v>
      </c>
      <c r="D18" s="20">
        <v>0</v>
      </c>
      <c r="E18" s="20">
        <v>0</v>
      </c>
      <c r="F18" s="20">
        <v>0</v>
      </c>
      <c r="G18" s="20">
        <v>0</v>
      </c>
      <c r="H18" s="20">
        <v>0</v>
      </c>
      <c r="I18" s="20">
        <v>0</v>
      </c>
      <c r="J18" s="20">
        <v>0</v>
      </c>
      <c r="K18" s="20">
        <v>133.77</v>
      </c>
      <c r="L18" s="20">
        <v>0</v>
      </c>
    </row>
    <row r="19" spans="1:12">
      <c r="A19" s="22" t="s">
        <v>210</v>
      </c>
      <c r="B19" s="22" t="s">
        <v>620</v>
      </c>
      <c r="C19" s="20">
        <v>126</v>
      </c>
      <c r="D19" s="20">
        <v>0</v>
      </c>
      <c r="E19" s="20">
        <v>0</v>
      </c>
      <c r="F19" s="20">
        <v>0</v>
      </c>
      <c r="G19" s="20">
        <v>0</v>
      </c>
      <c r="H19" s="20">
        <v>0</v>
      </c>
      <c r="I19" s="20">
        <v>0</v>
      </c>
      <c r="J19" s="20">
        <v>0</v>
      </c>
      <c r="K19" s="20">
        <v>0</v>
      </c>
      <c r="L19" s="20">
        <v>126</v>
      </c>
    </row>
    <row r="20" spans="1:12">
      <c r="A20" s="22" t="s">
        <v>210</v>
      </c>
      <c r="B20" s="22" t="s">
        <v>621</v>
      </c>
      <c r="C20" s="20">
        <v>126</v>
      </c>
      <c r="D20" s="20">
        <v>0</v>
      </c>
      <c r="E20" s="20">
        <v>0</v>
      </c>
      <c r="F20" s="20">
        <v>0</v>
      </c>
      <c r="G20" s="20">
        <v>0</v>
      </c>
      <c r="H20" s="20">
        <v>0</v>
      </c>
      <c r="I20" s="20">
        <v>0</v>
      </c>
      <c r="J20" s="20">
        <v>0</v>
      </c>
      <c r="K20" s="20">
        <v>0</v>
      </c>
      <c r="L20" s="20">
        <v>126</v>
      </c>
    </row>
    <row r="21" spans="1:12">
      <c r="A21" s="23"/>
      <c r="B21" s="23"/>
      <c r="C21" s="24"/>
      <c r="D21" s="24"/>
      <c r="E21" s="24"/>
      <c r="F21" s="24"/>
      <c r="G21" s="24"/>
      <c r="H21" s="24"/>
      <c r="I21" s="24"/>
      <c r="J21" s="24"/>
      <c r="K21" s="24"/>
      <c r="L21" s="24"/>
    </row>
    <row r="22" spans="1:12">
      <c r="A22" s="23"/>
      <c r="B22" s="23"/>
      <c r="C22" s="24"/>
      <c r="D22" s="24"/>
      <c r="E22" s="24"/>
      <c r="F22" s="24"/>
      <c r="G22" s="24"/>
      <c r="H22" s="24"/>
      <c r="I22" s="24"/>
      <c r="J22" s="24"/>
      <c r="K22" s="24"/>
      <c r="L22" s="24"/>
    </row>
    <row r="23" spans="1:12">
      <c r="A23" s="23"/>
      <c r="B23" s="23"/>
      <c r="C23" s="24"/>
      <c r="D23" s="24"/>
      <c r="E23" s="24"/>
      <c r="F23" s="24"/>
      <c r="G23" s="24"/>
      <c r="H23" s="24"/>
      <c r="I23" s="24"/>
      <c r="J23" s="24"/>
      <c r="K23" s="24"/>
      <c r="L23" s="24"/>
    </row>
    <row r="24" spans="1:12">
      <c r="A24" s="23"/>
      <c r="B24" s="23"/>
      <c r="C24" s="24"/>
      <c r="D24" s="24"/>
      <c r="E24" s="24"/>
      <c r="F24" s="24"/>
      <c r="G24" s="24"/>
      <c r="H24" s="24"/>
      <c r="I24" s="24"/>
      <c r="J24" s="24"/>
      <c r="K24" s="24"/>
      <c r="L24" s="24"/>
    </row>
  </sheetData>
  <mergeCells count="3">
    <mergeCell ref="A1:L1"/>
    <mergeCell ref="A2:L2"/>
    <mergeCell ref="A3:B3"/>
  </mergeCells>
  <pageMargins left="0.196527777777778" right="0.196527777777778" top="0.196527777777778" bottom="0.20625" header="0.196527777777778" footer="0.196527777777778"/>
  <pageSetup paperSize="1" orientation="landscape" horizontalDpi="300" verticalDpi="3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3"/>
  <sheetViews>
    <sheetView tabSelected="1" workbookViewId="0">
      <selection activeCell="B4" sqref="B4"/>
    </sheetView>
  </sheetViews>
  <sheetFormatPr defaultColWidth="61.75" defaultRowHeight="13.5" outlineLevelCol="1"/>
  <cols>
    <col min="1" max="1" width="28.875" style="1" customWidth="1"/>
    <col min="2" max="2" width="132.125" style="1" customWidth="1"/>
    <col min="3" max="16384" width="61.75" style="1"/>
  </cols>
  <sheetData>
    <row r="1" ht="21" spans="1:2">
      <c r="A1" s="2" t="s">
        <v>18</v>
      </c>
      <c r="B1" s="2"/>
    </row>
    <row r="2" spans="1:1">
      <c r="A2" s="3" t="s">
        <v>522</v>
      </c>
    </row>
    <row r="3" ht="24.75" customHeight="1" spans="1:2">
      <c r="A3" s="4" t="s">
        <v>622</v>
      </c>
      <c r="B3" s="5" t="s">
        <v>623</v>
      </c>
    </row>
    <row r="4" ht="287.1" customHeight="1" spans="1:2">
      <c r="A4" s="6" t="s">
        <v>624</v>
      </c>
      <c r="B4" s="7" t="s">
        <v>625</v>
      </c>
    </row>
    <row r="5" ht="264" customHeight="1" spans="1:2">
      <c r="A5" s="6" t="s">
        <v>626</v>
      </c>
      <c r="B5" s="7" t="s">
        <v>627</v>
      </c>
    </row>
    <row r="6" ht="24.75" customHeight="1" spans="1:2">
      <c r="A6" s="8"/>
      <c r="B6" s="9"/>
    </row>
    <row r="7" ht="24.75" customHeight="1" spans="1:2">
      <c r="A7" s="8"/>
      <c r="B7" s="9"/>
    </row>
    <row r="8" ht="24.75" customHeight="1" spans="1:2">
      <c r="A8" s="9"/>
      <c r="B8" s="9"/>
    </row>
    <row r="9" ht="24.75" customHeight="1" spans="1:2">
      <c r="A9" s="9"/>
      <c r="B9" s="9"/>
    </row>
    <row r="10" ht="24.75" customHeight="1" spans="1:2">
      <c r="A10" s="9"/>
      <c r="B10" s="9"/>
    </row>
    <row r="11" ht="24.75" customHeight="1" spans="1:2">
      <c r="A11" s="9"/>
      <c r="B11" s="9"/>
    </row>
    <row r="12" ht="24.75" customHeight="1" spans="1:2">
      <c r="A12" s="9"/>
      <c r="B12" s="9"/>
    </row>
    <row r="13" ht="24.75" customHeight="1" spans="1:2">
      <c r="A13" s="9"/>
      <c r="B13" s="9"/>
    </row>
  </sheetData>
  <mergeCells count="1">
    <mergeCell ref="A1:B1"/>
  </mergeCells>
  <conditionalFormatting sqref="A4:A7">
    <cfRule type="expression" dxfId="2" priority="1" stopIfTrue="1">
      <formula>"len($A:$A)=3"</formula>
    </cfRule>
  </conditionalFormatting>
  <pageMargins left="0.699305555555556" right="0.699305555555556" top="0.75" bottom="0.75" header="0.3" footer="0.3"/>
  <pageSetup paperSize="9" orientation="portrait" horizontalDpi="180" verticalDpi="18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1"/>
  <sheetViews>
    <sheetView showGridLines="0" workbookViewId="0">
      <selection activeCell="C27" sqref="C27"/>
    </sheetView>
  </sheetViews>
  <sheetFormatPr defaultColWidth="8" defaultRowHeight="14.25" customHeight="1" outlineLevelCol="3"/>
  <cols>
    <col min="1" max="1" width="35.75" style="25" customWidth="1"/>
    <col min="2" max="2" width="37.75" style="25" customWidth="1"/>
    <col min="3" max="3" width="35.375" style="25" customWidth="1"/>
    <col min="4" max="4" width="40.375" style="25" customWidth="1"/>
    <col min="5" max="16384" width="8" style="25"/>
  </cols>
  <sheetData>
    <row r="1" ht="21" spans="1:4">
      <c r="A1" s="27" t="s">
        <v>5</v>
      </c>
      <c r="B1" s="27"/>
      <c r="C1" s="27"/>
      <c r="D1" s="27"/>
    </row>
    <row r="2" ht="19.5" customHeight="1" spans="1:4">
      <c r="A2" s="28" t="s">
        <v>19</v>
      </c>
      <c r="B2" s="267"/>
      <c r="C2" s="267"/>
      <c r="D2" s="52" t="s">
        <v>20</v>
      </c>
    </row>
    <row r="3" ht="19.5" customHeight="1" spans="1:4">
      <c r="A3" s="32" t="s">
        <v>21</v>
      </c>
      <c r="B3" s="32"/>
      <c r="C3" s="32" t="s">
        <v>22</v>
      </c>
      <c r="D3" s="32"/>
    </row>
    <row r="4" ht="19.5" customHeight="1" spans="1:4">
      <c r="A4" s="32" t="s">
        <v>23</v>
      </c>
      <c r="B4" s="32" t="s">
        <v>24</v>
      </c>
      <c r="C4" s="32" t="s">
        <v>25</v>
      </c>
      <c r="D4" s="32" t="s">
        <v>24</v>
      </c>
    </row>
    <row r="5" ht="19.5" customHeight="1" spans="1:4">
      <c r="A5" s="32"/>
      <c r="B5" s="32"/>
      <c r="C5" s="32"/>
      <c r="D5" s="32"/>
    </row>
    <row r="6" ht="17.25" customHeight="1" spans="1:4">
      <c r="A6" s="282" t="s">
        <v>26</v>
      </c>
      <c r="B6" s="271">
        <v>2460.54</v>
      </c>
      <c r="C6" s="284" t="s">
        <v>27</v>
      </c>
      <c r="D6" s="285">
        <v>746.37</v>
      </c>
    </row>
    <row r="7" ht="17.25" customHeight="1" spans="1:4">
      <c r="A7" s="282" t="s">
        <v>28</v>
      </c>
      <c r="B7" s="274"/>
      <c r="C7" s="284" t="s">
        <v>29</v>
      </c>
      <c r="D7" s="274"/>
    </row>
    <row r="8" ht="17.25" customHeight="1" spans="1:4">
      <c r="A8" s="282" t="s">
        <v>30</v>
      </c>
      <c r="B8" s="274"/>
      <c r="C8" s="284" t="s">
        <v>31</v>
      </c>
      <c r="D8" s="274">
        <v>13.7</v>
      </c>
    </row>
    <row r="9" ht="17.25" customHeight="1" spans="1:4">
      <c r="A9" s="282" t="s">
        <v>32</v>
      </c>
      <c r="B9" s="274"/>
      <c r="C9" s="284" t="s">
        <v>33</v>
      </c>
      <c r="D9" s="274"/>
    </row>
    <row r="10" ht="17.25" customHeight="1" spans="1:4">
      <c r="A10" s="282" t="s">
        <v>34</v>
      </c>
      <c r="B10" s="274"/>
      <c r="C10" s="284" t="s">
        <v>35</v>
      </c>
      <c r="D10" s="274"/>
    </row>
    <row r="11" ht="17.25" customHeight="1" spans="1:4">
      <c r="A11" s="282" t="s">
        <v>36</v>
      </c>
      <c r="B11" s="274"/>
      <c r="C11" s="284" t="s">
        <v>37</v>
      </c>
      <c r="D11" s="274"/>
    </row>
    <row r="12" ht="17.25" customHeight="1" spans="1:4">
      <c r="A12" s="282" t="s">
        <v>38</v>
      </c>
      <c r="B12" s="274">
        <v>3226.06</v>
      </c>
      <c r="C12" s="284" t="s">
        <v>39</v>
      </c>
      <c r="D12" s="274"/>
    </row>
    <row r="13" ht="17.25" customHeight="1" spans="1:4">
      <c r="A13" s="43"/>
      <c r="B13" s="274"/>
      <c r="C13" s="284" t="s">
        <v>40</v>
      </c>
      <c r="D13" s="285">
        <v>163.24</v>
      </c>
    </row>
    <row r="14" ht="17.25" customHeight="1" spans="1:4">
      <c r="A14" s="43"/>
      <c r="B14" s="274"/>
      <c r="C14" s="284" t="s">
        <v>41</v>
      </c>
      <c r="D14" s="274"/>
    </row>
    <row r="15" ht="17.25" customHeight="1" spans="1:4">
      <c r="A15" s="43"/>
      <c r="B15" s="274"/>
      <c r="C15" s="284" t="s">
        <v>42</v>
      </c>
      <c r="D15" s="285">
        <v>279.2</v>
      </c>
    </row>
    <row r="16" ht="17.25" customHeight="1" spans="1:4">
      <c r="A16" s="43"/>
      <c r="B16" s="286"/>
      <c r="C16" s="284" t="s">
        <v>43</v>
      </c>
      <c r="D16" s="285">
        <v>2734.66</v>
      </c>
    </row>
    <row r="17" ht="17.25" customHeight="1" spans="1:4">
      <c r="A17" s="43"/>
      <c r="B17" s="287"/>
      <c r="C17" s="284" t="s">
        <v>44</v>
      </c>
      <c r="D17" s="274">
        <v>331.4</v>
      </c>
    </row>
    <row r="18" ht="17.25" customHeight="1" spans="1:4">
      <c r="A18" s="43"/>
      <c r="B18" s="287"/>
      <c r="C18" s="284" t="s">
        <v>45</v>
      </c>
      <c r="D18" s="274"/>
    </row>
    <row r="19" ht="17.25" customHeight="1" spans="1:4">
      <c r="A19" s="43"/>
      <c r="B19" s="287"/>
      <c r="C19" s="282" t="s">
        <v>46</v>
      </c>
      <c r="D19" s="274"/>
    </row>
    <row r="20" ht="17.25" customHeight="1" spans="1:4">
      <c r="A20" s="66"/>
      <c r="B20" s="287"/>
      <c r="C20" s="282" t="s">
        <v>47</v>
      </c>
      <c r="D20" s="274"/>
    </row>
    <row r="21" ht="17.25" customHeight="1" spans="1:4">
      <c r="A21" s="284"/>
      <c r="B21" s="287"/>
      <c r="C21" s="282" t="s">
        <v>48</v>
      </c>
      <c r="D21" s="274"/>
    </row>
    <row r="22" ht="17.25" customHeight="1" spans="1:4">
      <c r="A22" s="284"/>
      <c r="B22" s="287"/>
      <c r="C22" s="282" t="s">
        <v>49</v>
      </c>
      <c r="D22" s="274"/>
    </row>
    <row r="23" ht="17.25" customHeight="1" spans="1:4">
      <c r="A23" s="284"/>
      <c r="B23" s="287"/>
      <c r="C23" s="282" t="s">
        <v>50</v>
      </c>
      <c r="D23" s="274"/>
    </row>
    <row r="24" ht="17.25" customHeight="1" spans="1:4">
      <c r="A24" s="284"/>
      <c r="B24" s="287"/>
      <c r="C24" s="282" t="s">
        <v>51</v>
      </c>
      <c r="D24" s="285">
        <v>1211.03</v>
      </c>
    </row>
    <row r="25" ht="17.25" customHeight="1" spans="1:4">
      <c r="A25" s="284"/>
      <c r="B25" s="287"/>
      <c r="C25" s="282" t="s">
        <v>52</v>
      </c>
      <c r="D25" s="274"/>
    </row>
    <row r="26" ht="17.25" customHeight="1" spans="1:4">
      <c r="A26" s="284"/>
      <c r="B26" s="287"/>
      <c r="C26" s="282" t="s">
        <v>53</v>
      </c>
      <c r="D26" s="274"/>
    </row>
    <row r="27" ht="17.25" customHeight="1" spans="1:4">
      <c r="A27" s="284"/>
      <c r="B27" s="287"/>
      <c r="C27" s="282" t="s">
        <v>54</v>
      </c>
      <c r="D27" s="285">
        <v>15</v>
      </c>
    </row>
    <row r="28" ht="17.25" customHeight="1" spans="1:4">
      <c r="A28" s="284"/>
      <c r="B28" s="287"/>
      <c r="C28" s="282" t="s">
        <v>55</v>
      </c>
      <c r="D28" s="274">
        <v>192</v>
      </c>
    </row>
    <row r="29" ht="17.25" customHeight="1" spans="1:4">
      <c r="A29" s="288" t="s">
        <v>56</v>
      </c>
      <c r="B29" s="289">
        <f>SUM(B6:B28)</f>
        <v>5686.6</v>
      </c>
      <c r="C29" s="143" t="s">
        <v>57</v>
      </c>
      <c r="D29" s="276">
        <f>SUM(D6:D28)</f>
        <v>5686.6</v>
      </c>
    </row>
    <row r="31" ht="29.25" customHeight="1" spans="1:2">
      <c r="A31" s="45"/>
      <c r="B31" s="45"/>
    </row>
  </sheetData>
  <mergeCells count="8">
    <mergeCell ref="A1:D1"/>
    <mergeCell ref="A3:B3"/>
    <mergeCell ref="C3:D3"/>
    <mergeCell ref="A31:B31"/>
    <mergeCell ref="A4:A5"/>
    <mergeCell ref="B4:B5"/>
    <mergeCell ref="C4:C5"/>
    <mergeCell ref="D4:D5"/>
  </mergeCells>
  <pageMargins left="0.590277777777778" right="0.590277777777778" top="0.196527777777778" bottom="0.196527777777778" header="0.196527777777778" footer="0.196527777777778"/>
  <pageSetup paperSize="9" scale="91" orientation="landscape" blackAndWhite="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B2" sqref="B2"/>
    </sheetView>
  </sheetViews>
  <sheetFormatPr defaultColWidth="9" defaultRowHeight="13.5" outlineLevelCol="7"/>
  <cols>
    <col min="1" max="1" width="7.375" customWidth="1"/>
    <col min="2" max="2" width="35.125" customWidth="1"/>
    <col min="3" max="3" width="38.875" customWidth="1"/>
    <col min="4" max="5" width="10.625" customWidth="1"/>
    <col min="6" max="8" width="8.625" customWidth="1"/>
  </cols>
  <sheetData>
    <row r="1" ht="39.95" customHeight="1" spans="1:8">
      <c r="A1" s="27" t="s">
        <v>6</v>
      </c>
      <c r="B1" s="27"/>
      <c r="C1" s="27"/>
      <c r="D1" s="283"/>
      <c r="E1" s="283"/>
      <c r="F1" s="283"/>
      <c r="G1" s="283"/>
      <c r="H1" s="283"/>
    </row>
    <row r="2" s="25" customFormat="1" ht="39" customHeight="1" spans="2:3">
      <c r="B2" s="28" t="s">
        <v>19</v>
      </c>
      <c r="C2" s="51" t="s">
        <v>58</v>
      </c>
    </row>
    <row r="3" s="25" customFormat="1" ht="27" customHeight="1" spans="2:3">
      <c r="B3" s="32" t="s">
        <v>23</v>
      </c>
      <c r="C3" s="32" t="s">
        <v>24</v>
      </c>
    </row>
    <row r="4" s="25" customFormat="1" ht="27" customHeight="1" spans="2:3">
      <c r="B4" s="32"/>
      <c r="C4" s="32"/>
    </row>
    <row r="5" s="25" customFormat="1" ht="32.1" customHeight="1" spans="2:3">
      <c r="B5" s="281" t="s">
        <v>59</v>
      </c>
      <c r="C5" s="271">
        <v>2460.54</v>
      </c>
    </row>
    <row r="6" s="25" customFormat="1" ht="32.1" customHeight="1" spans="2:3">
      <c r="B6" s="281" t="s">
        <v>60</v>
      </c>
      <c r="C6" s="274"/>
    </row>
    <row r="7" s="25" customFormat="1" ht="32.1" customHeight="1" spans="2:3">
      <c r="B7" s="281" t="s">
        <v>61</v>
      </c>
      <c r="C7" s="274"/>
    </row>
    <row r="8" s="25" customFormat="1" ht="32.1" customHeight="1" spans="2:3">
      <c r="B8" s="281" t="s">
        <v>62</v>
      </c>
      <c r="C8" s="274"/>
    </row>
    <row r="9" s="25" customFormat="1" ht="32.1" customHeight="1" spans="2:3">
      <c r="B9" s="281" t="s">
        <v>63</v>
      </c>
      <c r="C9" s="274"/>
    </row>
    <row r="10" s="25" customFormat="1" ht="32.1" customHeight="1" spans="2:3">
      <c r="B10" s="281" t="s">
        <v>64</v>
      </c>
      <c r="C10" s="274"/>
    </row>
    <row r="11" s="25" customFormat="1" ht="32.1" customHeight="1" spans="2:3">
      <c r="B11" s="281" t="s">
        <v>65</v>
      </c>
      <c r="C11" s="274">
        <v>3226.06</v>
      </c>
    </row>
    <row r="12" s="25" customFormat="1" ht="32.1" customHeight="1" spans="2:3">
      <c r="B12" s="43"/>
      <c r="C12" s="274"/>
    </row>
    <row r="13" s="25" customFormat="1" ht="32.1" customHeight="1" spans="2:3">
      <c r="B13" s="143" t="s">
        <v>56</v>
      </c>
      <c r="C13" s="276">
        <f>SUM(C5:C12)</f>
        <v>5686.6</v>
      </c>
    </row>
  </sheetData>
  <mergeCells count="3">
    <mergeCell ref="A1:C1"/>
    <mergeCell ref="B3:B4"/>
    <mergeCell ref="C3:C4"/>
  </mergeCells>
  <printOptions horizontalCentered="1" verticalCentered="1"/>
  <pageMargins left="0.393055555555556" right="0.393055555555556" top="0.747916666666667" bottom="0.747916666666667" header="0.313888888888889" footer="0.313888888888889"/>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9"/>
  <sheetViews>
    <sheetView zoomScale="85" zoomScaleNormal="85" workbookViewId="0">
      <selection activeCell="E13" sqref="E13"/>
    </sheetView>
  </sheetViews>
  <sheetFormatPr defaultColWidth="8" defaultRowHeight="14.25" customHeight="1" outlineLevelCol="2"/>
  <cols>
    <col min="1" max="1" width="5" customWidth="1"/>
    <col min="2" max="2" width="37.5" style="25" customWidth="1"/>
    <col min="3" max="3" width="35.5" style="25" customWidth="1"/>
    <col min="4" max="16384" width="8" style="25"/>
  </cols>
  <sheetData>
    <row r="1" ht="51.95" customHeight="1" spans="1:3">
      <c r="A1" s="27" t="s">
        <v>7</v>
      </c>
      <c r="B1" s="27"/>
      <c r="C1" s="27"/>
    </row>
    <row r="2" ht="19.5" customHeight="1" spans="1:3">
      <c r="A2" s="25"/>
      <c r="B2" s="28" t="s">
        <v>19</v>
      </c>
      <c r="C2" s="52" t="s">
        <v>20</v>
      </c>
    </row>
    <row r="3" ht="27.95" customHeight="1" spans="1:3">
      <c r="A3" s="25"/>
      <c r="B3" s="32" t="s">
        <v>25</v>
      </c>
      <c r="C3" s="32" t="s">
        <v>24</v>
      </c>
    </row>
    <row r="4" ht="27.95" customHeight="1" spans="1:3">
      <c r="A4" s="25"/>
      <c r="B4" s="32"/>
      <c r="C4" s="32"/>
    </row>
    <row r="5" ht="24" customHeight="1" spans="1:3">
      <c r="A5" s="25"/>
      <c r="B5" s="279" t="s">
        <v>66</v>
      </c>
      <c r="C5" s="280">
        <v>746.37</v>
      </c>
    </row>
    <row r="6" ht="24" customHeight="1" spans="1:3">
      <c r="A6" s="25"/>
      <c r="B6" s="279" t="s">
        <v>67</v>
      </c>
      <c r="C6" s="273"/>
    </row>
    <row r="7" ht="24" customHeight="1" spans="1:3">
      <c r="A7" s="25"/>
      <c r="B7" s="279" t="s">
        <v>68</v>
      </c>
      <c r="C7" s="273">
        <v>13.7</v>
      </c>
    </row>
    <row r="8" ht="24" customHeight="1" spans="1:3">
      <c r="A8" s="25"/>
      <c r="B8" s="279" t="s">
        <v>69</v>
      </c>
      <c r="C8" s="273"/>
    </row>
    <row r="9" ht="24" customHeight="1" spans="1:3">
      <c r="A9" s="25"/>
      <c r="B9" s="279" t="s">
        <v>70</v>
      </c>
      <c r="C9" s="273"/>
    </row>
    <row r="10" ht="24" customHeight="1" spans="1:3">
      <c r="A10" s="25"/>
      <c r="B10" s="279" t="s">
        <v>71</v>
      </c>
      <c r="C10" s="273"/>
    </row>
    <row r="11" ht="24" customHeight="1" spans="1:3">
      <c r="A11" s="25"/>
      <c r="B11" s="279" t="s">
        <v>72</v>
      </c>
      <c r="C11" s="273"/>
    </row>
    <row r="12" ht="24" customHeight="1" spans="1:3">
      <c r="A12" s="25"/>
      <c r="B12" s="279" t="s">
        <v>73</v>
      </c>
      <c r="C12" s="280">
        <v>163.24</v>
      </c>
    </row>
    <row r="13" ht="24" customHeight="1" spans="1:3">
      <c r="A13" s="25"/>
      <c r="B13" s="279" t="s">
        <v>74</v>
      </c>
      <c r="C13" s="273"/>
    </row>
    <row r="14" ht="24" customHeight="1" spans="1:3">
      <c r="A14" s="25"/>
      <c r="B14" s="279" t="s">
        <v>75</v>
      </c>
      <c r="C14" s="280">
        <v>279.2</v>
      </c>
    </row>
    <row r="15" ht="24" customHeight="1" spans="1:3">
      <c r="A15" s="25"/>
      <c r="B15" s="279" t="s">
        <v>76</v>
      </c>
      <c r="C15" s="280">
        <v>2734.66</v>
      </c>
    </row>
    <row r="16" ht="24" customHeight="1" spans="1:3">
      <c r="A16" s="25"/>
      <c r="B16" s="279" t="s">
        <v>77</v>
      </c>
      <c r="C16" s="273">
        <v>331.4</v>
      </c>
    </row>
    <row r="17" s="25" customFormat="1" ht="24" customHeight="1" spans="2:3">
      <c r="B17" s="279" t="s">
        <v>78</v>
      </c>
      <c r="C17" s="273"/>
    </row>
    <row r="18" s="25" customFormat="1" ht="24" customHeight="1" spans="2:3">
      <c r="B18" s="281" t="s">
        <v>79</v>
      </c>
      <c r="C18" s="273"/>
    </row>
    <row r="19" s="25" customFormat="1" ht="24" customHeight="1" spans="2:3">
      <c r="B19" s="281" t="s">
        <v>80</v>
      </c>
      <c r="C19" s="273"/>
    </row>
    <row r="20" s="25" customFormat="1" ht="24" customHeight="1" spans="2:3">
      <c r="B20" s="281" t="s">
        <v>81</v>
      </c>
      <c r="C20" s="273"/>
    </row>
    <row r="21" s="25" customFormat="1" ht="24" customHeight="1" spans="2:3">
      <c r="B21" s="281" t="s">
        <v>82</v>
      </c>
      <c r="C21" s="273"/>
    </row>
    <row r="22" s="25" customFormat="1" ht="24" customHeight="1" spans="2:3">
      <c r="B22" s="281" t="s">
        <v>83</v>
      </c>
      <c r="C22" s="273"/>
    </row>
    <row r="23" s="25" customFormat="1" ht="24" customHeight="1" spans="2:3">
      <c r="B23" s="281" t="s">
        <v>84</v>
      </c>
      <c r="C23" s="280">
        <v>1211.03</v>
      </c>
    </row>
    <row r="24" s="25" customFormat="1" ht="24" customHeight="1" spans="2:3">
      <c r="B24" s="281" t="s">
        <v>85</v>
      </c>
      <c r="C24" s="273"/>
    </row>
    <row r="25" s="25" customFormat="1" ht="24" customHeight="1" spans="2:3">
      <c r="B25" s="282" t="s">
        <v>53</v>
      </c>
      <c r="C25" s="273"/>
    </row>
    <row r="26" s="25" customFormat="1" ht="24" customHeight="1" spans="2:3">
      <c r="B26" s="282" t="s">
        <v>54</v>
      </c>
      <c r="C26" s="280">
        <v>15</v>
      </c>
    </row>
    <row r="27" s="25" customFormat="1" ht="24" customHeight="1" spans="2:3">
      <c r="B27" s="282" t="s">
        <v>55</v>
      </c>
      <c r="C27" s="273">
        <v>192</v>
      </c>
    </row>
    <row r="28" s="25" customFormat="1" customHeight="1" spans="2:3">
      <c r="B28" s="143" t="s">
        <v>57</v>
      </c>
      <c r="C28" s="276">
        <f>SUM(C5:C27)</f>
        <v>5686.6</v>
      </c>
    </row>
    <row r="29" s="25" customFormat="1" ht="29.25" customHeight="1"/>
  </sheetData>
  <mergeCells count="3">
    <mergeCell ref="A1:C1"/>
    <mergeCell ref="B3:B4"/>
    <mergeCell ref="C3:C4"/>
  </mergeCells>
  <printOptions horizontalCentered="1"/>
  <pageMargins left="0.707638888888889" right="0.707638888888889" top="0.747916666666667" bottom="0.747916666666667" header="0.313888888888889" footer="0.313888888888889"/>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3"/>
  <sheetViews>
    <sheetView showGridLines="0" workbookViewId="0">
      <selection activeCell="A2" sqref="A2"/>
    </sheetView>
  </sheetViews>
  <sheetFormatPr defaultColWidth="8" defaultRowHeight="14.25" customHeight="1" outlineLevelCol="3"/>
  <cols>
    <col min="1" max="1" width="40.875" style="56" customWidth="1"/>
    <col min="2" max="2" width="34" style="56" customWidth="1"/>
    <col min="3" max="3" width="42.5" style="56" customWidth="1"/>
    <col min="4" max="4" width="31.875" style="56" customWidth="1"/>
    <col min="5" max="16384" width="8" style="56"/>
  </cols>
  <sheetData>
    <row r="1" ht="33" customHeight="1" spans="1:4">
      <c r="A1" s="27" t="s">
        <v>8</v>
      </c>
      <c r="B1" s="27"/>
      <c r="C1" s="27"/>
      <c r="D1" s="27"/>
    </row>
    <row r="2" ht="13.5" spans="1:4">
      <c r="A2" s="28" t="s">
        <v>19</v>
      </c>
      <c r="B2" s="267"/>
      <c r="C2" s="267"/>
      <c r="D2" s="52" t="s">
        <v>20</v>
      </c>
    </row>
    <row r="3" ht="19.5" customHeight="1" spans="1:4">
      <c r="A3" s="32" t="s">
        <v>21</v>
      </c>
      <c r="B3" s="32"/>
      <c r="C3" s="32" t="s">
        <v>22</v>
      </c>
      <c r="D3" s="32"/>
    </row>
    <row r="4" ht="21.75" customHeight="1" spans="1:4">
      <c r="A4" s="32" t="s">
        <v>23</v>
      </c>
      <c r="B4" s="30" t="s">
        <v>86</v>
      </c>
      <c r="C4" s="32" t="s">
        <v>87</v>
      </c>
      <c r="D4" s="30" t="s">
        <v>88</v>
      </c>
    </row>
    <row r="5" ht="17.25" customHeight="1" spans="1:4">
      <c r="A5" s="32"/>
      <c r="B5" s="30"/>
      <c r="C5" s="32"/>
      <c r="D5" s="30"/>
    </row>
    <row r="6" ht="13.5" spans="1:4">
      <c r="A6" s="268" t="s">
        <v>89</v>
      </c>
      <c r="B6" s="269">
        <v>2460.54</v>
      </c>
      <c r="C6" s="270" t="s">
        <v>90</v>
      </c>
      <c r="D6" s="271">
        <f>SUM(D7:D29)</f>
        <v>2460.54</v>
      </c>
    </row>
    <row r="7" ht="13.5" spans="1:4">
      <c r="A7" s="268" t="s">
        <v>91</v>
      </c>
      <c r="B7" s="269">
        <v>2460.54</v>
      </c>
      <c r="C7" s="272" t="s">
        <v>92</v>
      </c>
      <c r="D7" s="271">
        <v>305</v>
      </c>
    </row>
    <row r="8" ht="13.5" spans="1:4">
      <c r="A8" s="268" t="s">
        <v>93</v>
      </c>
      <c r="B8" s="269">
        <v>2460.54</v>
      </c>
      <c r="C8" s="272" t="s">
        <v>94</v>
      </c>
      <c r="D8" s="273"/>
    </row>
    <row r="9" ht="13.5" spans="1:4">
      <c r="A9" s="268" t="s">
        <v>95</v>
      </c>
      <c r="B9" s="273"/>
      <c r="C9" s="272" t="s">
        <v>96</v>
      </c>
      <c r="D9" s="273"/>
    </row>
    <row r="10" ht="13.5" spans="1:4">
      <c r="A10" s="268" t="s">
        <v>97</v>
      </c>
      <c r="B10" s="273"/>
      <c r="C10" s="272" t="s">
        <v>98</v>
      </c>
      <c r="D10" s="273"/>
    </row>
    <row r="11" ht="13.5" spans="1:4">
      <c r="A11" s="268" t="s">
        <v>99</v>
      </c>
      <c r="B11" s="273"/>
      <c r="C11" s="272" t="s">
        <v>100</v>
      </c>
      <c r="D11" s="273"/>
    </row>
    <row r="12" ht="13.5" spans="1:4">
      <c r="A12" s="268" t="s">
        <v>101</v>
      </c>
      <c r="B12" s="273"/>
      <c r="C12" s="272" t="s">
        <v>102</v>
      </c>
      <c r="D12" s="273"/>
    </row>
    <row r="13" ht="13.5" spans="1:4">
      <c r="A13" s="268" t="s">
        <v>103</v>
      </c>
      <c r="B13" s="273"/>
      <c r="C13" s="272" t="s">
        <v>104</v>
      </c>
      <c r="D13" s="273"/>
    </row>
    <row r="14" ht="13.5" spans="1:4">
      <c r="A14" s="268" t="s">
        <v>105</v>
      </c>
      <c r="B14" s="270"/>
      <c r="C14" s="272" t="s">
        <v>106</v>
      </c>
      <c r="D14" s="271">
        <v>163.24</v>
      </c>
    </row>
    <row r="15" ht="13.5" spans="1:4">
      <c r="A15" s="268" t="s">
        <v>107</v>
      </c>
      <c r="B15" s="273"/>
      <c r="C15" s="272" t="s">
        <v>108</v>
      </c>
      <c r="D15" s="273"/>
    </row>
    <row r="16" ht="13.5" spans="1:4">
      <c r="A16" s="268" t="s">
        <v>109</v>
      </c>
      <c r="B16" s="274">
        <v>3226.06</v>
      </c>
      <c r="C16" s="272" t="s">
        <v>110</v>
      </c>
      <c r="D16" s="271">
        <v>120</v>
      </c>
    </row>
    <row r="17" ht="13.5" spans="1:4">
      <c r="A17" s="268"/>
      <c r="B17" s="273"/>
      <c r="C17" s="272" t="s">
        <v>111</v>
      </c>
      <c r="D17" s="271">
        <v>1610.87</v>
      </c>
    </row>
    <row r="18" ht="13.5" spans="1:4">
      <c r="A18" s="268"/>
      <c r="B18" s="273"/>
      <c r="C18" s="272" t="s">
        <v>112</v>
      </c>
      <c r="D18" s="273"/>
    </row>
    <row r="19" ht="13.5" spans="1:4">
      <c r="A19" s="268"/>
      <c r="B19" s="273"/>
      <c r="C19" s="272" t="s">
        <v>113</v>
      </c>
      <c r="D19" s="273"/>
    </row>
    <row r="20" ht="13.5" spans="1:4">
      <c r="A20" s="268"/>
      <c r="B20" s="273"/>
      <c r="C20" s="268" t="s">
        <v>114</v>
      </c>
      <c r="D20" s="273"/>
    </row>
    <row r="21" ht="13.5" spans="1:4">
      <c r="A21" s="268"/>
      <c r="B21" s="275"/>
      <c r="C21" s="268" t="s">
        <v>115</v>
      </c>
      <c r="D21" s="273"/>
    </row>
    <row r="22" ht="13.5" spans="1:4">
      <c r="A22" s="268"/>
      <c r="B22" s="275"/>
      <c r="C22" s="268" t="s">
        <v>116</v>
      </c>
      <c r="D22" s="273"/>
    </row>
    <row r="23" ht="13.5" spans="1:4">
      <c r="A23" s="268"/>
      <c r="B23" s="275"/>
      <c r="C23" s="268" t="s">
        <v>117</v>
      </c>
      <c r="D23" s="273"/>
    </row>
    <row r="24" ht="13.5" spans="1:4">
      <c r="A24" s="270"/>
      <c r="B24" s="275"/>
      <c r="C24" s="268" t="s">
        <v>118</v>
      </c>
      <c r="D24" s="273"/>
    </row>
    <row r="25" ht="13.5" spans="1:4">
      <c r="A25" s="272"/>
      <c r="B25" s="275"/>
      <c r="C25" s="268" t="s">
        <v>119</v>
      </c>
      <c r="D25" s="271">
        <v>246.43</v>
      </c>
    </row>
    <row r="26" ht="13.5" spans="1:4">
      <c r="A26" s="270"/>
      <c r="B26" s="275"/>
      <c r="C26" s="268" t="s">
        <v>120</v>
      </c>
      <c r="D26" s="273"/>
    </row>
    <row r="27" ht="13.5" spans="1:4">
      <c r="A27" s="272"/>
      <c r="B27" s="275"/>
      <c r="C27" s="268" t="s">
        <v>121</v>
      </c>
      <c r="D27" s="273"/>
    </row>
    <row r="28" ht="13.5" spans="1:4">
      <c r="A28" s="272"/>
      <c r="B28" s="275"/>
      <c r="C28" s="268" t="s">
        <v>122</v>
      </c>
      <c r="D28" s="273">
        <v>15</v>
      </c>
    </row>
    <row r="29" ht="13.5" spans="1:4">
      <c r="A29" s="272"/>
      <c r="B29" s="275"/>
      <c r="C29" s="268" t="s">
        <v>123</v>
      </c>
      <c r="D29" s="273"/>
    </row>
    <row r="30" ht="13.5" spans="1:4">
      <c r="A30" s="272"/>
      <c r="B30" s="275"/>
      <c r="C30" s="268" t="s">
        <v>124</v>
      </c>
      <c r="D30" s="274">
        <v>3226.06</v>
      </c>
    </row>
    <row r="31" customHeight="1" spans="1:4">
      <c r="A31" s="143" t="s">
        <v>56</v>
      </c>
      <c r="B31" s="276">
        <v>5686.6</v>
      </c>
      <c r="C31" s="143" t="s">
        <v>57</v>
      </c>
      <c r="D31" s="276">
        <f>D30+D6</f>
        <v>5686.6</v>
      </c>
    </row>
    <row r="32" customHeight="1" spans="1:4">
      <c r="A32" s="277"/>
      <c r="B32" s="278"/>
      <c r="C32" s="277"/>
      <c r="D32" s="278"/>
    </row>
    <row r="33" ht="54.75" customHeight="1" spans="1:4">
      <c r="A33" s="45"/>
      <c r="B33" s="45"/>
      <c r="C33" s="45"/>
      <c r="D33" s="45"/>
    </row>
  </sheetData>
  <mergeCells count="8">
    <mergeCell ref="A1:D1"/>
    <mergeCell ref="A3:B3"/>
    <mergeCell ref="C3:D3"/>
    <mergeCell ref="A33:D33"/>
    <mergeCell ref="A4:A5"/>
    <mergeCell ref="B4:B5"/>
    <mergeCell ref="C4:C5"/>
    <mergeCell ref="D4:D5"/>
  </mergeCells>
  <printOptions horizontalCentered="1"/>
  <pageMargins left="0.590277777777778" right="0.590277777777778" top="0.196527777777778" bottom="0.196527777777778" header="0.196527777777778" footer="0.196527777777778"/>
  <pageSetup paperSize="9" scale="91" orientation="landscape" blackAndWhite="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85"/>
  <sheetViews>
    <sheetView topLeftCell="A19" workbookViewId="0">
      <selection activeCell="J36" sqref="J36"/>
    </sheetView>
  </sheetViews>
  <sheetFormatPr defaultColWidth="9" defaultRowHeight="13.5"/>
  <cols>
    <col min="1" max="3" width="6.75" style="105" customWidth="1"/>
    <col min="4" max="4" width="17.875" style="193" customWidth="1"/>
    <col min="5" max="14" width="9" style="105"/>
  </cols>
  <sheetData>
    <row r="1" ht="21" spans="1:28">
      <c r="A1" s="27" t="s">
        <v>9</v>
      </c>
      <c r="B1" s="27"/>
      <c r="C1" s="27"/>
      <c r="D1" s="194"/>
      <c r="E1" s="27"/>
      <c r="F1" s="27"/>
      <c r="G1" s="27"/>
      <c r="H1" s="27"/>
      <c r="I1" s="27"/>
      <c r="J1" s="27"/>
      <c r="K1" s="27"/>
      <c r="L1" s="27"/>
      <c r="M1" s="27"/>
      <c r="N1" s="27"/>
      <c r="O1" s="27"/>
      <c r="P1" s="27"/>
      <c r="Q1" s="27"/>
      <c r="R1" s="27"/>
      <c r="S1" s="27"/>
      <c r="T1" s="27"/>
      <c r="U1" s="27"/>
      <c r="V1" s="27"/>
      <c r="W1" s="27"/>
      <c r="X1" s="27"/>
      <c r="Y1" s="27"/>
      <c r="Z1" s="27"/>
      <c r="AA1" s="27"/>
      <c r="AB1" s="27"/>
    </row>
    <row r="2" spans="1:28">
      <c r="A2" s="195" t="s">
        <v>19</v>
      </c>
      <c r="B2" s="196"/>
      <c r="C2" s="196"/>
      <c r="D2" s="197"/>
      <c r="E2" s="198"/>
      <c r="F2" s="198"/>
      <c r="G2" s="198"/>
      <c r="H2" s="198"/>
      <c r="I2" s="198"/>
      <c r="J2" s="198"/>
      <c r="K2" s="198"/>
      <c r="L2" s="198"/>
      <c r="M2" s="198"/>
      <c r="N2" s="198"/>
      <c r="O2" s="236"/>
      <c r="P2" s="236"/>
      <c r="Q2" s="236"/>
      <c r="R2" s="236"/>
      <c r="S2" s="236"/>
      <c r="T2" s="236"/>
      <c r="U2" s="236"/>
      <c r="V2" s="236"/>
      <c r="W2" s="236"/>
      <c r="X2" s="236"/>
      <c r="Y2" s="236"/>
      <c r="Z2" s="236"/>
      <c r="AA2" s="236"/>
      <c r="AB2" s="260" t="s">
        <v>58</v>
      </c>
    </row>
    <row r="3" spans="1:28">
      <c r="A3" s="198"/>
      <c r="B3" s="198"/>
      <c r="C3" s="198"/>
      <c r="D3" s="197"/>
      <c r="E3" s="198"/>
      <c r="F3" s="198"/>
      <c r="G3" s="198"/>
      <c r="H3" s="198"/>
      <c r="I3" s="198"/>
      <c r="J3" s="198"/>
      <c r="K3" s="198"/>
      <c r="L3" s="198"/>
      <c r="M3" s="198"/>
      <c r="N3" s="198"/>
      <c r="O3" s="236"/>
      <c r="P3" s="236"/>
      <c r="Q3" s="236"/>
      <c r="R3" s="236"/>
      <c r="S3" s="236"/>
      <c r="T3" s="236"/>
      <c r="U3" s="236"/>
      <c r="V3" s="236"/>
      <c r="W3" s="236"/>
      <c r="X3" s="236"/>
      <c r="Y3" s="236"/>
      <c r="Z3" s="236"/>
      <c r="AA3" s="236"/>
      <c r="AB3" s="236"/>
    </row>
    <row r="4" spans="1:28">
      <c r="A4" s="199" t="s">
        <v>125</v>
      </c>
      <c r="B4" s="200"/>
      <c r="C4" s="201"/>
      <c r="D4" s="202" t="s">
        <v>126</v>
      </c>
      <c r="E4" s="199" t="s">
        <v>127</v>
      </c>
      <c r="F4" s="203"/>
      <c r="G4" s="203"/>
      <c r="H4" s="203"/>
      <c r="I4" s="203"/>
      <c r="J4" s="203"/>
      <c r="K4" s="203"/>
      <c r="L4" s="203"/>
      <c r="M4" s="203"/>
      <c r="N4" s="203"/>
      <c r="O4" s="237"/>
      <c r="P4" s="237"/>
      <c r="Q4" s="237"/>
      <c r="R4" s="237"/>
      <c r="S4" s="237"/>
      <c r="T4" s="237"/>
      <c r="U4" s="237"/>
      <c r="V4" s="237"/>
      <c r="W4" s="237"/>
      <c r="X4" s="237"/>
      <c r="Y4" s="237"/>
      <c r="Z4" s="251"/>
      <c r="AA4" s="250" t="s">
        <v>128</v>
      </c>
      <c r="AB4" s="261"/>
    </row>
    <row r="5" spans="1:28">
      <c r="A5" s="204"/>
      <c r="B5" s="198"/>
      <c r="C5" s="205"/>
      <c r="D5" s="206"/>
      <c r="E5" s="199" t="s">
        <v>129</v>
      </c>
      <c r="F5" s="203"/>
      <c r="G5" s="203"/>
      <c r="H5" s="203"/>
      <c r="I5" s="203"/>
      <c r="J5" s="203"/>
      <c r="K5" s="203"/>
      <c r="L5" s="203"/>
      <c r="M5" s="203"/>
      <c r="N5" s="238"/>
      <c r="O5" s="239" t="s">
        <v>130</v>
      </c>
      <c r="P5" s="239" t="s">
        <v>131</v>
      </c>
      <c r="Q5" s="250" t="s">
        <v>132</v>
      </c>
      <c r="R5" s="237"/>
      <c r="S5" s="237"/>
      <c r="T5" s="237"/>
      <c r="U5" s="237"/>
      <c r="V5" s="237"/>
      <c r="W5" s="237"/>
      <c r="X5" s="237"/>
      <c r="Y5" s="237"/>
      <c r="Z5" s="251"/>
      <c r="AA5" s="262"/>
      <c r="AB5" s="263"/>
    </row>
    <row r="6" spans="1:28">
      <c r="A6" s="207"/>
      <c r="B6" s="208"/>
      <c r="C6" s="209"/>
      <c r="D6" s="206"/>
      <c r="E6" s="210" t="s">
        <v>133</v>
      </c>
      <c r="F6" s="199" t="s">
        <v>134</v>
      </c>
      <c r="G6" s="203"/>
      <c r="H6" s="203"/>
      <c r="I6" s="238"/>
      <c r="J6" s="212" t="s">
        <v>135</v>
      </c>
      <c r="K6" s="240"/>
      <c r="L6" s="240"/>
      <c r="M6" s="213"/>
      <c r="N6" s="210" t="s">
        <v>136</v>
      </c>
      <c r="O6" s="241"/>
      <c r="P6" s="241"/>
      <c r="Q6" s="239" t="s">
        <v>133</v>
      </c>
      <c r="R6" s="250" t="s">
        <v>134</v>
      </c>
      <c r="S6" s="237"/>
      <c r="T6" s="237"/>
      <c r="U6" s="251"/>
      <c r="V6" s="250" t="s">
        <v>135</v>
      </c>
      <c r="W6" s="237"/>
      <c r="X6" s="237"/>
      <c r="Y6" s="251"/>
      <c r="Z6" s="239" t="s">
        <v>136</v>
      </c>
      <c r="AA6" s="239" t="s">
        <v>137</v>
      </c>
      <c r="AB6" s="239" t="s">
        <v>138</v>
      </c>
    </row>
    <row r="7" spans="1:28">
      <c r="A7" s="210" t="s">
        <v>139</v>
      </c>
      <c r="B7" s="210" t="s">
        <v>140</v>
      </c>
      <c r="C7" s="210" t="s">
        <v>141</v>
      </c>
      <c r="D7" s="206"/>
      <c r="E7" s="211"/>
      <c r="F7" s="210" t="s">
        <v>137</v>
      </c>
      <c r="G7" s="212" t="s">
        <v>142</v>
      </c>
      <c r="H7" s="213"/>
      <c r="I7" s="242" t="s">
        <v>143</v>
      </c>
      <c r="J7" s="210" t="s">
        <v>133</v>
      </c>
      <c r="K7" s="210" t="s">
        <v>144</v>
      </c>
      <c r="L7" s="210" t="s">
        <v>145</v>
      </c>
      <c r="M7" s="210" t="s">
        <v>146</v>
      </c>
      <c r="N7" s="211"/>
      <c r="O7" s="241"/>
      <c r="P7" s="241"/>
      <c r="Q7" s="241"/>
      <c r="R7" s="252" t="s">
        <v>137</v>
      </c>
      <c r="S7" s="253" t="s">
        <v>142</v>
      </c>
      <c r="T7" s="254"/>
      <c r="U7" s="255" t="s">
        <v>143</v>
      </c>
      <c r="V7" s="252" t="s">
        <v>137</v>
      </c>
      <c r="W7" s="252" t="s">
        <v>144</v>
      </c>
      <c r="X7" s="252" t="s">
        <v>145</v>
      </c>
      <c r="Y7" s="252" t="s">
        <v>146</v>
      </c>
      <c r="Z7" s="241"/>
      <c r="AA7" s="241"/>
      <c r="AB7" s="241"/>
    </row>
    <row r="8" ht="24" spans="1:28">
      <c r="A8" s="214"/>
      <c r="B8" s="214"/>
      <c r="C8" s="214"/>
      <c r="D8" s="215"/>
      <c r="E8" s="214"/>
      <c r="F8" s="214"/>
      <c r="G8" s="216" t="s">
        <v>147</v>
      </c>
      <c r="H8" s="216" t="s">
        <v>148</v>
      </c>
      <c r="I8" s="243"/>
      <c r="J8" s="214"/>
      <c r="K8" s="214"/>
      <c r="L8" s="214"/>
      <c r="M8" s="214"/>
      <c r="N8" s="214"/>
      <c r="O8" s="244"/>
      <c r="P8" s="244"/>
      <c r="Q8" s="244"/>
      <c r="R8" s="256"/>
      <c r="S8" s="257" t="s">
        <v>147</v>
      </c>
      <c r="T8" s="257" t="s">
        <v>148</v>
      </c>
      <c r="U8" s="258"/>
      <c r="V8" s="256"/>
      <c r="W8" s="256"/>
      <c r="X8" s="256"/>
      <c r="Y8" s="256"/>
      <c r="Z8" s="244"/>
      <c r="AA8" s="244"/>
      <c r="AB8" s="244"/>
    </row>
    <row r="9" spans="1:28">
      <c r="A9" s="210" t="s">
        <v>149</v>
      </c>
      <c r="B9" s="210" t="s">
        <v>150</v>
      </c>
      <c r="C9" s="210" t="s">
        <v>151</v>
      </c>
      <c r="D9" s="202" t="s">
        <v>152</v>
      </c>
      <c r="E9" s="210" t="s">
        <v>153</v>
      </c>
      <c r="F9" s="210" t="s">
        <v>154</v>
      </c>
      <c r="G9" s="210" t="s">
        <v>155</v>
      </c>
      <c r="H9" s="210" t="s">
        <v>156</v>
      </c>
      <c r="I9" s="210" t="s">
        <v>157</v>
      </c>
      <c r="J9" s="210" t="s">
        <v>158</v>
      </c>
      <c r="K9" s="210" t="s">
        <v>159</v>
      </c>
      <c r="L9" s="210" t="s">
        <v>160</v>
      </c>
      <c r="M9" s="210" t="s">
        <v>161</v>
      </c>
      <c r="N9" s="210" t="s">
        <v>162</v>
      </c>
      <c r="O9" s="239" t="s">
        <v>163</v>
      </c>
      <c r="P9" s="239" t="s">
        <v>164</v>
      </c>
      <c r="Q9" s="239" t="s">
        <v>165</v>
      </c>
      <c r="R9" s="239" t="s">
        <v>166</v>
      </c>
      <c r="S9" s="239" t="s">
        <v>167</v>
      </c>
      <c r="T9" s="239" t="s">
        <v>168</v>
      </c>
      <c r="U9" s="239" t="s">
        <v>169</v>
      </c>
      <c r="V9" s="239" t="s">
        <v>170</v>
      </c>
      <c r="W9" s="239" t="s">
        <v>171</v>
      </c>
      <c r="X9" s="239" t="s">
        <v>172</v>
      </c>
      <c r="Y9" s="239" t="s">
        <v>173</v>
      </c>
      <c r="Z9" s="239" t="s">
        <v>174</v>
      </c>
      <c r="AA9" s="239" t="s">
        <v>175</v>
      </c>
      <c r="AB9" s="239" t="s">
        <v>176</v>
      </c>
    </row>
    <row r="10" ht="21" customHeight="1" spans="1:28">
      <c r="A10" s="217"/>
      <c r="B10" s="218"/>
      <c r="C10" s="218"/>
      <c r="D10" s="219" t="s">
        <v>133</v>
      </c>
      <c r="E10" s="98">
        <f>F10+J10+N10+AA10</f>
        <v>2460.54</v>
      </c>
      <c r="F10" s="98">
        <v>610.8</v>
      </c>
      <c r="G10" s="220"/>
      <c r="H10" s="220"/>
      <c r="I10" s="245">
        <v>0</v>
      </c>
      <c r="J10" s="98">
        <v>40.88</v>
      </c>
      <c r="K10" s="220"/>
      <c r="L10" s="220"/>
      <c r="M10" s="220"/>
      <c r="N10" s="98">
        <v>71.53</v>
      </c>
      <c r="O10" s="246"/>
      <c r="P10" s="246"/>
      <c r="Q10" s="246"/>
      <c r="R10" s="246"/>
      <c r="S10" s="246"/>
      <c r="T10" s="246"/>
      <c r="U10" s="259">
        <v>0</v>
      </c>
      <c r="V10" s="246"/>
      <c r="W10" s="246"/>
      <c r="X10" s="246"/>
      <c r="Y10" s="246"/>
      <c r="Z10" s="246"/>
      <c r="AA10" s="42">
        <v>1737.33</v>
      </c>
      <c r="AB10" s="42">
        <v>1737.33</v>
      </c>
    </row>
    <row r="11" ht="21" customHeight="1" spans="1:28">
      <c r="A11" s="221">
        <v>212</v>
      </c>
      <c r="B11" s="222"/>
      <c r="C11" s="222"/>
      <c r="D11" s="193" t="s">
        <v>177</v>
      </c>
      <c r="E11" s="223">
        <v>604.22</v>
      </c>
      <c r="F11" s="223">
        <v>564.37</v>
      </c>
      <c r="G11" s="224"/>
      <c r="H11" s="224"/>
      <c r="I11" s="224"/>
      <c r="J11" s="247">
        <v>39.53</v>
      </c>
      <c r="K11" s="224"/>
      <c r="L11" s="224"/>
      <c r="M11" s="224"/>
      <c r="N11" s="247">
        <v>0.32</v>
      </c>
      <c r="O11" s="248"/>
      <c r="P11" s="248"/>
      <c r="Q11" s="248"/>
      <c r="R11" s="248"/>
      <c r="S11" s="248"/>
      <c r="T11" s="248"/>
      <c r="U11" s="248"/>
      <c r="V11" s="248"/>
      <c r="W11" s="248"/>
      <c r="X11" s="248"/>
      <c r="Y11" s="248"/>
      <c r="Z11" s="248"/>
      <c r="AA11" s="248"/>
      <c r="AB11" s="248"/>
    </row>
    <row r="12" ht="21" customHeight="1" spans="1:28">
      <c r="A12" s="221"/>
      <c r="B12" s="222" t="s">
        <v>178</v>
      </c>
      <c r="C12" s="222"/>
      <c r="D12" s="22" t="s">
        <v>179</v>
      </c>
      <c r="E12" s="223">
        <v>604.22</v>
      </c>
      <c r="F12" s="223">
        <v>564.37</v>
      </c>
      <c r="G12" s="224"/>
      <c r="H12" s="224"/>
      <c r="I12" s="224"/>
      <c r="J12" s="247">
        <v>39.53</v>
      </c>
      <c r="K12" s="224"/>
      <c r="L12" s="224"/>
      <c r="M12" s="224"/>
      <c r="N12" s="247">
        <v>0.32</v>
      </c>
      <c r="O12" s="248"/>
      <c r="P12" s="248"/>
      <c r="Q12" s="248"/>
      <c r="R12" s="248"/>
      <c r="S12" s="248"/>
      <c r="T12" s="248"/>
      <c r="U12" s="248"/>
      <c r="V12" s="248"/>
      <c r="W12" s="248"/>
      <c r="X12" s="248"/>
      <c r="Y12" s="248"/>
      <c r="Z12" s="248"/>
      <c r="AA12" s="248"/>
      <c r="AB12" s="248"/>
    </row>
    <row r="13" ht="21" customHeight="1" spans="1:28">
      <c r="A13" s="221"/>
      <c r="B13" s="222"/>
      <c r="C13" s="222" t="s">
        <v>178</v>
      </c>
      <c r="D13" s="225" t="s">
        <v>180</v>
      </c>
      <c r="E13" s="223">
        <v>604.22</v>
      </c>
      <c r="F13" s="223">
        <f>SUM(F21:F24)</f>
        <v>564.37</v>
      </c>
      <c r="G13" s="224"/>
      <c r="H13" s="224"/>
      <c r="I13" s="224"/>
      <c r="J13" s="247">
        <v>39.53</v>
      </c>
      <c r="K13" s="224"/>
      <c r="L13" s="224"/>
      <c r="M13" s="224"/>
      <c r="N13" s="247">
        <v>0.32</v>
      </c>
      <c r="O13" s="248"/>
      <c r="P13" s="248"/>
      <c r="Q13" s="248"/>
      <c r="R13" s="248"/>
      <c r="S13" s="248"/>
      <c r="T13" s="248"/>
      <c r="U13" s="248"/>
      <c r="V13" s="248"/>
      <c r="W13" s="248"/>
      <c r="X13" s="248"/>
      <c r="Y13" s="248"/>
      <c r="Z13" s="248"/>
      <c r="AA13" s="248"/>
      <c r="AB13" s="248"/>
    </row>
    <row r="14" ht="21" customHeight="1" spans="1:28">
      <c r="A14" s="221"/>
      <c r="B14" s="222"/>
      <c r="C14" s="222"/>
      <c r="D14" s="22" t="s">
        <v>181</v>
      </c>
      <c r="E14" s="226">
        <v>15</v>
      </c>
      <c r="F14" s="224"/>
      <c r="G14" s="224"/>
      <c r="H14" s="224"/>
      <c r="I14" s="224"/>
      <c r="J14" s="224"/>
      <c r="K14" s="224"/>
      <c r="L14" s="224"/>
      <c r="M14" s="224"/>
      <c r="N14" s="224"/>
      <c r="O14" s="248"/>
      <c r="P14" s="248"/>
      <c r="Q14" s="248"/>
      <c r="R14" s="248"/>
      <c r="S14" s="248"/>
      <c r="T14" s="248"/>
      <c r="U14" s="248"/>
      <c r="V14" s="248"/>
      <c r="W14" s="248"/>
      <c r="X14" s="248"/>
      <c r="Y14" s="248"/>
      <c r="Z14" s="248"/>
      <c r="AA14" s="248"/>
      <c r="AB14" s="248"/>
    </row>
    <row r="15" ht="21" customHeight="1" spans="1:28">
      <c r="A15" s="221"/>
      <c r="B15" s="222"/>
      <c r="C15" s="222"/>
      <c r="D15" s="22" t="s">
        <v>182</v>
      </c>
      <c r="E15" s="226">
        <v>1.8</v>
      </c>
      <c r="F15" s="224"/>
      <c r="G15" s="224"/>
      <c r="H15" s="224"/>
      <c r="I15" s="224"/>
      <c r="J15" s="224"/>
      <c r="K15" s="224"/>
      <c r="L15" s="224"/>
      <c r="M15" s="224"/>
      <c r="N15" s="224"/>
      <c r="O15" s="248"/>
      <c r="P15" s="248"/>
      <c r="Q15" s="248"/>
      <c r="R15" s="248"/>
      <c r="S15" s="248"/>
      <c r="T15" s="248"/>
      <c r="U15" s="248"/>
      <c r="V15" s="248"/>
      <c r="W15" s="248"/>
      <c r="X15" s="248"/>
      <c r="Y15" s="248"/>
      <c r="Z15" s="248"/>
      <c r="AA15" s="248"/>
      <c r="AB15" s="248"/>
    </row>
    <row r="16" ht="21" customHeight="1" spans="1:28">
      <c r="A16" s="221"/>
      <c r="B16" s="222"/>
      <c r="C16" s="222"/>
      <c r="D16" s="22" t="s">
        <v>183</v>
      </c>
      <c r="E16" s="226">
        <v>1.2</v>
      </c>
      <c r="F16" s="224"/>
      <c r="G16" s="224"/>
      <c r="H16" s="224"/>
      <c r="I16" s="224"/>
      <c r="J16" s="224"/>
      <c r="K16" s="224"/>
      <c r="L16" s="224"/>
      <c r="M16" s="224"/>
      <c r="N16" s="224"/>
      <c r="O16" s="248"/>
      <c r="P16" s="248"/>
      <c r="Q16" s="248"/>
      <c r="R16" s="248"/>
      <c r="S16" s="248"/>
      <c r="T16" s="248"/>
      <c r="U16" s="248"/>
      <c r="V16" s="248"/>
      <c r="W16" s="248"/>
      <c r="X16" s="248"/>
      <c r="Y16" s="248"/>
      <c r="Z16" s="248"/>
      <c r="AA16" s="248"/>
      <c r="AB16" s="248"/>
    </row>
    <row r="17" ht="21" customHeight="1" spans="1:28">
      <c r="A17" s="221"/>
      <c r="B17" s="222"/>
      <c r="C17" s="222"/>
      <c r="D17" s="22" t="s">
        <v>184</v>
      </c>
      <c r="E17" s="226">
        <v>12.39</v>
      </c>
      <c r="F17" s="224"/>
      <c r="G17" s="224"/>
      <c r="H17" s="224"/>
      <c r="I17" s="224"/>
      <c r="J17" s="224"/>
      <c r="K17" s="224"/>
      <c r="L17" s="224"/>
      <c r="M17" s="224"/>
      <c r="N17" s="224"/>
      <c r="O17" s="248"/>
      <c r="P17" s="248"/>
      <c r="Q17" s="248"/>
      <c r="R17" s="248"/>
      <c r="S17" s="248"/>
      <c r="T17" s="248"/>
      <c r="U17" s="248"/>
      <c r="V17" s="248"/>
      <c r="W17" s="248"/>
      <c r="X17" s="248"/>
      <c r="Y17" s="248"/>
      <c r="Z17" s="248"/>
      <c r="AA17" s="248"/>
      <c r="AB17" s="248"/>
    </row>
    <row r="18" ht="21" customHeight="1" spans="1:28">
      <c r="A18" s="221"/>
      <c r="B18" s="222"/>
      <c r="C18" s="222"/>
      <c r="D18" s="22" t="s">
        <v>185</v>
      </c>
      <c r="E18" s="226">
        <v>2.5</v>
      </c>
      <c r="F18" s="224"/>
      <c r="G18" s="224"/>
      <c r="H18" s="224"/>
      <c r="I18" s="224"/>
      <c r="J18" s="224"/>
      <c r="K18" s="224"/>
      <c r="L18" s="224"/>
      <c r="M18" s="224"/>
      <c r="N18" s="224"/>
      <c r="O18" s="248"/>
      <c r="P18" s="248"/>
      <c r="Q18" s="248"/>
      <c r="R18" s="248"/>
      <c r="S18" s="248"/>
      <c r="T18" s="248"/>
      <c r="U18" s="248"/>
      <c r="V18" s="248"/>
      <c r="W18" s="248"/>
      <c r="X18" s="248"/>
      <c r="Y18" s="248"/>
      <c r="Z18" s="248"/>
      <c r="AA18" s="248"/>
      <c r="AB18" s="248"/>
    </row>
    <row r="19" ht="21" customHeight="1" spans="1:28">
      <c r="A19" s="221"/>
      <c r="B19" s="222"/>
      <c r="C19" s="222"/>
      <c r="D19" s="22" t="s">
        <v>186</v>
      </c>
      <c r="E19" s="226">
        <v>0.32</v>
      </c>
      <c r="F19" s="224"/>
      <c r="G19" s="224"/>
      <c r="H19" s="224"/>
      <c r="I19" s="224"/>
      <c r="J19" s="224"/>
      <c r="K19" s="224"/>
      <c r="L19" s="224"/>
      <c r="M19" s="224"/>
      <c r="N19" s="227">
        <v>0.32</v>
      </c>
      <c r="O19" s="248"/>
      <c r="P19" s="248"/>
      <c r="Q19" s="248"/>
      <c r="R19" s="248"/>
      <c r="S19" s="248"/>
      <c r="T19" s="248"/>
      <c r="U19" s="248"/>
      <c r="V19" s="248"/>
      <c r="W19" s="248"/>
      <c r="X19" s="248"/>
      <c r="Y19" s="248"/>
      <c r="Z19" s="248"/>
      <c r="AA19" s="248"/>
      <c r="AB19" s="248"/>
    </row>
    <row r="20" ht="21" customHeight="1" spans="1:28">
      <c r="A20" s="221"/>
      <c r="B20" s="222"/>
      <c r="C20" s="222"/>
      <c r="D20" s="22" t="s">
        <v>187</v>
      </c>
      <c r="E20" s="226">
        <v>0.44</v>
      </c>
      <c r="F20" s="224"/>
      <c r="G20" s="224"/>
      <c r="H20" s="224"/>
      <c r="I20" s="224"/>
      <c r="J20" s="224"/>
      <c r="K20" s="224"/>
      <c r="L20" s="224"/>
      <c r="M20" s="224"/>
      <c r="N20" s="224"/>
      <c r="O20" s="248"/>
      <c r="P20" s="248"/>
      <c r="Q20" s="248"/>
      <c r="R20" s="248"/>
      <c r="S20" s="248"/>
      <c r="T20" s="248"/>
      <c r="U20" s="248"/>
      <c r="V20" s="248"/>
      <c r="W20" s="248"/>
      <c r="X20" s="248"/>
      <c r="Y20" s="248"/>
      <c r="Z20" s="248"/>
      <c r="AA20" s="248"/>
      <c r="AB20" s="248"/>
    </row>
    <row r="21" ht="21" customHeight="1" spans="1:28">
      <c r="A21" s="221"/>
      <c r="B21" s="222"/>
      <c r="C21" s="222"/>
      <c r="D21" s="22" t="s">
        <v>188</v>
      </c>
      <c r="E21" s="227">
        <v>182.25</v>
      </c>
      <c r="F21" s="228">
        <v>182.25</v>
      </c>
      <c r="G21" s="224"/>
      <c r="H21" s="224"/>
      <c r="I21" s="224"/>
      <c r="J21" s="224"/>
      <c r="K21" s="224"/>
      <c r="L21" s="224"/>
      <c r="M21" s="224"/>
      <c r="N21" s="224"/>
      <c r="O21" s="248"/>
      <c r="P21" s="248"/>
      <c r="Q21" s="248"/>
      <c r="R21" s="248"/>
      <c r="S21" s="248"/>
      <c r="T21" s="248"/>
      <c r="U21" s="248"/>
      <c r="V21" s="248"/>
      <c r="W21" s="248"/>
      <c r="X21" s="248"/>
      <c r="Y21" s="248"/>
      <c r="Z21" s="248"/>
      <c r="AA21" s="248"/>
      <c r="AB21" s="248"/>
    </row>
    <row r="22" ht="21" customHeight="1" spans="1:28">
      <c r="A22" s="221"/>
      <c r="B22" s="222"/>
      <c r="C22" s="222"/>
      <c r="D22" s="22" t="s">
        <v>189</v>
      </c>
      <c r="E22" s="227">
        <v>24.66</v>
      </c>
      <c r="F22" s="227">
        <v>24.66</v>
      </c>
      <c r="G22" s="224"/>
      <c r="H22" s="224"/>
      <c r="I22" s="224"/>
      <c r="J22" s="224"/>
      <c r="K22" s="224"/>
      <c r="L22" s="224"/>
      <c r="M22" s="224"/>
      <c r="N22" s="224"/>
      <c r="O22" s="248"/>
      <c r="P22" s="248"/>
      <c r="Q22" s="248"/>
      <c r="R22" s="248"/>
      <c r="S22" s="248"/>
      <c r="T22" s="248"/>
      <c r="U22" s="248"/>
      <c r="V22" s="248"/>
      <c r="W22" s="248"/>
      <c r="X22" s="248"/>
      <c r="Y22" s="248"/>
      <c r="Z22" s="248"/>
      <c r="AA22" s="248"/>
      <c r="AB22" s="248"/>
    </row>
    <row r="23" ht="21" customHeight="1" spans="1:28">
      <c r="A23" s="221"/>
      <c r="B23" s="222"/>
      <c r="C23" s="222"/>
      <c r="D23" s="22" t="s">
        <v>190</v>
      </c>
      <c r="E23" s="227">
        <v>15.19</v>
      </c>
      <c r="F23" s="227">
        <v>15.19</v>
      </c>
      <c r="G23" s="224"/>
      <c r="H23" s="224"/>
      <c r="I23" s="224"/>
      <c r="J23" s="224"/>
      <c r="K23" s="224"/>
      <c r="L23" s="224"/>
      <c r="M23" s="224"/>
      <c r="N23" s="224"/>
      <c r="O23" s="248"/>
      <c r="P23" s="248"/>
      <c r="Q23" s="248"/>
      <c r="R23" s="248"/>
      <c r="S23" s="248"/>
      <c r="T23" s="248"/>
      <c r="U23" s="248"/>
      <c r="V23" s="248"/>
      <c r="W23" s="248"/>
      <c r="X23" s="248"/>
      <c r="Y23" s="248"/>
      <c r="Z23" s="248"/>
      <c r="AA23" s="248"/>
      <c r="AB23" s="248"/>
    </row>
    <row r="24" ht="21" customHeight="1" spans="1:28">
      <c r="A24" s="221"/>
      <c r="B24" s="222"/>
      <c r="C24" s="222"/>
      <c r="D24" s="22" t="s">
        <v>191</v>
      </c>
      <c r="E24" s="227">
        <v>342.27</v>
      </c>
      <c r="F24" s="229">
        <v>342.27</v>
      </c>
      <c r="G24" s="224"/>
      <c r="H24" s="224"/>
      <c r="I24" s="224"/>
      <c r="J24" s="224"/>
      <c r="K24" s="224"/>
      <c r="L24" s="224"/>
      <c r="M24" s="224"/>
      <c r="N24" s="224"/>
      <c r="O24" s="248"/>
      <c r="P24" s="248"/>
      <c r="Q24" s="248"/>
      <c r="R24" s="248"/>
      <c r="S24" s="248"/>
      <c r="T24" s="248"/>
      <c r="U24" s="248"/>
      <c r="V24" s="248"/>
      <c r="W24" s="248"/>
      <c r="X24" s="248"/>
      <c r="Y24" s="248"/>
      <c r="Z24" s="248"/>
      <c r="AA24" s="248"/>
      <c r="AB24" s="248"/>
    </row>
    <row r="25" ht="21" customHeight="1" spans="1:28">
      <c r="A25" s="221"/>
      <c r="B25" s="222"/>
      <c r="C25" s="222"/>
      <c r="D25" s="22" t="s">
        <v>192</v>
      </c>
      <c r="E25" s="226">
        <v>0.7</v>
      </c>
      <c r="F25" s="224"/>
      <c r="G25" s="224"/>
      <c r="H25" s="224"/>
      <c r="I25" s="224"/>
      <c r="J25" s="227">
        <v>0.7</v>
      </c>
      <c r="K25" s="224"/>
      <c r="L25" s="224"/>
      <c r="M25" s="224"/>
      <c r="N25" s="224"/>
      <c r="O25" s="248"/>
      <c r="P25" s="248"/>
      <c r="Q25" s="248"/>
      <c r="R25" s="248"/>
      <c r="S25" s="248"/>
      <c r="T25" s="248"/>
      <c r="U25" s="248"/>
      <c r="V25" s="248"/>
      <c r="W25" s="248"/>
      <c r="X25" s="248"/>
      <c r="Y25" s="248"/>
      <c r="Z25" s="248"/>
      <c r="AA25" s="248"/>
      <c r="AB25" s="248"/>
    </row>
    <row r="26" ht="21" customHeight="1" spans="1:28">
      <c r="A26" s="221"/>
      <c r="B26" s="222"/>
      <c r="C26" s="222"/>
      <c r="D26" s="22" t="s">
        <v>193</v>
      </c>
      <c r="E26" s="226">
        <v>0.6</v>
      </c>
      <c r="F26" s="224"/>
      <c r="G26" s="224"/>
      <c r="H26" s="224"/>
      <c r="I26" s="224"/>
      <c r="J26" s="227">
        <v>0.6</v>
      </c>
      <c r="K26" s="224"/>
      <c r="L26" s="224"/>
      <c r="M26" s="224"/>
      <c r="N26" s="224"/>
      <c r="O26" s="248"/>
      <c r="P26" s="248"/>
      <c r="Q26" s="248"/>
      <c r="R26" s="248"/>
      <c r="S26" s="248"/>
      <c r="T26" s="248"/>
      <c r="U26" s="248"/>
      <c r="V26" s="248"/>
      <c r="W26" s="248"/>
      <c r="X26" s="248"/>
      <c r="Y26" s="248"/>
      <c r="Z26" s="248"/>
      <c r="AA26" s="248"/>
      <c r="AB26" s="248"/>
    </row>
    <row r="27" ht="21" customHeight="1" spans="1:28">
      <c r="A27" s="221"/>
      <c r="B27" s="222"/>
      <c r="C27" s="222"/>
      <c r="D27" s="22" t="s">
        <v>194</v>
      </c>
      <c r="E27" s="226">
        <v>0.9</v>
      </c>
      <c r="F27" s="224"/>
      <c r="G27" s="224"/>
      <c r="H27" s="224"/>
      <c r="I27" s="224"/>
      <c r="J27" s="227">
        <v>0.9</v>
      </c>
      <c r="K27" s="224"/>
      <c r="L27" s="224"/>
      <c r="M27" s="224"/>
      <c r="N27" s="224"/>
      <c r="O27" s="248"/>
      <c r="P27" s="248"/>
      <c r="Q27" s="248"/>
      <c r="R27" s="248"/>
      <c r="S27" s="248"/>
      <c r="T27" s="248"/>
      <c r="U27" s="248"/>
      <c r="V27" s="248"/>
      <c r="W27" s="248"/>
      <c r="X27" s="248"/>
      <c r="Y27" s="248"/>
      <c r="Z27" s="248"/>
      <c r="AA27" s="248"/>
      <c r="AB27" s="248"/>
    </row>
    <row r="28" ht="21" customHeight="1" spans="1:28">
      <c r="A28" s="221"/>
      <c r="B28" s="222"/>
      <c r="C28" s="222"/>
      <c r="D28" s="22" t="s">
        <v>195</v>
      </c>
      <c r="E28" s="226">
        <v>4</v>
      </c>
      <c r="F28" s="224"/>
      <c r="G28" s="224"/>
      <c r="H28" s="224"/>
      <c r="I28" s="224"/>
      <c r="J28" s="227">
        <v>4</v>
      </c>
      <c r="K28" s="224"/>
      <c r="L28" s="224"/>
      <c r="M28" s="224"/>
      <c r="N28" s="224"/>
      <c r="O28" s="248"/>
      <c r="P28" s="248"/>
      <c r="Q28" s="248"/>
      <c r="R28" s="248"/>
      <c r="S28" s="248"/>
      <c r="T28" s="248"/>
      <c r="U28" s="248"/>
      <c r="V28" s="248"/>
      <c r="W28" s="248"/>
      <c r="X28" s="248"/>
      <c r="Y28" s="248"/>
      <c r="Z28" s="248"/>
      <c r="AA28" s="248"/>
      <c r="AB28" s="248"/>
    </row>
    <row r="29" ht="21" customHeight="1" spans="1:28">
      <c r="A29" s="221">
        <v>221</v>
      </c>
      <c r="B29" s="222"/>
      <c r="C29" s="222"/>
      <c r="D29" s="22" t="s">
        <v>196</v>
      </c>
      <c r="E29" s="223">
        <v>46.43</v>
      </c>
      <c r="F29" s="223">
        <v>46.43</v>
      </c>
      <c r="G29" s="224"/>
      <c r="H29" s="224"/>
      <c r="I29" s="224"/>
      <c r="J29" s="224"/>
      <c r="K29" s="224"/>
      <c r="L29" s="224"/>
      <c r="M29" s="224"/>
      <c r="N29" s="224"/>
      <c r="O29" s="248"/>
      <c r="P29" s="248"/>
      <c r="Q29" s="248"/>
      <c r="R29" s="248"/>
      <c r="S29" s="248"/>
      <c r="T29" s="248"/>
      <c r="U29" s="248"/>
      <c r="V29" s="248"/>
      <c r="W29" s="248"/>
      <c r="X29" s="248"/>
      <c r="Y29" s="248"/>
      <c r="Z29" s="248"/>
      <c r="AA29" s="248"/>
      <c r="AB29" s="248"/>
    </row>
    <row r="30" ht="21" customHeight="1" spans="1:28">
      <c r="A30" s="221"/>
      <c r="B30" s="222" t="s">
        <v>197</v>
      </c>
      <c r="C30" s="222"/>
      <c r="D30" s="19" t="s">
        <v>198</v>
      </c>
      <c r="E30" s="223">
        <v>46.43</v>
      </c>
      <c r="F30" s="223">
        <v>46.43</v>
      </c>
      <c r="G30" s="224"/>
      <c r="H30" s="224"/>
      <c r="I30" s="224"/>
      <c r="J30" s="224"/>
      <c r="K30" s="224"/>
      <c r="L30" s="224"/>
      <c r="M30" s="224"/>
      <c r="N30" s="224"/>
      <c r="O30" s="248"/>
      <c r="P30" s="248"/>
      <c r="Q30" s="248"/>
      <c r="R30" s="248"/>
      <c r="S30" s="248"/>
      <c r="T30" s="248"/>
      <c r="U30" s="248"/>
      <c r="V30" s="248"/>
      <c r="W30" s="248"/>
      <c r="X30" s="248"/>
      <c r="Y30" s="248"/>
      <c r="Z30" s="248"/>
      <c r="AA30" s="248"/>
      <c r="AB30" s="248"/>
    </row>
    <row r="31" ht="21" customHeight="1" spans="1:28">
      <c r="A31" s="221"/>
      <c r="B31" s="222"/>
      <c r="C31" s="222" t="s">
        <v>178</v>
      </c>
      <c r="D31" s="225" t="s">
        <v>199</v>
      </c>
      <c r="E31" s="223">
        <v>46.43</v>
      </c>
      <c r="F31" s="223">
        <v>46.43</v>
      </c>
      <c r="G31" s="224"/>
      <c r="H31" s="224"/>
      <c r="I31" s="224"/>
      <c r="J31" s="224"/>
      <c r="K31" s="224"/>
      <c r="L31" s="224"/>
      <c r="M31" s="224"/>
      <c r="N31" s="224"/>
      <c r="O31" s="248"/>
      <c r="P31" s="248"/>
      <c r="Q31" s="248"/>
      <c r="R31" s="248"/>
      <c r="S31" s="248"/>
      <c r="T31" s="248"/>
      <c r="U31" s="248"/>
      <c r="V31" s="248"/>
      <c r="W31" s="248"/>
      <c r="X31" s="248"/>
      <c r="Y31" s="248"/>
      <c r="Z31" s="248"/>
      <c r="AA31" s="248"/>
      <c r="AB31" s="248"/>
    </row>
    <row r="32" ht="21" customHeight="1" spans="1:28">
      <c r="A32" s="221"/>
      <c r="B32" s="222"/>
      <c r="C32" s="222"/>
      <c r="D32" s="225" t="s">
        <v>199</v>
      </c>
      <c r="E32" s="223">
        <v>46.43</v>
      </c>
      <c r="F32" s="223">
        <v>46.43</v>
      </c>
      <c r="G32" s="224"/>
      <c r="H32" s="224"/>
      <c r="I32" s="224"/>
      <c r="J32" s="224"/>
      <c r="K32" s="224"/>
      <c r="L32" s="224"/>
      <c r="M32" s="224"/>
      <c r="N32" s="224"/>
      <c r="O32" s="248"/>
      <c r="P32" s="248"/>
      <c r="Q32" s="248"/>
      <c r="R32" s="248"/>
      <c r="S32" s="248"/>
      <c r="T32" s="248"/>
      <c r="U32" s="248"/>
      <c r="V32" s="248"/>
      <c r="W32" s="248"/>
      <c r="X32" s="248"/>
      <c r="Y32" s="248"/>
      <c r="Z32" s="248"/>
      <c r="AA32" s="248"/>
      <c r="AB32" s="248"/>
    </row>
    <row r="33" ht="21" customHeight="1" spans="1:28">
      <c r="A33" s="221">
        <v>208</v>
      </c>
      <c r="B33" s="222"/>
      <c r="C33" s="222"/>
      <c r="D33" s="22" t="s">
        <v>200</v>
      </c>
      <c r="E33" s="223">
        <v>72.56</v>
      </c>
      <c r="F33" s="223"/>
      <c r="G33" s="224"/>
      <c r="H33" s="224"/>
      <c r="I33" s="224"/>
      <c r="J33" s="224"/>
      <c r="K33" s="224"/>
      <c r="L33" s="224"/>
      <c r="M33" s="224"/>
      <c r="N33" s="224"/>
      <c r="O33" s="248"/>
      <c r="P33" s="248"/>
      <c r="Q33" s="248"/>
      <c r="R33" s="248"/>
      <c r="S33" s="248"/>
      <c r="T33" s="248"/>
      <c r="U33" s="248"/>
      <c r="V33" s="248"/>
      <c r="W33" s="248"/>
      <c r="X33" s="248"/>
      <c r="Y33" s="248"/>
      <c r="Z33" s="248"/>
      <c r="AA33" s="248"/>
      <c r="AB33" s="248"/>
    </row>
    <row r="34" ht="21" customHeight="1" spans="1:28">
      <c r="A34" s="221"/>
      <c r="B34" s="222" t="s">
        <v>201</v>
      </c>
      <c r="C34" s="222"/>
      <c r="D34" s="22" t="s">
        <v>202</v>
      </c>
      <c r="E34" s="223">
        <v>72.56</v>
      </c>
      <c r="F34" s="223"/>
      <c r="G34" s="224"/>
      <c r="H34" s="224"/>
      <c r="I34" s="224"/>
      <c r="J34" s="224"/>
      <c r="K34" s="224"/>
      <c r="L34" s="224"/>
      <c r="M34" s="224"/>
      <c r="N34" s="224"/>
      <c r="O34" s="248"/>
      <c r="P34" s="248"/>
      <c r="Q34" s="248"/>
      <c r="R34" s="248"/>
      <c r="S34" s="248"/>
      <c r="T34" s="248"/>
      <c r="U34" s="248"/>
      <c r="V34" s="248"/>
      <c r="W34" s="248"/>
      <c r="X34" s="248"/>
      <c r="Y34" s="248"/>
      <c r="Z34" s="248"/>
      <c r="AA34" s="248"/>
      <c r="AB34" s="248"/>
    </row>
    <row r="35" ht="21" customHeight="1" spans="1:28">
      <c r="A35" s="221"/>
      <c r="B35" s="222"/>
      <c r="C35" s="222" t="s">
        <v>178</v>
      </c>
      <c r="D35" s="22" t="s">
        <v>203</v>
      </c>
      <c r="E35" s="230">
        <v>72.56</v>
      </c>
      <c r="F35" s="223"/>
      <c r="G35" s="224"/>
      <c r="H35" s="224"/>
      <c r="I35" s="224"/>
      <c r="J35" s="224"/>
      <c r="K35" s="224"/>
      <c r="L35" s="224"/>
      <c r="M35" s="224"/>
      <c r="N35" s="224"/>
      <c r="O35" s="248"/>
      <c r="P35" s="248"/>
      <c r="Q35" s="248"/>
      <c r="R35" s="248"/>
      <c r="S35" s="248"/>
      <c r="T35" s="248"/>
      <c r="U35" s="248"/>
      <c r="V35" s="248"/>
      <c r="W35" s="248"/>
      <c r="X35" s="248"/>
      <c r="Y35" s="248"/>
      <c r="Z35" s="248"/>
      <c r="AA35" s="248"/>
      <c r="AB35" s="248"/>
    </row>
    <row r="36" ht="21" customHeight="1" spans="1:28">
      <c r="A36" s="221"/>
      <c r="B36" s="222"/>
      <c r="C36" s="222"/>
      <c r="D36" s="22" t="s">
        <v>204</v>
      </c>
      <c r="E36" s="231">
        <v>71.21</v>
      </c>
      <c r="F36" s="224"/>
      <c r="G36" s="224"/>
      <c r="H36" s="224"/>
      <c r="I36" s="224"/>
      <c r="J36" s="224"/>
      <c r="K36" s="224"/>
      <c r="L36" s="224"/>
      <c r="M36" s="224"/>
      <c r="N36" s="98">
        <v>71.21</v>
      </c>
      <c r="O36" s="248"/>
      <c r="P36" s="248"/>
      <c r="Q36" s="248"/>
      <c r="R36" s="248"/>
      <c r="S36" s="248"/>
      <c r="T36" s="248"/>
      <c r="U36" s="248"/>
      <c r="V36" s="248"/>
      <c r="W36" s="248"/>
      <c r="X36" s="248"/>
      <c r="Y36" s="248"/>
      <c r="Z36" s="248"/>
      <c r="AA36" s="248"/>
      <c r="AB36" s="248"/>
    </row>
    <row r="37" ht="21" customHeight="1" spans="1:28">
      <c r="A37" s="221"/>
      <c r="B37" s="222"/>
      <c r="C37" s="222"/>
      <c r="D37" s="22" t="s">
        <v>205</v>
      </c>
      <c r="E37" s="230">
        <v>1.35</v>
      </c>
      <c r="F37" s="224"/>
      <c r="G37" s="224"/>
      <c r="H37" s="224"/>
      <c r="I37" s="224"/>
      <c r="J37" s="223">
        <v>1.35</v>
      </c>
      <c r="K37" s="224"/>
      <c r="L37" s="224"/>
      <c r="M37" s="224"/>
      <c r="N37" s="224"/>
      <c r="O37" s="248"/>
      <c r="P37" s="248"/>
      <c r="Q37" s="248"/>
      <c r="R37" s="248"/>
      <c r="S37" s="248"/>
      <c r="T37" s="248"/>
      <c r="U37" s="248"/>
      <c r="V37" s="248"/>
      <c r="W37" s="248"/>
      <c r="X37" s="248"/>
      <c r="Y37" s="248"/>
      <c r="Z37" s="248"/>
      <c r="AA37" s="248"/>
      <c r="AB37" s="248"/>
    </row>
    <row r="38" ht="21" customHeight="1" spans="1:28">
      <c r="A38" s="232" t="s">
        <v>206</v>
      </c>
      <c r="B38" s="232"/>
      <c r="C38" s="232"/>
      <c r="D38" s="22" t="s">
        <v>207</v>
      </c>
      <c r="E38" s="231">
        <v>305</v>
      </c>
      <c r="F38" s="224"/>
      <c r="G38" s="224"/>
      <c r="H38" s="224"/>
      <c r="I38" s="224"/>
      <c r="J38" s="224"/>
      <c r="K38" s="224"/>
      <c r="L38" s="224"/>
      <c r="M38" s="224"/>
      <c r="N38" s="224"/>
      <c r="O38" s="248"/>
      <c r="P38" s="248"/>
      <c r="Q38" s="248"/>
      <c r="R38" s="248"/>
      <c r="S38" s="248"/>
      <c r="T38" s="248"/>
      <c r="U38" s="248"/>
      <c r="V38" s="248"/>
      <c r="W38" s="248"/>
      <c r="X38" s="248"/>
      <c r="Y38" s="248"/>
      <c r="Z38" s="248"/>
      <c r="AA38" s="42">
        <v>305</v>
      </c>
      <c r="AB38" s="42">
        <v>305</v>
      </c>
    </row>
    <row r="39" ht="35.1" customHeight="1" spans="1:28">
      <c r="A39" s="232"/>
      <c r="B39" s="232" t="s">
        <v>208</v>
      </c>
      <c r="C39" s="232"/>
      <c r="D39" s="22" t="s">
        <v>209</v>
      </c>
      <c r="E39" s="98">
        <v>5</v>
      </c>
      <c r="F39" s="224"/>
      <c r="G39" s="224"/>
      <c r="H39" s="224"/>
      <c r="I39" s="224"/>
      <c r="J39" s="224"/>
      <c r="K39" s="224"/>
      <c r="L39" s="224"/>
      <c r="M39" s="224"/>
      <c r="N39" s="224"/>
      <c r="O39" s="248"/>
      <c r="P39" s="248"/>
      <c r="Q39" s="248"/>
      <c r="R39" s="248"/>
      <c r="S39" s="248"/>
      <c r="T39" s="248"/>
      <c r="U39" s="248"/>
      <c r="V39" s="248"/>
      <c r="W39" s="248"/>
      <c r="X39" s="248"/>
      <c r="Y39" s="248"/>
      <c r="Z39" s="248"/>
      <c r="AA39" s="42">
        <v>5</v>
      </c>
      <c r="AB39" s="42">
        <v>5</v>
      </c>
    </row>
    <row r="40" ht="29.1" customHeight="1" spans="1:28">
      <c r="A40" s="232"/>
      <c r="B40" s="232"/>
      <c r="C40" s="232" t="s">
        <v>210</v>
      </c>
      <c r="D40" s="22" t="s">
        <v>211</v>
      </c>
      <c r="E40" s="98">
        <v>5</v>
      </c>
      <c r="F40" s="224"/>
      <c r="G40" s="224"/>
      <c r="H40" s="224"/>
      <c r="I40" s="224"/>
      <c r="J40" s="224"/>
      <c r="K40" s="224"/>
      <c r="L40" s="224"/>
      <c r="M40" s="224"/>
      <c r="N40" s="224"/>
      <c r="O40" s="248"/>
      <c r="P40" s="248"/>
      <c r="Q40" s="248"/>
      <c r="R40" s="248"/>
      <c r="S40" s="248"/>
      <c r="T40" s="248"/>
      <c r="U40" s="248"/>
      <c r="V40" s="248"/>
      <c r="W40" s="248"/>
      <c r="X40" s="248"/>
      <c r="Y40" s="248"/>
      <c r="Z40" s="248"/>
      <c r="AA40" s="42">
        <v>5</v>
      </c>
      <c r="AB40" s="42">
        <v>5</v>
      </c>
    </row>
    <row r="41" ht="27" customHeight="1" spans="1:28">
      <c r="A41" s="232"/>
      <c r="B41" s="232"/>
      <c r="C41" s="232"/>
      <c r="D41" s="22" t="s">
        <v>212</v>
      </c>
      <c r="E41" s="98">
        <v>5</v>
      </c>
      <c r="F41" s="224"/>
      <c r="G41" s="224"/>
      <c r="H41" s="224"/>
      <c r="I41" s="224"/>
      <c r="J41" s="224"/>
      <c r="K41" s="224"/>
      <c r="L41" s="224"/>
      <c r="M41" s="224"/>
      <c r="N41" s="224"/>
      <c r="O41" s="248"/>
      <c r="P41" s="248"/>
      <c r="Q41" s="248"/>
      <c r="R41" s="248"/>
      <c r="S41" s="248"/>
      <c r="T41" s="248"/>
      <c r="U41" s="248"/>
      <c r="V41" s="248"/>
      <c r="W41" s="248"/>
      <c r="X41" s="248"/>
      <c r="Y41" s="248"/>
      <c r="Z41" s="248"/>
      <c r="AA41" s="42">
        <v>5</v>
      </c>
      <c r="AB41" s="42">
        <v>5</v>
      </c>
    </row>
    <row r="42" ht="21" customHeight="1" spans="1:28">
      <c r="A42" s="232"/>
      <c r="B42" s="232" t="s">
        <v>210</v>
      </c>
      <c r="C42" s="232"/>
      <c r="D42" s="22" t="s">
        <v>213</v>
      </c>
      <c r="E42" s="98">
        <v>300</v>
      </c>
      <c r="F42" s="224"/>
      <c r="G42" s="224"/>
      <c r="H42" s="224"/>
      <c r="I42" s="224"/>
      <c r="J42" s="224"/>
      <c r="K42" s="224"/>
      <c r="L42" s="224"/>
      <c r="M42" s="224"/>
      <c r="N42" s="224"/>
      <c r="O42" s="248"/>
      <c r="P42" s="248"/>
      <c r="Q42" s="248"/>
      <c r="R42" s="248"/>
      <c r="S42" s="248"/>
      <c r="T42" s="248"/>
      <c r="U42" s="248"/>
      <c r="V42" s="248"/>
      <c r="W42" s="248"/>
      <c r="X42" s="248"/>
      <c r="Y42" s="248"/>
      <c r="Z42" s="248"/>
      <c r="AA42" s="42">
        <v>300</v>
      </c>
      <c r="AB42" s="42">
        <v>300</v>
      </c>
    </row>
    <row r="43" ht="21" customHeight="1" spans="1:28">
      <c r="A43" s="232"/>
      <c r="B43" s="232"/>
      <c r="C43" s="232" t="s">
        <v>210</v>
      </c>
      <c r="D43" s="22" t="s">
        <v>214</v>
      </c>
      <c r="E43" s="98">
        <v>300</v>
      </c>
      <c r="F43" s="224"/>
      <c r="G43" s="224"/>
      <c r="H43" s="224"/>
      <c r="I43" s="224"/>
      <c r="J43" s="224"/>
      <c r="K43" s="224"/>
      <c r="L43" s="224"/>
      <c r="M43" s="224"/>
      <c r="N43" s="224"/>
      <c r="O43" s="248"/>
      <c r="P43" s="248"/>
      <c r="Q43" s="248"/>
      <c r="R43" s="248"/>
      <c r="S43" s="248"/>
      <c r="T43" s="248"/>
      <c r="U43" s="248"/>
      <c r="V43" s="248"/>
      <c r="W43" s="248"/>
      <c r="X43" s="248"/>
      <c r="Y43" s="248"/>
      <c r="Z43" s="248"/>
      <c r="AA43" s="42">
        <v>300</v>
      </c>
      <c r="AB43" s="42">
        <v>300</v>
      </c>
    </row>
    <row r="44" ht="24" customHeight="1" spans="1:28">
      <c r="A44" s="232"/>
      <c r="B44" s="232"/>
      <c r="C44" s="232"/>
      <c r="D44" s="22" t="s">
        <v>215</v>
      </c>
      <c r="E44" s="98">
        <v>300</v>
      </c>
      <c r="F44" s="224"/>
      <c r="G44" s="224"/>
      <c r="H44" s="224"/>
      <c r="I44" s="224"/>
      <c r="J44" s="224"/>
      <c r="K44" s="224"/>
      <c r="L44" s="224"/>
      <c r="M44" s="224"/>
      <c r="N44" s="224"/>
      <c r="O44" s="248"/>
      <c r="P44" s="248"/>
      <c r="Q44" s="248"/>
      <c r="R44" s="248"/>
      <c r="S44" s="248"/>
      <c r="T44" s="248"/>
      <c r="U44" s="248"/>
      <c r="V44" s="248"/>
      <c r="W44" s="248"/>
      <c r="X44" s="248"/>
      <c r="Y44" s="248"/>
      <c r="Z44" s="248"/>
      <c r="AA44" s="42">
        <v>300</v>
      </c>
      <c r="AB44" s="42">
        <v>300</v>
      </c>
    </row>
    <row r="45" ht="26.1" customHeight="1" spans="1:28">
      <c r="A45" s="232" t="s">
        <v>216</v>
      </c>
      <c r="B45" s="232"/>
      <c r="C45" s="232"/>
      <c r="D45" s="22" t="s">
        <v>200</v>
      </c>
      <c r="E45" s="98">
        <v>90.68</v>
      </c>
      <c r="F45" s="224"/>
      <c r="G45" s="224"/>
      <c r="H45" s="224"/>
      <c r="I45" s="224"/>
      <c r="J45" s="224"/>
      <c r="K45" s="224"/>
      <c r="L45" s="224"/>
      <c r="M45" s="224"/>
      <c r="N45" s="224"/>
      <c r="O45" s="248"/>
      <c r="P45" s="248"/>
      <c r="Q45" s="248"/>
      <c r="R45" s="248"/>
      <c r="S45" s="248"/>
      <c r="T45" s="248"/>
      <c r="U45" s="248"/>
      <c r="V45" s="248"/>
      <c r="W45" s="248"/>
      <c r="X45" s="248"/>
      <c r="Y45" s="248"/>
      <c r="Z45" s="248"/>
      <c r="AA45" s="42">
        <v>90.68</v>
      </c>
      <c r="AB45" s="42">
        <v>90.68</v>
      </c>
    </row>
    <row r="46" ht="21" customHeight="1" spans="1:28">
      <c r="A46" s="232"/>
      <c r="B46" s="232" t="s">
        <v>201</v>
      </c>
      <c r="C46" s="232"/>
      <c r="D46" s="22" t="s">
        <v>202</v>
      </c>
      <c r="E46" s="98">
        <v>90.68</v>
      </c>
      <c r="F46" s="224"/>
      <c r="G46" s="224"/>
      <c r="H46" s="224"/>
      <c r="I46" s="224"/>
      <c r="J46" s="224"/>
      <c r="K46" s="224"/>
      <c r="L46" s="224"/>
      <c r="M46" s="224"/>
      <c r="N46" s="224"/>
      <c r="O46" s="248"/>
      <c r="P46" s="248"/>
      <c r="Q46" s="248"/>
      <c r="R46" s="248"/>
      <c r="S46" s="248"/>
      <c r="T46" s="248"/>
      <c r="U46" s="248"/>
      <c r="V46" s="248"/>
      <c r="W46" s="248"/>
      <c r="X46" s="248"/>
      <c r="Y46" s="248"/>
      <c r="Z46" s="248"/>
      <c r="AA46" s="42">
        <v>90.68</v>
      </c>
      <c r="AB46" s="42">
        <v>90.68</v>
      </c>
    </row>
    <row r="47" ht="21" customHeight="1" spans="1:28">
      <c r="A47" s="232"/>
      <c r="B47" s="232"/>
      <c r="C47" s="232" t="s">
        <v>201</v>
      </c>
      <c r="D47" s="22" t="s">
        <v>217</v>
      </c>
      <c r="E47" s="233">
        <v>88.28</v>
      </c>
      <c r="F47" s="234"/>
      <c r="G47" s="234"/>
      <c r="H47" s="234"/>
      <c r="I47" s="234"/>
      <c r="J47" s="234"/>
      <c r="K47" s="234"/>
      <c r="L47" s="234"/>
      <c r="M47" s="234"/>
      <c r="N47" s="234"/>
      <c r="O47" s="249"/>
      <c r="P47" s="249"/>
      <c r="Q47" s="249"/>
      <c r="R47" s="249"/>
      <c r="S47" s="249"/>
      <c r="T47" s="249"/>
      <c r="U47" s="249"/>
      <c r="V47" s="249"/>
      <c r="W47" s="249"/>
      <c r="X47" s="249"/>
      <c r="Y47" s="249"/>
      <c r="Z47" s="249"/>
      <c r="AA47" s="264">
        <v>88.28</v>
      </c>
      <c r="AB47" s="42">
        <v>88.28</v>
      </c>
    </row>
    <row r="48" ht="22.5" spans="1:28">
      <c r="A48" s="232"/>
      <c r="B48" s="232"/>
      <c r="C48" s="232"/>
      <c r="D48" s="235" t="s">
        <v>218</v>
      </c>
      <c r="E48" s="223">
        <v>88.28</v>
      </c>
      <c r="F48" s="224"/>
      <c r="G48" s="224"/>
      <c r="H48" s="224"/>
      <c r="I48" s="224"/>
      <c r="J48" s="224"/>
      <c r="K48" s="224"/>
      <c r="L48" s="224"/>
      <c r="M48" s="224"/>
      <c r="N48" s="224"/>
      <c r="O48" s="248"/>
      <c r="P48" s="248"/>
      <c r="Q48" s="248"/>
      <c r="R48" s="248"/>
      <c r="S48" s="248"/>
      <c r="T48" s="248"/>
      <c r="U48" s="248"/>
      <c r="V48" s="248"/>
      <c r="W48" s="248"/>
      <c r="X48" s="248"/>
      <c r="Y48" s="248"/>
      <c r="Z48" s="248"/>
      <c r="AA48" s="265">
        <v>88.28</v>
      </c>
      <c r="AB48" s="266">
        <v>88.28</v>
      </c>
    </row>
    <row r="49" ht="22.5" spans="1:28">
      <c r="A49" s="232"/>
      <c r="B49" s="232"/>
      <c r="C49" s="232" t="s">
        <v>219</v>
      </c>
      <c r="D49" s="235" t="s">
        <v>220</v>
      </c>
      <c r="E49" s="223">
        <v>2.4</v>
      </c>
      <c r="F49" s="224"/>
      <c r="G49" s="224"/>
      <c r="H49" s="224"/>
      <c r="I49" s="224"/>
      <c r="J49" s="224"/>
      <c r="K49" s="224"/>
      <c r="L49" s="224"/>
      <c r="M49" s="224"/>
      <c r="N49" s="224"/>
      <c r="O49" s="248"/>
      <c r="P49" s="248"/>
      <c r="Q49" s="248"/>
      <c r="R49" s="248"/>
      <c r="S49" s="248"/>
      <c r="T49" s="248"/>
      <c r="U49" s="248"/>
      <c r="V49" s="248"/>
      <c r="W49" s="248"/>
      <c r="X49" s="248"/>
      <c r="Y49" s="248"/>
      <c r="Z49" s="248"/>
      <c r="AA49" s="265">
        <v>2.4</v>
      </c>
      <c r="AB49" s="266">
        <v>2.4</v>
      </c>
    </row>
    <row r="50" ht="22.5" spans="1:28">
      <c r="A50" s="232"/>
      <c r="B50" s="232"/>
      <c r="C50" s="232"/>
      <c r="D50" s="235" t="s">
        <v>221</v>
      </c>
      <c r="E50" s="223">
        <v>2.4</v>
      </c>
      <c r="F50" s="224"/>
      <c r="G50" s="224"/>
      <c r="H50" s="224"/>
      <c r="I50" s="224"/>
      <c r="J50" s="224"/>
      <c r="K50" s="224"/>
      <c r="L50" s="224"/>
      <c r="M50" s="224"/>
      <c r="N50" s="224"/>
      <c r="O50" s="248"/>
      <c r="P50" s="248"/>
      <c r="Q50" s="248"/>
      <c r="R50" s="248"/>
      <c r="S50" s="248"/>
      <c r="T50" s="248"/>
      <c r="U50" s="248"/>
      <c r="V50" s="248"/>
      <c r="W50" s="248"/>
      <c r="X50" s="248"/>
      <c r="Y50" s="248"/>
      <c r="Z50" s="248"/>
      <c r="AA50" s="265">
        <v>2.4</v>
      </c>
      <c r="AB50" s="266">
        <v>2.4</v>
      </c>
    </row>
    <row r="51" spans="1:28">
      <c r="A51" s="232" t="s">
        <v>222</v>
      </c>
      <c r="B51" s="232"/>
      <c r="C51" s="232"/>
      <c r="D51" s="235" t="s">
        <v>223</v>
      </c>
      <c r="E51" s="223">
        <v>120</v>
      </c>
      <c r="F51" s="224"/>
      <c r="G51" s="224"/>
      <c r="H51" s="224"/>
      <c r="I51" s="224"/>
      <c r="J51" s="224"/>
      <c r="K51" s="224"/>
      <c r="L51" s="224"/>
      <c r="M51" s="224"/>
      <c r="N51" s="224"/>
      <c r="O51" s="248"/>
      <c r="P51" s="248"/>
      <c r="Q51" s="248"/>
      <c r="R51" s="248"/>
      <c r="S51" s="248"/>
      <c r="T51" s="248"/>
      <c r="U51" s="248"/>
      <c r="V51" s="248"/>
      <c r="W51" s="248"/>
      <c r="X51" s="248"/>
      <c r="Y51" s="248"/>
      <c r="Z51" s="248"/>
      <c r="AA51" s="265">
        <v>120</v>
      </c>
      <c r="AB51" s="266">
        <v>120</v>
      </c>
    </row>
    <row r="52" spans="1:28">
      <c r="A52" s="232"/>
      <c r="B52" s="232" t="s">
        <v>208</v>
      </c>
      <c r="C52" s="232"/>
      <c r="D52" s="235" t="s">
        <v>224</v>
      </c>
      <c r="E52" s="223">
        <v>100</v>
      </c>
      <c r="F52" s="224"/>
      <c r="G52" s="224"/>
      <c r="H52" s="224"/>
      <c r="I52" s="224"/>
      <c r="J52" s="224"/>
      <c r="K52" s="224"/>
      <c r="L52" s="224"/>
      <c r="M52" s="224"/>
      <c r="N52" s="224"/>
      <c r="O52" s="248"/>
      <c r="P52" s="248"/>
      <c r="Q52" s="248"/>
      <c r="R52" s="248"/>
      <c r="S52" s="248"/>
      <c r="T52" s="248"/>
      <c r="U52" s="248"/>
      <c r="V52" s="248"/>
      <c r="W52" s="248"/>
      <c r="X52" s="248"/>
      <c r="Y52" s="248"/>
      <c r="Z52" s="248"/>
      <c r="AA52" s="265">
        <v>100</v>
      </c>
      <c r="AB52" s="266">
        <v>100</v>
      </c>
    </row>
    <row r="53" spans="1:28">
      <c r="A53" s="232"/>
      <c r="B53" s="232"/>
      <c r="C53" s="232" t="s">
        <v>197</v>
      </c>
      <c r="D53" s="235" t="s">
        <v>225</v>
      </c>
      <c r="E53" s="223">
        <v>100</v>
      </c>
      <c r="F53" s="224"/>
      <c r="G53" s="224"/>
      <c r="H53" s="224"/>
      <c r="I53" s="224"/>
      <c r="J53" s="224"/>
      <c r="K53" s="224"/>
      <c r="L53" s="224"/>
      <c r="M53" s="224"/>
      <c r="N53" s="224"/>
      <c r="O53" s="248"/>
      <c r="P53" s="248"/>
      <c r="Q53" s="248"/>
      <c r="R53" s="248"/>
      <c r="S53" s="248"/>
      <c r="T53" s="248"/>
      <c r="U53" s="248"/>
      <c r="V53" s="248"/>
      <c r="W53" s="248"/>
      <c r="X53" s="248"/>
      <c r="Y53" s="248"/>
      <c r="Z53" s="248"/>
      <c r="AA53" s="265">
        <v>100</v>
      </c>
      <c r="AB53" s="266">
        <v>100</v>
      </c>
    </row>
    <row r="54" ht="22.5" spans="1:28">
      <c r="A54" s="232"/>
      <c r="B54" s="232"/>
      <c r="C54" s="232"/>
      <c r="D54" s="235" t="s">
        <v>226</v>
      </c>
      <c r="E54" s="223">
        <v>100</v>
      </c>
      <c r="F54" s="224"/>
      <c r="G54" s="224"/>
      <c r="H54" s="224"/>
      <c r="I54" s="224"/>
      <c r="J54" s="224"/>
      <c r="K54" s="224"/>
      <c r="L54" s="224"/>
      <c r="M54" s="224"/>
      <c r="N54" s="224"/>
      <c r="O54" s="248"/>
      <c r="P54" s="248"/>
      <c r="Q54" s="248"/>
      <c r="R54" s="248"/>
      <c r="S54" s="248"/>
      <c r="T54" s="248"/>
      <c r="U54" s="248"/>
      <c r="V54" s="248"/>
      <c r="W54" s="248"/>
      <c r="X54" s="248"/>
      <c r="Y54" s="248"/>
      <c r="Z54" s="248"/>
      <c r="AA54" s="265">
        <v>100</v>
      </c>
      <c r="AB54" s="266">
        <v>100</v>
      </c>
    </row>
    <row r="55" spans="1:28">
      <c r="A55" s="232"/>
      <c r="B55" s="232" t="s">
        <v>227</v>
      </c>
      <c r="C55" s="232"/>
      <c r="D55" s="235" t="s">
        <v>228</v>
      </c>
      <c r="E55" s="223">
        <v>20</v>
      </c>
      <c r="F55" s="224"/>
      <c r="G55" s="224"/>
      <c r="H55" s="224"/>
      <c r="I55" s="224"/>
      <c r="J55" s="224"/>
      <c r="K55" s="224"/>
      <c r="L55" s="224"/>
      <c r="M55" s="224"/>
      <c r="N55" s="224"/>
      <c r="O55" s="248"/>
      <c r="P55" s="248"/>
      <c r="Q55" s="248"/>
      <c r="R55" s="248"/>
      <c r="S55" s="248"/>
      <c r="T55" s="248"/>
      <c r="U55" s="248"/>
      <c r="V55" s="248"/>
      <c r="W55" s="248"/>
      <c r="X55" s="248"/>
      <c r="Y55" s="248"/>
      <c r="Z55" s="248"/>
      <c r="AA55" s="265">
        <v>20</v>
      </c>
      <c r="AB55" s="266">
        <v>20</v>
      </c>
    </row>
    <row r="56" ht="22.5" spans="1:28">
      <c r="A56" s="232"/>
      <c r="B56" s="232"/>
      <c r="C56" s="232" t="s">
        <v>210</v>
      </c>
      <c r="D56" s="235" t="s">
        <v>229</v>
      </c>
      <c r="E56" s="223">
        <v>20</v>
      </c>
      <c r="F56" s="224"/>
      <c r="G56" s="224"/>
      <c r="H56" s="224"/>
      <c r="I56" s="224"/>
      <c r="J56" s="224"/>
      <c r="K56" s="224"/>
      <c r="L56" s="224"/>
      <c r="M56" s="224"/>
      <c r="N56" s="224"/>
      <c r="O56" s="248"/>
      <c r="P56" s="248"/>
      <c r="Q56" s="248"/>
      <c r="R56" s="248"/>
      <c r="S56" s="248"/>
      <c r="T56" s="248"/>
      <c r="U56" s="248"/>
      <c r="V56" s="248"/>
      <c r="W56" s="248"/>
      <c r="X56" s="248"/>
      <c r="Y56" s="248"/>
      <c r="Z56" s="248"/>
      <c r="AA56" s="265">
        <v>20</v>
      </c>
      <c r="AB56" s="266">
        <v>20</v>
      </c>
    </row>
    <row r="57" ht="22.5" spans="1:28">
      <c r="A57" s="232"/>
      <c r="B57" s="232"/>
      <c r="C57" s="232"/>
      <c r="D57" s="235" t="s">
        <v>230</v>
      </c>
      <c r="E57" s="223">
        <v>20</v>
      </c>
      <c r="F57" s="224"/>
      <c r="G57" s="224"/>
      <c r="H57" s="224"/>
      <c r="I57" s="224"/>
      <c r="J57" s="224"/>
      <c r="K57" s="224"/>
      <c r="L57" s="224"/>
      <c r="M57" s="224"/>
      <c r="N57" s="224"/>
      <c r="O57" s="248"/>
      <c r="P57" s="248"/>
      <c r="Q57" s="248"/>
      <c r="R57" s="248"/>
      <c r="S57" s="248"/>
      <c r="T57" s="248"/>
      <c r="U57" s="248"/>
      <c r="V57" s="248"/>
      <c r="W57" s="248"/>
      <c r="X57" s="248"/>
      <c r="Y57" s="248"/>
      <c r="Z57" s="248"/>
      <c r="AA57" s="265">
        <v>20</v>
      </c>
      <c r="AB57" s="266">
        <v>20</v>
      </c>
    </row>
    <row r="58" spans="1:28">
      <c r="A58" s="232" t="s">
        <v>231</v>
      </c>
      <c r="B58" s="232"/>
      <c r="C58" s="232"/>
      <c r="D58" s="235" t="s">
        <v>232</v>
      </c>
      <c r="E58" s="223">
        <v>1006.65</v>
      </c>
      <c r="F58" s="224"/>
      <c r="G58" s="224"/>
      <c r="H58" s="224"/>
      <c r="I58" s="224"/>
      <c r="J58" s="224"/>
      <c r="K58" s="224"/>
      <c r="L58" s="224"/>
      <c r="M58" s="224"/>
      <c r="N58" s="224"/>
      <c r="O58" s="248"/>
      <c r="P58" s="248"/>
      <c r="Q58" s="248"/>
      <c r="R58" s="248"/>
      <c r="S58" s="248"/>
      <c r="T58" s="248"/>
      <c r="U58" s="248"/>
      <c r="V58" s="248"/>
      <c r="W58" s="248"/>
      <c r="X58" s="248"/>
      <c r="Y58" s="248"/>
      <c r="Z58" s="248"/>
      <c r="AA58" s="265">
        <v>1006.65</v>
      </c>
      <c r="AB58" s="266">
        <v>1006.65</v>
      </c>
    </row>
    <row r="59" spans="1:28">
      <c r="A59" s="232"/>
      <c r="B59" s="232" t="s">
        <v>178</v>
      </c>
      <c r="C59" s="232"/>
      <c r="D59" s="235" t="s">
        <v>179</v>
      </c>
      <c r="E59" s="223">
        <v>110.4</v>
      </c>
      <c r="F59" s="224"/>
      <c r="G59" s="224"/>
      <c r="H59" s="224"/>
      <c r="I59" s="224"/>
      <c r="J59" s="224"/>
      <c r="K59" s="224"/>
      <c r="L59" s="224"/>
      <c r="M59" s="224"/>
      <c r="N59" s="224"/>
      <c r="O59" s="248"/>
      <c r="P59" s="248"/>
      <c r="Q59" s="248"/>
      <c r="R59" s="248"/>
      <c r="S59" s="248"/>
      <c r="T59" s="248"/>
      <c r="U59" s="248"/>
      <c r="V59" s="248"/>
      <c r="W59" s="248"/>
      <c r="X59" s="248"/>
      <c r="Y59" s="248"/>
      <c r="Z59" s="248"/>
      <c r="AA59" s="265">
        <v>110.4</v>
      </c>
      <c r="AB59" s="266">
        <v>110.4</v>
      </c>
    </row>
    <row r="60" spans="1:28">
      <c r="A60" s="232"/>
      <c r="B60" s="232"/>
      <c r="C60" s="232" t="s">
        <v>227</v>
      </c>
      <c r="D60" s="235" t="s">
        <v>233</v>
      </c>
      <c r="E60" s="223">
        <v>110.4</v>
      </c>
      <c r="F60" s="224"/>
      <c r="G60" s="224"/>
      <c r="H60" s="224"/>
      <c r="I60" s="224"/>
      <c r="J60" s="224"/>
      <c r="K60" s="224"/>
      <c r="L60" s="224"/>
      <c r="M60" s="224"/>
      <c r="N60" s="224"/>
      <c r="O60" s="248"/>
      <c r="P60" s="248"/>
      <c r="Q60" s="248"/>
      <c r="R60" s="248"/>
      <c r="S60" s="248"/>
      <c r="T60" s="248"/>
      <c r="U60" s="248"/>
      <c r="V60" s="248"/>
      <c r="W60" s="248"/>
      <c r="X60" s="248"/>
      <c r="Y60" s="248"/>
      <c r="Z60" s="248"/>
      <c r="AA60" s="265">
        <v>110.4</v>
      </c>
      <c r="AB60" s="266">
        <v>110.4</v>
      </c>
    </row>
    <row r="61" ht="45" spans="1:28">
      <c r="A61" s="232"/>
      <c r="B61" s="232"/>
      <c r="C61" s="232"/>
      <c r="D61" s="235" t="s">
        <v>234</v>
      </c>
      <c r="E61" s="223">
        <v>54</v>
      </c>
      <c r="F61" s="224"/>
      <c r="G61" s="224"/>
      <c r="H61" s="224"/>
      <c r="I61" s="224"/>
      <c r="J61" s="224"/>
      <c r="K61" s="224"/>
      <c r="L61" s="224"/>
      <c r="M61" s="224"/>
      <c r="N61" s="224"/>
      <c r="O61" s="248"/>
      <c r="P61" s="248"/>
      <c r="Q61" s="248"/>
      <c r="R61" s="248"/>
      <c r="S61" s="248"/>
      <c r="T61" s="248"/>
      <c r="U61" s="248"/>
      <c r="V61" s="248"/>
      <c r="W61" s="248"/>
      <c r="X61" s="248"/>
      <c r="Y61" s="248"/>
      <c r="Z61" s="248"/>
      <c r="AA61" s="265">
        <v>54</v>
      </c>
      <c r="AB61" s="266">
        <v>54</v>
      </c>
    </row>
    <row r="62" ht="33.75" spans="1:28">
      <c r="A62" s="232"/>
      <c r="B62" s="232"/>
      <c r="C62" s="232"/>
      <c r="D62" s="235" t="s">
        <v>235</v>
      </c>
      <c r="E62" s="223">
        <v>32.3</v>
      </c>
      <c r="F62" s="224"/>
      <c r="G62" s="224"/>
      <c r="H62" s="224"/>
      <c r="I62" s="224"/>
      <c r="J62" s="224"/>
      <c r="K62" s="224"/>
      <c r="L62" s="224"/>
      <c r="M62" s="224"/>
      <c r="N62" s="224"/>
      <c r="O62" s="248"/>
      <c r="P62" s="248"/>
      <c r="Q62" s="248"/>
      <c r="R62" s="248"/>
      <c r="S62" s="248"/>
      <c r="T62" s="248"/>
      <c r="U62" s="248"/>
      <c r="V62" s="248"/>
      <c r="W62" s="248"/>
      <c r="X62" s="248"/>
      <c r="Y62" s="248"/>
      <c r="Z62" s="248"/>
      <c r="AA62" s="265">
        <v>32.3</v>
      </c>
      <c r="AB62" s="266">
        <v>32.3</v>
      </c>
    </row>
    <row r="63" ht="45" spans="1:28">
      <c r="A63" s="232"/>
      <c r="B63" s="232"/>
      <c r="C63" s="232"/>
      <c r="D63" s="235" t="s">
        <v>236</v>
      </c>
      <c r="E63" s="223">
        <v>24.1</v>
      </c>
      <c r="F63" s="224"/>
      <c r="G63" s="224"/>
      <c r="H63" s="224"/>
      <c r="I63" s="224"/>
      <c r="J63" s="224"/>
      <c r="K63" s="224"/>
      <c r="L63" s="224"/>
      <c r="M63" s="224"/>
      <c r="N63" s="224"/>
      <c r="O63" s="248"/>
      <c r="P63" s="248"/>
      <c r="Q63" s="248"/>
      <c r="R63" s="248"/>
      <c r="S63" s="248"/>
      <c r="T63" s="248"/>
      <c r="U63" s="248"/>
      <c r="V63" s="248"/>
      <c r="W63" s="248"/>
      <c r="X63" s="248"/>
      <c r="Y63" s="248"/>
      <c r="Z63" s="248"/>
      <c r="AA63" s="265">
        <v>24.1</v>
      </c>
      <c r="AB63" s="266">
        <v>24.1</v>
      </c>
    </row>
    <row r="64" ht="22.5" spans="1:28">
      <c r="A64" s="232"/>
      <c r="B64" s="232" t="s">
        <v>197</v>
      </c>
      <c r="C64" s="232"/>
      <c r="D64" s="235" t="s">
        <v>237</v>
      </c>
      <c r="E64" s="223">
        <v>124.48</v>
      </c>
      <c r="F64" s="224"/>
      <c r="G64" s="224"/>
      <c r="H64" s="224"/>
      <c r="I64" s="224"/>
      <c r="J64" s="224"/>
      <c r="K64" s="224"/>
      <c r="L64" s="224"/>
      <c r="M64" s="224"/>
      <c r="N64" s="224"/>
      <c r="O64" s="248"/>
      <c r="P64" s="248"/>
      <c r="Q64" s="248"/>
      <c r="R64" s="248"/>
      <c r="S64" s="248"/>
      <c r="T64" s="248"/>
      <c r="U64" s="248"/>
      <c r="V64" s="248"/>
      <c r="W64" s="248"/>
      <c r="X64" s="248"/>
      <c r="Y64" s="248"/>
      <c r="Z64" s="248"/>
      <c r="AA64" s="265">
        <v>124.48</v>
      </c>
      <c r="AB64" s="266">
        <v>124.48</v>
      </c>
    </row>
    <row r="65" ht="22.5" spans="1:28">
      <c r="A65" s="232"/>
      <c r="B65" s="232"/>
      <c r="C65" s="232" t="s">
        <v>178</v>
      </c>
      <c r="D65" s="235" t="s">
        <v>238</v>
      </c>
      <c r="E65" s="223">
        <v>124.48</v>
      </c>
      <c r="F65" s="224"/>
      <c r="G65" s="224"/>
      <c r="H65" s="224"/>
      <c r="I65" s="224"/>
      <c r="J65" s="224"/>
      <c r="K65" s="224"/>
      <c r="L65" s="224"/>
      <c r="M65" s="224"/>
      <c r="N65" s="224"/>
      <c r="O65" s="248"/>
      <c r="P65" s="248"/>
      <c r="Q65" s="248"/>
      <c r="R65" s="248"/>
      <c r="S65" s="248"/>
      <c r="T65" s="248"/>
      <c r="U65" s="248"/>
      <c r="V65" s="248"/>
      <c r="W65" s="248"/>
      <c r="X65" s="248"/>
      <c r="Y65" s="248"/>
      <c r="Z65" s="248"/>
      <c r="AA65" s="265">
        <v>124.48</v>
      </c>
      <c r="AB65" s="266">
        <v>124.48</v>
      </c>
    </row>
    <row r="66" ht="22.5" spans="1:28">
      <c r="A66" s="232"/>
      <c r="B66" s="232"/>
      <c r="C66" s="232"/>
      <c r="D66" s="235" t="s">
        <v>239</v>
      </c>
      <c r="E66" s="223">
        <v>100</v>
      </c>
      <c r="F66" s="224"/>
      <c r="G66" s="224"/>
      <c r="H66" s="224"/>
      <c r="I66" s="224"/>
      <c r="J66" s="224"/>
      <c r="K66" s="224"/>
      <c r="L66" s="224"/>
      <c r="M66" s="224"/>
      <c r="N66" s="224"/>
      <c r="O66" s="248"/>
      <c r="P66" s="248"/>
      <c r="Q66" s="248"/>
      <c r="R66" s="248"/>
      <c r="S66" s="248"/>
      <c r="T66" s="248"/>
      <c r="U66" s="248"/>
      <c r="V66" s="248"/>
      <c r="W66" s="248"/>
      <c r="X66" s="248"/>
      <c r="Y66" s="248"/>
      <c r="Z66" s="248"/>
      <c r="AA66" s="265">
        <v>100</v>
      </c>
      <c r="AB66" s="266">
        <v>100</v>
      </c>
    </row>
    <row r="67" ht="45" spans="1:28">
      <c r="A67" s="232"/>
      <c r="B67" s="232"/>
      <c r="C67" s="232"/>
      <c r="D67" s="235" t="s">
        <v>240</v>
      </c>
      <c r="E67" s="223">
        <v>24.48</v>
      </c>
      <c r="F67" s="224"/>
      <c r="G67" s="224"/>
      <c r="H67" s="224"/>
      <c r="I67" s="224"/>
      <c r="J67" s="224"/>
      <c r="K67" s="224"/>
      <c r="L67" s="224"/>
      <c r="M67" s="224"/>
      <c r="N67" s="224"/>
      <c r="O67" s="248"/>
      <c r="P67" s="248"/>
      <c r="Q67" s="248"/>
      <c r="R67" s="248"/>
      <c r="S67" s="248"/>
      <c r="T67" s="248"/>
      <c r="U67" s="248"/>
      <c r="V67" s="248"/>
      <c r="W67" s="248"/>
      <c r="X67" s="248"/>
      <c r="Y67" s="248"/>
      <c r="Z67" s="248"/>
      <c r="AA67" s="265">
        <v>24.48</v>
      </c>
      <c r="AB67" s="266">
        <v>24.48</v>
      </c>
    </row>
    <row r="68" spans="1:28">
      <c r="A68" s="232"/>
      <c r="B68" s="232" t="s">
        <v>208</v>
      </c>
      <c r="C68" s="232"/>
      <c r="D68" s="235" t="s">
        <v>241</v>
      </c>
      <c r="E68" s="223">
        <v>150</v>
      </c>
      <c r="F68" s="224"/>
      <c r="G68" s="224"/>
      <c r="H68" s="224"/>
      <c r="I68" s="224"/>
      <c r="J68" s="224"/>
      <c r="K68" s="224"/>
      <c r="L68" s="224"/>
      <c r="M68" s="224"/>
      <c r="N68" s="224"/>
      <c r="O68" s="248"/>
      <c r="P68" s="248"/>
      <c r="Q68" s="248"/>
      <c r="R68" s="248"/>
      <c r="S68" s="248"/>
      <c r="T68" s="248"/>
      <c r="U68" s="248"/>
      <c r="V68" s="248"/>
      <c r="W68" s="248"/>
      <c r="X68" s="248"/>
      <c r="Y68" s="248"/>
      <c r="Z68" s="248"/>
      <c r="AA68" s="265">
        <v>150</v>
      </c>
      <c r="AB68" s="266">
        <v>150</v>
      </c>
    </row>
    <row r="69" ht="22.5" spans="1:28">
      <c r="A69" s="232"/>
      <c r="B69" s="232"/>
      <c r="C69" s="232" t="s">
        <v>208</v>
      </c>
      <c r="D69" s="235" t="s">
        <v>242</v>
      </c>
      <c r="E69" s="223">
        <v>150</v>
      </c>
      <c r="F69" s="224"/>
      <c r="G69" s="224"/>
      <c r="H69" s="224"/>
      <c r="I69" s="224"/>
      <c r="J69" s="224"/>
      <c r="K69" s="224"/>
      <c r="L69" s="224"/>
      <c r="M69" s="224"/>
      <c r="N69" s="224"/>
      <c r="O69" s="248"/>
      <c r="P69" s="248"/>
      <c r="Q69" s="248"/>
      <c r="R69" s="248"/>
      <c r="S69" s="248"/>
      <c r="T69" s="248"/>
      <c r="U69" s="248"/>
      <c r="V69" s="248"/>
      <c r="W69" s="248"/>
      <c r="X69" s="248"/>
      <c r="Y69" s="248"/>
      <c r="Z69" s="248"/>
      <c r="AA69" s="265">
        <v>150</v>
      </c>
      <c r="AB69" s="266">
        <v>150</v>
      </c>
    </row>
    <row r="70" ht="22.5" spans="1:28">
      <c r="A70" s="232"/>
      <c r="B70" s="232"/>
      <c r="C70" s="232"/>
      <c r="D70" s="235" t="s">
        <v>243</v>
      </c>
      <c r="E70" s="223">
        <v>50</v>
      </c>
      <c r="F70" s="224"/>
      <c r="G70" s="224"/>
      <c r="H70" s="224"/>
      <c r="I70" s="224"/>
      <c r="J70" s="224"/>
      <c r="K70" s="224"/>
      <c r="L70" s="224"/>
      <c r="M70" s="224"/>
      <c r="N70" s="224"/>
      <c r="O70" s="248"/>
      <c r="P70" s="248"/>
      <c r="Q70" s="248"/>
      <c r="R70" s="248"/>
      <c r="S70" s="248"/>
      <c r="T70" s="248"/>
      <c r="U70" s="248"/>
      <c r="V70" s="248"/>
      <c r="W70" s="248"/>
      <c r="X70" s="248"/>
      <c r="Y70" s="248"/>
      <c r="Z70" s="248"/>
      <c r="AA70" s="265">
        <v>50</v>
      </c>
      <c r="AB70" s="266">
        <v>50</v>
      </c>
    </row>
    <row r="71" ht="22.5" spans="1:28">
      <c r="A71" s="232"/>
      <c r="B71" s="232"/>
      <c r="C71" s="232"/>
      <c r="D71" s="235" t="s">
        <v>244</v>
      </c>
      <c r="E71" s="223">
        <v>100</v>
      </c>
      <c r="F71" s="224"/>
      <c r="G71" s="224"/>
      <c r="H71" s="224"/>
      <c r="I71" s="224"/>
      <c r="J71" s="224"/>
      <c r="K71" s="224"/>
      <c r="L71" s="224"/>
      <c r="M71" s="224"/>
      <c r="N71" s="224"/>
      <c r="O71" s="248"/>
      <c r="P71" s="248"/>
      <c r="Q71" s="248"/>
      <c r="R71" s="248"/>
      <c r="S71" s="248"/>
      <c r="T71" s="248"/>
      <c r="U71" s="248"/>
      <c r="V71" s="248"/>
      <c r="W71" s="248"/>
      <c r="X71" s="248"/>
      <c r="Y71" s="248"/>
      <c r="Z71" s="248"/>
      <c r="AA71" s="265">
        <v>100</v>
      </c>
      <c r="AB71" s="266">
        <v>100</v>
      </c>
    </row>
    <row r="72" spans="1:28">
      <c r="A72" s="232"/>
      <c r="B72" s="232" t="s">
        <v>201</v>
      </c>
      <c r="C72" s="232"/>
      <c r="D72" s="235" t="s">
        <v>245</v>
      </c>
      <c r="E72" s="223">
        <v>488</v>
      </c>
      <c r="F72" s="224"/>
      <c r="G72" s="224"/>
      <c r="H72" s="224"/>
      <c r="I72" s="224"/>
      <c r="J72" s="224"/>
      <c r="K72" s="224"/>
      <c r="L72" s="224"/>
      <c r="M72" s="224"/>
      <c r="N72" s="224"/>
      <c r="O72" s="248"/>
      <c r="P72" s="248"/>
      <c r="Q72" s="248"/>
      <c r="R72" s="248"/>
      <c r="S72" s="248"/>
      <c r="T72" s="248"/>
      <c r="U72" s="248"/>
      <c r="V72" s="248"/>
      <c r="W72" s="248"/>
      <c r="X72" s="248"/>
      <c r="Y72" s="248"/>
      <c r="Z72" s="248"/>
      <c r="AA72" s="265">
        <v>488</v>
      </c>
      <c r="AB72" s="266">
        <v>488</v>
      </c>
    </row>
    <row r="73" ht="22.5" spans="1:28">
      <c r="A73" s="232"/>
      <c r="B73" s="232"/>
      <c r="C73" s="232" t="s">
        <v>178</v>
      </c>
      <c r="D73" s="235" t="s">
        <v>246</v>
      </c>
      <c r="E73" s="223">
        <v>488</v>
      </c>
      <c r="F73" s="224"/>
      <c r="G73" s="224"/>
      <c r="H73" s="224"/>
      <c r="I73" s="224"/>
      <c r="J73" s="224"/>
      <c r="K73" s="224"/>
      <c r="L73" s="224"/>
      <c r="M73" s="224"/>
      <c r="N73" s="224"/>
      <c r="O73" s="248"/>
      <c r="P73" s="248"/>
      <c r="Q73" s="248"/>
      <c r="R73" s="248"/>
      <c r="S73" s="248"/>
      <c r="T73" s="248"/>
      <c r="U73" s="248"/>
      <c r="V73" s="248"/>
      <c r="W73" s="248"/>
      <c r="X73" s="248"/>
      <c r="Y73" s="248"/>
      <c r="Z73" s="248"/>
      <c r="AA73" s="265">
        <v>488</v>
      </c>
      <c r="AB73" s="266">
        <v>488</v>
      </c>
    </row>
    <row r="74" ht="22.5" spans="1:28">
      <c r="A74" s="232"/>
      <c r="B74" s="232"/>
      <c r="C74" s="232"/>
      <c r="D74" s="235" t="s">
        <v>247</v>
      </c>
      <c r="E74" s="223">
        <v>488</v>
      </c>
      <c r="F74" s="224"/>
      <c r="G74" s="224"/>
      <c r="H74" s="224"/>
      <c r="I74" s="224"/>
      <c r="J74" s="224"/>
      <c r="K74" s="224"/>
      <c r="L74" s="224"/>
      <c r="M74" s="224"/>
      <c r="N74" s="224"/>
      <c r="O74" s="248"/>
      <c r="P74" s="248"/>
      <c r="Q74" s="248"/>
      <c r="R74" s="248"/>
      <c r="S74" s="248"/>
      <c r="T74" s="248"/>
      <c r="U74" s="248"/>
      <c r="V74" s="248"/>
      <c r="W74" s="248"/>
      <c r="X74" s="248"/>
      <c r="Y74" s="248"/>
      <c r="Z74" s="248"/>
      <c r="AA74" s="265">
        <v>488</v>
      </c>
      <c r="AB74" s="266">
        <v>488</v>
      </c>
    </row>
    <row r="75" spans="1:28">
      <c r="A75" s="232"/>
      <c r="B75" s="232" t="s">
        <v>210</v>
      </c>
      <c r="C75" s="232"/>
      <c r="D75" s="235" t="s">
        <v>248</v>
      </c>
      <c r="E75" s="223">
        <v>133.77</v>
      </c>
      <c r="F75" s="224"/>
      <c r="G75" s="224"/>
      <c r="H75" s="224"/>
      <c r="I75" s="224"/>
      <c r="J75" s="224"/>
      <c r="K75" s="224"/>
      <c r="L75" s="224"/>
      <c r="M75" s="224"/>
      <c r="N75" s="224"/>
      <c r="O75" s="248"/>
      <c r="P75" s="248"/>
      <c r="Q75" s="248"/>
      <c r="R75" s="248"/>
      <c r="S75" s="248"/>
      <c r="T75" s="248"/>
      <c r="U75" s="248"/>
      <c r="V75" s="248"/>
      <c r="W75" s="248"/>
      <c r="X75" s="248"/>
      <c r="Y75" s="248"/>
      <c r="Z75" s="248"/>
      <c r="AA75" s="265">
        <v>133.77</v>
      </c>
      <c r="AB75" s="266">
        <v>133.77</v>
      </c>
    </row>
    <row r="76" ht="22.5" spans="1:28">
      <c r="A76" s="232"/>
      <c r="B76" s="232"/>
      <c r="C76" s="232" t="s">
        <v>210</v>
      </c>
      <c r="D76" s="235" t="s">
        <v>249</v>
      </c>
      <c r="E76" s="223">
        <v>133.77</v>
      </c>
      <c r="F76" s="224"/>
      <c r="G76" s="224"/>
      <c r="H76" s="224"/>
      <c r="I76" s="224"/>
      <c r="J76" s="224"/>
      <c r="K76" s="224"/>
      <c r="L76" s="224"/>
      <c r="M76" s="224"/>
      <c r="N76" s="224"/>
      <c r="O76" s="248"/>
      <c r="P76" s="248"/>
      <c r="Q76" s="248"/>
      <c r="R76" s="248"/>
      <c r="S76" s="248"/>
      <c r="T76" s="248"/>
      <c r="U76" s="248"/>
      <c r="V76" s="248"/>
      <c r="W76" s="248"/>
      <c r="X76" s="248"/>
      <c r="Y76" s="248"/>
      <c r="Z76" s="248"/>
      <c r="AA76" s="265">
        <v>133.77</v>
      </c>
      <c r="AB76" s="266">
        <v>133.77</v>
      </c>
    </row>
    <row r="77" ht="22.5" spans="1:28">
      <c r="A77" s="232"/>
      <c r="B77" s="232"/>
      <c r="C77" s="232"/>
      <c r="D77" s="235" t="s">
        <v>250</v>
      </c>
      <c r="E77" s="223">
        <v>133.77</v>
      </c>
      <c r="F77" s="224"/>
      <c r="G77" s="224"/>
      <c r="H77" s="224"/>
      <c r="I77" s="224"/>
      <c r="J77" s="224"/>
      <c r="K77" s="224"/>
      <c r="L77" s="224"/>
      <c r="M77" s="224"/>
      <c r="N77" s="224"/>
      <c r="O77" s="248"/>
      <c r="P77" s="248"/>
      <c r="Q77" s="248"/>
      <c r="R77" s="248"/>
      <c r="S77" s="248"/>
      <c r="T77" s="248"/>
      <c r="U77" s="248"/>
      <c r="V77" s="248"/>
      <c r="W77" s="248"/>
      <c r="X77" s="248"/>
      <c r="Y77" s="248"/>
      <c r="Z77" s="248"/>
      <c r="AA77" s="265">
        <v>133.77</v>
      </c>
      <c r="AB77" s="266">
        <v>133.77</v>
      </c>
    </row>
    <row r="78" spans="1:28">
      <c r="A78" s="232" t="s">
        <v>251</v>
      </c>
      <c r="B78" s="232"/>
      <c r="C78" s="232"/>
      <c r="D78" s="235" t="s">
        <v>196</v>
      </c>
      <c r="E78" s="223">
        <v>200</v>
      </c>
      <c r="F78" s="224"/>
      <c r="G78" s="224"/>
      <c r="H78" s="224"/>
      <c r="I78" s="224"/>
      <c r="J78" s="224"/>
      <c r="K78" s="224"/>
      <c r="L78" s="224"/>
      <c r="M78" s="224"/>
      <c r="N78" s="224"/>
      <c r="O78" s="248"/>
      <c r="P78" s="248"/>
      <c r="Q78" s="248"/>
      <c r="R78" s="248"/>
      <c r="S78" s="248"/>
      <c r="T78" s="248"/>
      <c r="U78" s="248"/>
      <c r="V78" s="248"/>
      <c r="W78" s="248"/>
      <c r="X78" s="248"/>
      <c r="Y78" s="248"/>
      <c r="Z78" s="248"/>
      <c r="AA78" s="265">
        <v>200</v>
      </c>
      <c r="AB78" s="266">
        <v>200</v>
      </c>
    </row>
    <row r="79" ht="22.5" spans="1:28">
      <c r="A79" s="232"/>
      <c r="B79" s="232" t="s">
        <v>178</v>
      </c>
      <c r="C79" s="232"/>
      <c r="D79" s="235" t="s">
        <v>252</v>
      </c>
      <c r="E79" s="223">
        <v>200</v>
      </c>
      <c r="F79" s="224"/>
      <c r="G79" s="224"/>
      <c r="H79" s="224"/>
      <c r="I79" s="224"/>
      <c r="J79" s="224"/>
      <c r="K79" s="224"/>
      <c r="L79" s="224"/>
      <c r="M79" s="224"/>
      <c r="N79" s="224"/>
      <c r="O79" s="248"/>
      <c r="P79" s="248"/>
      <c r="Q79" s="248"/>
      <c r="R79" s="248"/>
      <c r="S79" s="248"/>
      <c r="T79" s="248"/>
      <c r="U79" s="248"/>
      <c r="V79" s="248"/>
      <c r="W79" s="248"/>
      <c r="X79" s="248"/>
      <c r="Y79" s="248"/>
      <c r="Z79" s="248"/>
      <c r="AA79" s="265">
        <v>200</v>
      </c>
      <c r="AB79" s="266">
        <v>200</v>
      </c>
    </row>
    <row r="80" spans="1:28">
      <c r="A80" s="232"/>
      <c r="B80" s="232"/>
      <c r="C80" s="232" t="s">
        <v>219</v>
      </c>
      <c r="D80" s="235" t="s">
        <v>253</v>
      </c>
      <c r="E80" s="223">
        <v>200</v>
      </c>
      <c r="F80" s="224"/>
      <c r="G80" s="224"/>
      <c r="H80" s="224"/>
      <c r="I80" s="224"/>
      <c r="J80" s="224"/>
      <c r="K80" s="224"/>
      <c r="L80" s="224"/>
      <c r="M80" s="224"/>
      <c r="N80" s="224"/>
      <c r="O80" s="248"/>
      <c r="P80" s="248"/>
      <c r="Q80" s="248"/>
      <c r="R80" s="248"/>
      <c r="S80" s="248"/>
      <c r="T80" s="248"/>
      <c r="U80" s="248"/>
      <c r="V80" s="248"/>
      <c r="W80" s="248"/>
      <c r="X80" s="248"/>
      <c r="Y80" s="248"/>
      <c r="Z80" s="248"/>
      <c r="AA80" s="265">
        <v>200</v>
      </c>
      <c r="AB80" s="266">
        <v>200</v>
      </c>
    </row>
    <row r="81" ht="22.5" spans="1:28">
      <c r="A81" s="232"/>
      <c r="B81" s="232"/>
      <c r="C81" s="232"/>
      <c r="D81" s="235" t="s">
        <v>254</v>
      </c>
      <c r="E81" s="223">
        <v>200</v>
      </c>
      <c r="F81" s="224"/>
      <c r="G81" s="224"/>
      <c r="H81" s="224"/>
      <c r="I81" s="224"/>
      <c r="J81" s="224"/>
      <c r="K81" s="224"/>
      <c r="L81" s="224"/>
      <c r="M81" s="224"/>
      <c r="N81" s="224"/>
      <c r="O81" s="248"/>
      <c r="P81" s="248"/>
      <c r="Q81" s="248"/>
      <c r="R81" s="248"/>
      <c r="S81" s="248"/>
      <c r="T81" s="248"/>
      <c r="U81" s="248"/>
      <c r="V81" s="248"/>
      <c r="W81" s="248"/>
      <c r="X81" s="248"/>
      <c r="Y81" s="248"/>
      <c r="Z81" s="248"/>
      <c r="AA81" s="265">
        <v>200</v>
      </c>
      <c r="AB81" s="266">
        <v>200</v>
      </c>
    </row>
    <row r="82" spans="1:28">
      <c r="A82" s="232" t="s">
        <v>255</v>
      </c>
      <c r="B82" s="232"/>
      <c r="C82" s="232"/>
      <c r="D82" s="235" t="s">
        <v>256</v>
      </c>
      <c r="E82" s="223">
        <v>15</v>
      </c>
      <c r="F82" s="224"/>
      <c r="G82" s="224"/>
      <c r="H82" s="224"/>
      <c r="I82" s="224"/>
      <c r="J82" s="224"/>
      <c r="K82" s="224"/>
      <c r="L82" s="224"/>
      <c r="M82" s="224"/>
      <c r="N82" s="224"/>
      <c r="O82" s="248"/>
      <c r="P82" s="248"/>
      <c r="Q82" s="248"/>
      <c r="R82" s="248"/>
      <c r="S82" s="248"/>
      <c r="T82" s="248"/>
      <c r="U82" s="248"/>
      <c r="V82" s="248"/>
      <c r="W82" s="248"/>
      <c r="X82" s="248"/>
      <c r="Y82" s="248"/>
      <c r="Z82" s="248"/>
      <c r="AA82" s="265">
        <v>15</v>
      </c>
      <c r="AB82" s="266">
        <v>15</v>
      </c>
    </row>
    <row r="83" ht="22.5" spans="1:28">
      <c r="A83" s="232"/>
      <c r="B83" s="232" t="s">
        <v>208</v>
      </c>
      <c r="C83" s="232"/>
      <c r="D83" s="235" t="s">
        <v>257</v>
      </c>
      <c r="E83" s="223">
        <v>15</v>
      </c>
      <c r="F83" s="224"/>
      <c r="G83" s="224"/>
      <c r="H83" s="224"/>
      <c r="I83" s="224"/>
      <c r="J83" s="224"/>
      <c r="K83" s="224"/>
      <c r="L83" s="224"/>
      <c r="M83" s="224"/>
      <c r="N83" s="224"/>
      <c r="O83" s="248"/>
      <c r="P83" s="248"/>
      <c r="Q83" s="248"/>
      <c r="R83" s="248"/>
      <c r="S83" s="248"/>
      <c r="T83" s="248"/>
      <c r="U83" s="248"/>
      <c r="V83" s="248"/>
      <c r="W83" s="248"/>
      <c r="X83" s="248"/>
      <c r="Y83" s="248"/>
      <c r="Z83" s="248"/>
      <c r="AA83" s="265">
        <v>15</v>
      </c>
      <c r="AB83" s="266">
        <v>15</v>
      </c>
    </row>
    <row r="84" ht="22.5" spans="1:28">
      <c r="A84" s="232"/>
      <c r="B84" s="232"/>
      <c r="C84" s="232" t="s">
        <v>227</v>
      </c>
      <c r="D84" s="235" t="s">
        <v>258</v>
      </c>
      <c r="E84" s="223">
        <v>15</v>
      </c>
      <c r="F84" s="224"/>
      <c r="G84" s="224"/>
      <c r="H84" s="224"/>
      <c r="I84" s="224"/>
      <c r="J84" s="224"/>
      <c r="K84" s="224"/>
      <c r="L84" s="224"/>
      <c r="M84" s="224"/>
      <c r="N84" s="224"/>
      <c r="O84" s="248"/>
      <c r="P84" s="248"/>
      <c r="Q84" s="248"/>
      <c r="R84" s="248"/>
      <c r="S84" s="248"/>
      <c r="T84" s="248"/>
      <c r="U84" s="248"/>
      <c r="V84" s="248"/>
      <c r="W84" s="248"/>
      <c r="X84" s="248"/>
      <c r="Y84" s="248"/>
      <c r="Z84" s="248"/>
      <c r="AA84" s="265">
        <v>15</v>
      </c>
      <c r="AB84" s="266">
        <v>15</v>
      </c>
    </row>
    <row r="85" ht="33.75" spans="1:28">
      <c r="A85" s="232"/>
      <c r="B85" s="232"/>
      <c r="C85" s="232"/>
      <c r="D85" s="235" t="s">
        <v>259</v>
      </c>
      <c r="E85" s="223">
        <v>15</v>
      </c>
      <c r="F85" s="224"/>
      <c r="G85" s="224"/>
      <c r="H85" s="224"/>
      <c r="I85" s="224"/>
      <c r="J85" s="224"/>
      <c r="K85" s="224"/>
      <c r="L85" s="224"/>
      <c r="M85" s="224"/>
      <c r="N85" s="224"/>
      <c r="O85" s="248"/>
      <c r="P85" s="248"/>
      <c r="Q85" s="248"/>
      <c r="R85" s="248"/>
      <c r="S85" s="248"/>
      <c r="T85" s="248"/>
      <c r="U85" s="248"/>
      <c r="V85" s="248"/>
      <c r="W85" s="248"/>
      <c r="X85" s="248"/>
      <c r="Y85" s="248"/>
      <c r="Z85" s="248"/>
      <c r="AA85" s="265">
        <v>15</v>
      </c>
      <c r="AB85" s="266">
        <v>15</v>
      </c>
    </row>
  </sheetData>
  <mergeCells count="37">
    <mergeCell ref="A1:AB1"/>
    <mergeCell ref="A2:D2"/>
    <mergeCell ref="E4:Z4"/>
    <mergeCell ref="E5:N5"/>
    <mergeCell ref="Q5:Z5"/>
    <mergeCell ref="F6:I6"/>
    <mergeCell ref="J6:M6"/>
    <mergeCell ref="R6:U6"/>
    <mergeCell ref="V6:Y6"/>
    <mergeCell ref="G7:H7"/>
    <mergeCell ref="S7:T7"/>
    <mergeCell ref="A7:A8"/>
    <mergeCell ref="B7:B8"/>
    <mergeCell ref="C7:C8"/>
    <mergeCell ref="D4:D8"/>
    <mergeCell ref="E6:E8"/>
    <mergeCell ref="F7:F8"/>
    <mergeCell ref="I7:I8"/>
    <mergeCell ref="J7:J8"/>
    <mergeCell ref="K7:K8"/>
    <mergeCell ref="L7:L8"/>
    <mergeCell ref="M7:M8"/>
    <mergeCell ref="N6:N8"/>
    <mergeCell ref="O5:O8"/>
    <mergeCell ref="P5:P8"/>
    <mergeCell ref="Q6:Q8"/>
    <mergeCell ref="R7:R8"/>
    <mergeCell ref="U7:U8"/>
    <mergeCell ref="V7:V8"/>
    <mergeCell ref="W7:W8"/>
    <mergeCell ref="X7:X8"/>
    <mergeCell ref="Y7:Y8"/>
    <mergeCell ref="Z6:Z8"/>
    <mergeCell ref="AA6:AA8"/>
    <mergeCell ref="AB6:AB8"/>
    <mergeCell ref="AA4:AB5"/>
    <mergeCell ref="A4:C6"/>
  </mergeCells>
  <pageMargins left="0.751388888888889" right="0.751388888888889" top="1" bottom="1" header="0.511805555555556" footer="0.511805555555556"/>
  <pageSetup paperSize="9" scale="53"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62"/>
  <sheetViews>
    <sheetView topLeftCell="A43" workbookViewId="0">
      <selection activeCell="A44" sqref="$A44:$XFD44"/>
    </sheetView>
  </sheetViews>
  <sheetFormatPr defaultColWidth="9" defaultRowHeight="13.5"/>
  <cols>
    <col min="1" max="1" width="9.125" customWidth="1"/>
    <col min="2" max="2" width="16" customWidth="1"/>
    <col min="3" max="3" width="31" customWidth="1"/>
    <col min="4" max="4" width="21.125" customWidth="1"/>
    <col min="5" max="5" width="12.625" customWidth="1"/>
    <col min="6" max="6" width="8.625" customWidth="1"/>
    <col min="7" max="7" width="8.375" customWidth="1"/>
    <col min="8" max="8" width="10.5" customWidth="1"/>
    <col min="9" max="9" width="8.625" customWidth="1"/>
    <col min="13" max="13" width="9" style="149"/>
  </cols>
  <sheetData>
    <row r="1" ht="33.95" customHeight="1" spans="1:19">
      <c r="A1" s="27" t="s">
        <v>10</v>
      </c>
      <c r="B1" s="27"/>
      <c r="C1" s="27"/>
      <c r="D1" s="27"/>
      <c r="E1" s="27"/>
      <c r="F1" s="27"/>
      <c r="G1" s="27"/>
      <c r="H1" s="27"/>
      <c r="I1" s="27"/>
      <c r="J1" s="27"/>
      <c r="K1" s="27"/>
      <c r="L1" s="27"/>
      <c r="M1" s="177"/>
      <c r="N1" s="27"/>
      <c r="O1" s="27"/>
      <c r="P1" s="27"/>
      <c r="Q1" s="27"/>
      <c r="R1" s="27"/>
      <c r="S1" s="27"/>
    </row>
    <row r="2" ht="20.1" customHeight="1" spans="1:19">
      <c r="A2" s="150"/>
      <c r="B2" s="150"/>
      <c r="C2" s="151"/>
      <c r="D2" s="152"/>
      <c r="E2" s="152"/>
      <c r="F2" s="152"/>
      <c r="G2" s="152"/>
      <c r="H2" s="152"/>
      <c r="I2" s="152"/>
      <c r="J2" s="152"/>
      <c r="K2" s="152"/>
      <c r="L2" s="152"/>
      <c r="M2" s="178"/>
      <c r="N2" s="152"/>
      <c r="O2" s="152"/>
      <c r="P2" s="152"/>
      <c r="Q2" s="152"/>
      <c r="R2" s="152"/>
      <c r="S2" s="188" t="s">
        <v>58</v>
      </c>
    </row>
    <row r="3" ht="48" customHeight="1" spans="1:19">
      <c r="A3" s="153" t="s">
        <v>260</v>
      </c>
      <c r="B3" s="154"/>
      <c r="C3" s="153" t="s">
        <v>261</v>
      </c>
      <c r="D3" s="32" t="s">
        <v>262</v>
      </c>
      <c r="E3" s="32"/>
      <c r="F3" s="32"/>
      <c r="G3" s="32"/>
      <c r="H3" s="32"/>
      <c r="I3" s="32"/>
      <c r="J3" s="32"/>
      <c r="K3" s="32"/>
      <c r="L3" s="32"/>
      <c r="M3" s="179"/>
      <c r="N3" s="32"/>
      <c r="O3" s="32"/>
      <c r="P3" s="32"/>
      <c r="Q3" s="32"/>
      <c r="R3" s="32"/>
      <c r="S3" s="32"/>
    </row>
    <row r="4" ht="20.1" customHeight="1" spans="1:19">
      <c r="A4" s="155"/>
      <c r="B4" s="156"/>
      <c r="C4" s="157"/>
      <c r="D4" s="158" t="s">
        <v>263</v>
      </c>
      <c r="E4" s="111" t="s">
        <v>264</v>
      </c>
      <c r="F4" s="112"/>
      <c r="G4" s="112"/>
      <c r="H4" s="112"/>
      <c r="I4" s="112"/>
      <c r="J4" s="112"/>
      <c r="K4" s="112"/>
      <c r="L4" s="112"/>
      <c r="M4" s="180"/>
      <c r="N4" s="112"/>
      <c r="O4" s="136"/>
      <c r="P4" s="181" t="s">
        <v>265</v>
      </c>
      <c r="Q4" s="189"/>
      <c r="R4" s="189"/>
      <c r="S4" s="190"/>
    </row>
    <row r="5" ht="20.1" customHeight="1" spans="1:19">
      <c r="A5" s="159" t="s">
        <v>139</v>
      </c>
      <c r="B5" s="159" t="s">
        <v>140</v>
      </c>
      <c r="C5" s="157"/>
      <c r="D5" s="160"/>
      <c r="E5" s="31" t="s">
        <v>133</v>
      </c>
      <c r="F5" s="161" t="s">
        <v>266</v>
      </c>
      <c r="G5" s="162"/>
      <c r="H5" s="162"/>
      <c r="I5" s="162"/>
      <c r="J5" s="162"/>
      <c r="K5" s="162"/>
      <c r="L5" s="162"/>
      <c r="M5" s="182"/>
      <c r="N5" s="30" t="s">
        <v>267</v>
      </c>
      <c r="O5" s="30" t="s">
        <v>268</v>
      </c>
      <c r="P5" s="183"/>
      <c r="Q5" s="191"/>
      <c r="R5" s="191"/>
      <c r="S5" s="192"/>
    </row>
    <row r="6" ht="66.95" customHeight="1" spans="1:19">
      <c r="A6" s="163"/>
      <c r="B6" s="163"/>
      <c r="C6" s="155"/>
      <c r="D6" s="164"/>
      <c r="E6" s="35"/>
      <c r="F6" s="30" t="s">
        <v>137</v>
      </c>
      <c r="G6" s="30" t="s">
        <v>269</v>
      </c>
      <c r="H6" s="30" t="s">
        <v>270</v>
      </c>
      <c r="I6" s="30" t="s">
        <v>271</v>
      </c>
      <c r="J6" s="30" t="s">
        <v>272</v>
      </c>
      <c r="K6" s="30" t="s">
        <v>273</v>
      </c>
      <c r="L6" s="30" t="s">
        <v>274</v>
      </c>
      <c r="M6" s="184" t="s">
        <v>275</v>
      </c>
      <c r="N6" s="30"/>
      <c r="O6" s="30"/>
      <c r="P6" s="30" t="s">
        <v>137</v>
      </c>
      <c r="Q6" s="30" t="s">
        <v>276</v>
      </c>
      <c r="R6" s="30" t="s">
        <v>277</v>
      </c>
      <c r="S6" s="30" t="s">
        <v>278</v>
      </c>
    </row>
    <row r="7" ht="20.1" customHeight="1" spans="1:19">
      <c r="A7" s="165">
        <v>1</v>
      </c>
      <c r="B7" s="165">
        <v>2</v>
      </c>
      <c r="C7" s="166">
        <v>3</v>
      </c>
      <c r="D7" s="165">
        <v>4</v>
      </c>
      <c r="E7" s="165">
        <v>5</v>
      </c>
      <c r="F7" s="165">
        <v>6</v>
      </c>
      <c r="G7" s="165">
        <v>7</v>
      </c>
      <c r="H7" s="166">
        <v>8</v>
      </c>
      <c r="I7" s="165">
        <v>9</v>
      </c>
      <c r="J7" s="165">
        <v>10</v>
      </c>
      <c r="K7" s="165">
        <v>11</v>
      </c>
      <c r="L7" s="165">
        <v>12</v>
      </c>
      <c r="M7" s="185">
        <v>13</v>
      </c>
      <c r="N7" s="165">
        <v>14</v>
      </c>
      <c r="O7" s="165">
        <v>15</v>
      </c>
      <c r="P7" s="165">
        <v>16</v>
      </c>
      <c r="Q7" s="165">
        <v>17</v>
      </c>
      <c r="R7" s="166">
        <v>18</v>
      </c>
      <c r="S7" s="165">
        <v>19</v>
      </c>
    </row>
    <row r="8" ht="20.1" customHeight="1" spans="1:19">
      <c r="A8" s="167" t="s">
        <v>19</v>
      </c>
      <c r="B8" s="168"/>
      <c r="C8" s="169"/>
      <c r="D8" s="165">
        <f>D9+D23+D51</f>
        <v>743.21</v>
      </c>
      <c r="E8" s="165">
        <f>E9+E23+E51</f>
        <v>743.21</v>
      </c>
      <c r="F8" s="165">
        <f>F9+F23+F51</f>
        <v>743.21</v>
      </c>
      <c r="G8" s="165">
        <f>G9+G23+G51</f>
        <v>723.21</v>
      </c>
      <c r="H8" s="165"/>
      <c r="I8" s="165"/>
      <c r="J8" s="165"/>
      <c r="K8" s="165"/>
      <c r="L8" s="165"/>
      <c r="M8" s="186">
        <v>20</v>
      </c>
      <c r="N8" s="165"/>
      <c r="O8" s="165"/>
      <c r="P8" s="165"/>
      <c r="Q8" s="165"/>
      <c r="R8" s="165"/>
      <c r="S8" s="165"/>
    </row>
    <row r="9" ht="20.1" customHeight="1" spans="1:19">
      <c r="A9" s="170">
        <v>301</v>
      </c>
      <c r="B9" s="171" t="s">
        <v>279</v>
      </c>
      <c r="C9" s="172" t="s">
        <v>134</v>
      </c>
      <c r="D9" s="42">
        <v>610.8</v>
      </c>
      <c r="E9" s="42">
        <v>610.8</v>
      </c>
      <c r="F9" s="42">
        <v>610.8</v>
      </c>
      <c r="G9" s="42">
        <v>610.8</v>
      </c>
      <c r="H9" s="173"/>
      <c r="I9" s="173"/>
      <c r="J9" s="173"/>
      <c r="K9" s="173"/>
      <c r="L9" s="173"/>
      <c r="M9" s="187"/>
      <c r="N9" s="173"/>
      <c r="O9" s="173"/>
      <c r="P9" s="173"/>
      <c r="Q9" s="173"/>
      <c r="R9" s="173"/>
      <c r="S9" s="173"/>
    </row>
    <row r="10" ht="20.1" customHeight="1" spans="1:19">
      <c r="A10" s="174"/>
      <c r="B10" s="171" t="s">
        <v>280</v>
      </c>
      <c r="C10" s="175" t="s">
        <v>281</v>
      </c>
      <c r="D10" s="42">
        <v>182.25</v>
      </c>
      <c r="E10" s="42">
        <v>182.25</v>
      </c>
      <c r="F10" s="42">
        <v>182.25</v>
      </c>
      <c r="G10" s="42">
        <v>182.25</v>
      </c>
      <c r="H10" s="173"/>
      <c r="I10" s="173"/>
      <c r="J10" s="173"/>
      <c r="K10" s="173"/>
      <c r="L10" s="173"/>
      <c r="M10" s="187"/>
      <c r="N10" s="173"/>
      <c r="O10" s="173"/>
      <c r="P10" s="173"/>
      <c r="Q10" s="173"/>
      <c r="R10" s="173"/>
      <c r="S10" s="173"/>
    </row>
    <row r="11" ht="20.1" customHeight="1" spans="1:19">
      <c r="A11" s="174"/>
      <c r="B11" s="171" t="s">
        <v>282</v>
      </c>
      <c r="C11" s="175" t="s">
        <v>283</v>
      </c>
      <c r="D11" s="42">
        <v>342.27</v>
      </c>
      <c r="E11" s="42">
        <v>342.27</v>
      </c>
      <c r="F11" s="42">
        <v>342.27</v>
      </c>
      <c r="G11" s="42">
        <v>342.27</v>
      </c>
      <c r="H11" s="173"/>
      <c r="I11" s="173"/>
      <c r="J11" s="173"/>
      <c r="K11" s="173"/>
      <c r="L11" s="173"/>
      <c r="M11" s="187"/>
      <c r="N11" s="173"/>
      <c r="O11" s="173"/>
      <c r="P11" s="173"/>
      <c r="Q11" s="173"/>
      <c r="R11" s="173"/>
      <c r="S11" s="173"/>
    </row>
    <row r="12" ht="20.1" customHeight="1" spans="1:19">
      <c r="A12" s="174"/>
      <c r="B12" s="171" t="s">
        <v>284</v>
      </c>
      <c r="C12" s="175" t="s">
        <v>285</v>
      </c>
      <c r="D12" s="42">
        <v>15.19</v>
      </c>
      <c r="E12" s="42">
        <v>15.19</v>
      </c>
      <c r="F12" s="42">
        <v>15.19</v>
      </c>
      <c r="G12" s="42">
        <v>15.19</v>
      </c>
      <c r="H12" s="173"/>
      <c r="I12" s="173"/>
      <c r="J12" s="173"/>
      <c r="K12" s="173"/>
      <c r="L12" s="173"/>
      <c r="M12" s="187"/>
      <c r="N12" s="173"/>
      <c r="O12" s="173"/>
      <c r="P12" s="173"/>
      <c r="Q12" s="173"/>
      <c r="R12" s="173"/>
      <c r="S12" s="173"/>
    </row>
    <row r="13" ht="20.1" customHeight="1" spans="1:19">
      <c r="A13" s="174"/>
      <c r="B13" s="171" t="s">
        <v>286</v>
      </c>
      <c r="C13" s="175" t="s">
        <v>287</v>
      </c>
      <c r="D13" s="173"/>
      <c r="E13" s="173"/>
      <c r="F13" s="173"/>
      <c r="G13" s="173"/>
      <c r="H13" s="173"/>
      <c r="I13" s="173"/>
      <c r="J13" s="173"/>
      <c r="K13" s="173"/>
      <c r="L13" s="173"/>
      <c r="M13" s="187"/>
      <c r="N13" s="173"/>
      <c r="O13" s="173"/>
      <c r="P13" s="173"/>
      <c r="Q13" s="173"/>
      <c r="R13" s="173"/>
      <c r="S13" s="173"/>
    </row>
    <row r="14" ht="20.1" customHeight="1" spans="1:19">
      <c r="A14" s="174"/>
      <c r="B14" s="171" t="s">
        <v>288</v>
      </c>
      <c r="C14" s="175" t="s">
        <v>289</v>
      </c>
      <c r="D14" s="42">
        <v>24.66</v>
      </c>
      <c r="E14" s="42">
        <v>24.66</v>
      </c>
      <c r="F14" s="42">
        <v>24.66</v>
      </c>
      <c r="G14" s="42">
        <v>24.66</v>
      </c>
      <c r="H14" s="173"/>
      <c r="I14" s="173"/>
      <c r="J14" s="173"/>
      <c r="K14" s="173"/>
      <c r="L14" s="173"/>
      <c r="M14" s="187"/>
      <c r="N14" s="173"/>
      <c r="O14" s="173"/>
      <c r="P14" s="173"/>
      <c r="Q14" s="173"/>
      <c r="R14" s="173"/>
      <c r="S14" s="173"/>
    </row>
    <row r="15" ht="20.1" customHeight="1" spans="1:19">
      <c r="A15" s="174"/>
      <c r="B15" s="171" t="s">
        <v>290</v>
      </c>
      <c r="C15" s="175" t="s">
        <v>291</v>
      </c>
      <c r="D15" s="173"/>
      <c r="E15" s="173"/>
      <c r="F15" s="173"/>
      <c r="G15" s="173"/>
      <c r="H15" s="173"/>
      <c r="I15" s="173"/>
      <c r="J15" s="173"/>
      <c r="K15" s="173"/>
      <c r="L15" s="173"/>
      <c r="M15" s="187"/>
      <c r="N15" s="173"/>
      <c r="O15" s="173"/>
      <c r="P15" s="173"/>
      <c r="Q15" s="173"/>
      <c r="R15" s="173"/>
      <c r="S15" s="173"/>
    </row>
    <row r="16" ht="20.1" customHeight="1" spans="1:19">
      <c r="A16" s="174"/>
      <c r="B16" s="171" t="s">
        <v>292</v>
      </c>
      <c r="C16" s="175" t="s">
        <v>293</v>
      </c>
      <c r="D16" s="173"/>
      <c r="E16" s="173"/>
      <c r="F16" s="173"/>
      <c r="G16" s="173"/>
      <c r="H16" s="173"/>
      <c r="I16" s="173"/>
      <c r="J16" s="173"/>
      <c r="K16" s="173"/>
      <c r="L16" s="173"/>
      <c r="M16" s="187"/>
      <c r="N16" s="173"/>
      <c r="O16" s="173"/>
      <c r="P16" s="173"/>
      <c r="Q16" s="173"/>
      <c r="R16" s="173"/>
      <c r="S16" s="173"/>
    </row>
    <row r="17" ht="20.1" customHeight="1" spans="1:19">
      <c r="A17" s="174"/>
      <c r="B17" s="171" t="s">
        <v>294</v>
      </c>
      <c r="C17" s="175" t="s">
        <v>295</v>
      </c>
      <c r="D17" s="173"/>
      <c r="E17" s="173"/>
      <c r="F17" s="173"/>
      <c r="G17" s="173"/>
      <c r="H17" s="173"/>
      <c r="I17" s="173"/>
      <c r="J17" s="173"/>
      <c r="K17" s="173"/>
      <c r="L17" s="173"/>
      <c r="M17" s="187"/>
      <c r="N17" s="173"/>
      <c r="O17" s="173"/>
      <c r="P17" s="173"/>
      <c r="Q17" s="173"/>
      <c r="R17" s="173"/>
      <c r="S17" s="173"/>
    </row>
    <row r="18" ht="20.1" customHeight="1" spans="1:19">
      <c r="A18" s="174"/>
      <c r="B18" s="171" t="s">
        <v>296</v>
      </c>
      <c r="C18" s="175" t="s">
        <v>297</v>
      </c>
      <c r="D18" s="173"/>
      <c r="E18" s="173"/>
      <c r="F18" s="173"/>
      <c r="G18" s="173"/>
      <c r="H18" s="173"/>
      <c r="I18" s="173"/>
      <c r="J18" s="173"/>
      <c r="K18" s="173"/>
      <c r="L18" s="173"/>
      <c r="M18" s="187"/>
      <c r="N18" s="173"/>
      <c r="O18" s="173"/>
      <c r="P18" s="173"/>
      <c r="Q18" s="173"/>
      <c r="R18" s="173"/>
      <c r="S18" s="173"/>
    </row>
    <row r="19" ht="20.1" customHeight="1" spans="1:19">
      <c r="A19" s="174"/>
      <c r="B19" s="171" t="s">
        <v>298</v>
      </c>
      <c r="C19" s="175" t="s">
        <v>299</v>
      </c>
      <c r="D19" s="173"/>
      <c r="E19" s="173"/>
      <c r="F19" s="173"/>
      <c r="G19" s="173"/>
      <c r="H19" s="173"/>
      <c r="I19" s="173"/>
      <c r="J19" s="173"/>
      <c r="K19" s="173"/>
      <c r="L19" s="173"/>
      <c r="M19" s="187"/>
      <c r="N19" s="173"/>
      <c r="O19" s="173"/>
      <c r="P19" s="173"/>
      <c r="Q19" s="173"/>
      <c r="R19" s="173"/>
      <c r="S19" s="173"/>
    </row>
    <row r="20" ht="20.1" customHeight="1" spans="1:19">
      <c r="A20" s="174"/>
      <c r="B20" s="171" t="s">
        <v>300</v>
      </c>
      <c r="C20" s="175" t="s">
        <v>301</v>
      </c>
      <c r="D20" s="42">
        <v>46.43</v>
      </c>
      <c r="E20" s="42">
        <v>46.43</v>
      </c>
      <c r="F20" s="42">
        <v>46.43</v>
      </c>
      <c r="G20" s="42">
        <v>46.43</v>
      </c>
      <c r="H20" s="173"/>
      <c r="I20" s="173"/>
      <c r="J20" s="173"/>
      <c r="K20" s="173"/>
      <c r="L20" s="173"/>
      <c r="M20" s="187"/>
      <c r="N20" s="173"/>
      <c r="O20" s="173"/>
      <c r="P20" s="173"/>
      <c r="Q20" s="173"/>
      <c r="R20" s="173"/>
      <c r="S20" s="173"/>
    </row>
    <row r="21" ht="20.1" customHeight="1" spans="1:19">
      <c r="A21" s="174"/>
      <c r="B21" s="171" t="s">
        <v>302</v>
      </c>
      <c r="C21" s="175" t="s">
        <v>303</v>
      </c>
      <c r="D21" s="173"/>
      <c r="E21" s="173"/>
      <c r="F21" s="173"/>
      <c r="G21" s="173"/>
      <c r="H21" s="173"/>
      <c r="I21" s="173"/>
      <c r="J21" s="173"/>
      <c r="K21" s="173"/>
      <c r="L21" s="173"/>
      <c r="M21" s="187"/>
      <c r="N21" s="173"/>
      <c r="O21" s="173"/>
      <c r="P21" s="173"/>
      <c r="Q21" s="173"/>
      <c r="R21" s="173"/>
      <c r="S21" s="173"/>
    </row>
    <row r="22" ht="20.1" customHeight="1" spans="1:19">
      <c r="A22" s="174"/>
      <c r="B22" s="171" t="s">
        <v>304</v>
      </c>
      <c r="C22" s="175" t="s">
        <v>305</v>
      </c>
      <c r="D22" s="173"/>
      <c r="E22" s="173"/>
      <c r="F22" s="173"/>
      <c r="G22" s="173"/>
      <c r="H22" s="173"/>
      <c r="I22" s="173"/>
      <c r="J22" s="173"/>
      <c r="K22" s="173"/>
      <c r="L22" s="173"/>
      <c r="M22" s="187"/>
      <c r="N22" s="173"/>
      <c r="O22" s="173"/>
      <c r="P22" s="173"/>
      <c r="Q22" s="173"/>
      <c r="R22" s="173"/>
      <c r="S22" s="173"/>
    </row>
    <row r="23" ht="20.1" customHeight="1" spans="1:19">
      <c r="A23" s="170">
        <v>302</v>
      </c>
      <c r="B23" s="171"/>
      <c r="C23" s="172" t="s">
        <v>135</v>
      </c>
      <c r="D23" s="42">
        <f>SUM(D24:D50)</f>
        <v>60.88</v>
      </c>
      <c r="E23" s="42">
        <v>60.88</v>
      </c>
      <c r="F23" s="42">
        <v>60.88</v>
      </c>
      <c r="G23" s="42">
        <v>40.88</v>
      </c>
      <c r="H23" s="173"/>
      <c r="I23" s="173"/>
      <c r="J23" s="173"/>
      <c r="K23" s="173"/>
      <c r="L23" s="173"/>
      <c r="M23" s="186">
        <v>20</v>
      </c>
      <c r="N23" s="173"/>
      <c r="O23" s="173"/>
      <c r="P23" s="173"/>
      <c r="Q23" s="173"/>
      <c r="R23" s="173"/>
      <c r="S23" s="173"/>
    </row>
    <row r="24" ht="20.1" customHeight="1" spans="1:19">
      <c r="A24" s="174"/>
      <c r="B24" s="171" t="s">
        <v>280</v>
      </c>
      <c r="C24" s="175" t="s">
        <v>205</v>
      </c>
      <c r="D24" s="42">
        <v>16.35</v>
      </c>
      <c r="E24" s="42">
        <v>16.35</v>
      </c>
      <c r="F24" s="42">
        <v>16.35</v>
      </c>
      <c r="G24" s="42">
        <v>16.35</v>
      </c>
      <c r="H24" s="173"/>
      <c r="I24" s="173"/>
      <c r="J24" s="173"/>
      <c r="K24" s="173"/>
      <c r="L24" s="173"/>
      <c r="M24" s="187"/>
      <c r="N24" s="173"/>
      <c r="O24" s="173"/>
      <c r="P24" s="173"/>
      <c r="Q24" s="173"/>
      <c r="R24" s="173"/>
      <c r="S24" s="173"/>
    </row>
    <row r="25" ht="20.1" customHeight="1" spans="1:19">
      <c r="A25" s="174"/>
      <c r="B25" s="171" t="s">
        <v>282</v>
      </c>
      <c r="C25" s="175" t="s">
        <v>306</v>
      </c>
      <c r="D25" s="42">
        <v>0.9</v>
      </c>
      <c r="E25" s="42">
        <v>0.9</v>
      </c>
      <c r="F25" s="42">
        <v>0.9</v>
      </c>
      <c r="G25" s="42">
        <v>0.9</v>
      </c>
      <c r="H25" s="173"/>
      <c r="I25" s="173"/>
      <c r="J25" s="173"/>
      <c r="K25" s="173"/>
      <c r="L25" s="173"/>
      <c r="M25" s="187"/>
      <c r="N25" s="173"/>
      <c r="O25" s="173"/>
      <c r="P25" s="173"/>
      <c r="Q25" s="173"/>
      <c r="R25" s="173"/>
      <c r="S25" s="173"/>
    </row>
    <row r="26" ht="20.1" customHeight="1" spans="1:19">
      <c r="A26" s="174"/>
      <c r="B26" s="171" t="s">
        <v>284</v>
      </c>
      <c r="C26" s="175" t="s">
        <v>307</v>
      </c>
      <c r="D26" s="173"/>
      <c r="E26" s="173"/>
      <c r="F26" s="173"/>
      <c r="G26" s="173"/>
      <c r="H26" s="173"/>
      <c r="I26" s="173"/>
      <c r="J26" s="173"/>
      <c r="K26" s="173"/>
      <c r="L26" s="173"/>
      <c r="M26" s="187"/>
      <c r="N26" s="173"/>
      <c r="O26" s="173"/>
      <c r="P26" s="173"/>
      <c r="Q26" s="173"/>
      <c r="R26" s="173"/>
      <c r="S26" s="173"/>
    </row>
    <row r="27" ht="20.1" customHeight="1" spans="1:19">
      <c r="A27" s="174"/>
      <c r="B27" s="171" t="s">
        <v>308</v>
      </c>
      <c r="C27" s="175" t="s">
        <v>309</v>
      </c>
      <c r="D27" s="173"/>
      <c r="E27" s="173"/>
      <c r="F27" s="173"/>
      <c r="G27" s="173"/>
      <c r="H27" s="173"/>
      <c r="I27" s="173"/>
      <c r="J27" s="173"/>
      <c r="K27" s="173"/>
      <c r="L27" s="173"/>
      <c r="M27" s="187"/>
      <c r="N27" s="173"/>
      <c r="O27" s="173"/>
      <c r="P27" s="173"/>
      <c r="Q27" s="173"/>
      <c r="R27" s="173"/>
      <c r="S27" s="173"/>
    </row>
    <row r="28" ht="20.1" customHeight="1" spans="1:19">
      <c r="A28" s="174"/>
      <c r="B28" s="171" t="s">
        <v>310</v>
      </c>
      <c r="C28" s="175" t="s">
        <v>311</v>
      </c>
      <c r="D28" s="42">
        <v>0.6</v>
      </c>
      <c r="E28" s="42">
        <v>0.6</v>
      </c>
      <c r="F28" s="42">
        <v>0.6</v>
      </c>
      <c r="G28" s="42">
        <v>0.6</v>
      </c>
      <c r="H28" s="173"/>
      <c r="I28" s="173"/>
      <c r="J28" s="173"/>
      <c r="K28" s="173"/>
      <c r="L28" s="173"/>
      <c r="M28" s="187"/>
      <c r="N28" s="173"/>
      <c r="O28" s="173"/>
      <c r="P28" s="173"/>
      <c r="Q28" s="173"/>
      <c r="R28" s="173"/>
      <c r="S28" s="173"/>
    </row>
    <row r="29" ht="20.1" customHeight="1" spans="1:19">
      <c r="A29" s="174"/>
      <c r="B29" s="171" t="s">
        <v>286</v>
      </c>
      <c r="C29" s="175" t="s">
        <v>312</v>
      </c>
      <c r="D29" s="42">
        <v>1.2</v>
      </c>
      <c r="E29" s="42">
        <v>1.2</v>
      </c>
      <c r="F29" s="42">
        <v>1.2</v>
      </c>
      <c r="G29" s="42">
        <v>1.2</v>
      </c>
      <c r="H29" s="173"/>
      <c r="I29" s="173"/>
      <c r="J29" s="173"/>
      <c r="K29" s="173"/>
      <c r="L29" s="173"/>
      <c r="M29" s="187"/>
      <c r="N29" s="173"/>
      <c r="O29" s="173"/>
      <c r="P29" s="173"/>
      <c r="Q29" s="173"/>
      <c r="R29" s="173"/>
      <c r="S29" s="173"/>
    </row>
    <row r="30" ht="20.1" customHeight="1" spans="1:19">
      <c r="A30" s="174"/>
      <c r="B30" s="171" t="s">
        <v>288</v>
      </c>
      <c r="C30" s="175" t="s">
        <v>313</v>
      </c>
      <c r="D30" s="42">
        <v>4</v>
      </c>
      <c r="E30" s="42">
        <v>4</v>
      </c>
      <c r="F30" s="42">
        <v>4</v>
      </c>
      <c r="G30" s="42">
        <v>4</v>
      </c>
      <c r="H30" s="173"/>
      <c r="I30" s="173"/>
      <c r="J30" s="173"/>
      <c r="K30" s="173"/>
      <c r="L30" s="173"/>
      <c r="M30" s="187"/>
      <c r="N30" s="173"/>
      <c r="O30" s="173"/>
      <c r="P30" s="173"/>
      <c r="Q30" s="173"/>
      <c r="R30" s="173"/>
      <c r="S30" s="173"/>
    </row>
    <row r="31" ht="20.1" customHeight="1" spans="1:19">
      <c r="A31" s="174"/>
      <c r="B31" s="171" t="s">
        <v>290</v>
      </c>
      <c r="C31" s="175" t="s">
        <v>314</v>
      </c>
      <c r="D31" s="173"/>
      <c r="E31" s="173"/>
      <c r="F31" s="173"/>
      <c r="G31" s="173"/>
      <c r="H31" s="173"/>
      <c r="I31" s="173"/>
      <c r="J31" s="173"/>
      <c r="K31" s="173"/>
      <c r="L31" s="173"/>
      <c r="M31" s="187"/>
      <c r="N31" s="173"/>
      <c r="O31" s="173"/>
      <c r="P31" s="173"/>
      <c r="Q31" s="173"/>
      <c r="R31" s="173"/>
      <c r="S31" s="173"/>
    </row>
    <row r="32" ht="20.1" customHeight="1" spans="1:19">
      <c r="A32" s="174"/>
      <c r="B32" s="171" t="s">
        <v>292</v>
      </c>
      <c r="C32" s="175" t="s">
        <v>315</v>
      </c>
      <c r="D32" s="173"/>
      <c r="E32" s="173"/>
      <c r="F32" s="173"/>
      <c r="G32" s="173"/>
      <c r="H32" s="173"/>
      <c r="I32" s="173"/>
      <c r="J32" s="173"/>
      <c r="K32" s="173"/>
      <c r="L32" s="173"/>
      <c r="M32" s="187"/>
      <c r="N32" s="173"/>
      <c r="O32" s="173"/>
      <c r="P32" s="173"/>
      <c r="Q32" s="173"/>
      <c r="R32" s="173"/>
      <c r="S32" s="173"/>
    </row>
    <row r="33" ht="20.1" customHeight="1" spans="1:19">
      <c r="A33" s="174"/>
      <c r="B33" s="171" t="s">
        <v>296</v>
      </c>
      <c r="C33" s="175" t="s">
        <v>316</v>
      </c>
      <c r="D33" s="42">
        <v>1.8</v>
      </c>
      <c r="E33" s="42">
        <v>1.8</v>
      </c>
      <c r="F33" s="42">
        <v>1.8</v>
      </c>
      <c r="G33" s="42">
        <v>1.8</v>
      </c>
      <c r="H33" s="173"/>
      <c r="I33" s="173"/>
      <c r="J33" s="173"/>
      <c r="K33" s="173"/>
      <c r="L33" s="173"/>
      <c r="M33" s="187"/>
      <c r="N33" s="173"/>
      <c r="O33" s="173"/>
      <c r="P33" s="173"/>
      <c r="Q33" s="173"/>
      <c r="R33" s="173"/>
      <c r="S33" s="173"/>
    </row>
    <row r="34" ht="20.1" customHeight="1" spans="1:19">
      <c r="A34" s="174"/>
      <c r="B34" s="171" t="s">
        <v>298</v>
      </c>
      <c r="C34" s="175" t="s">
        <v>317</v>
      </c>
      <c r="D34" s="173"/>
      <c r="E34" s="173"/>
      <c r="F34" s="173"/>
      <c r="G34" s="173"/>
      <c r="H34" s="173"/>
      <c r="I34" s="173"/>
      <c r="J34" s="173"/>
      <c r="K34" s="173"/>
      <c r="L34" s="173"/>
      <c r="M34" s="187"/>
      <c r="N34" s="173"/>
      <c r="O34" s="173"/>
      <c r="P34" s="173"/>
      <c r="Q34" s="173"/>
      <c r="R34" s="173"/>
      <c r="S34" s="173"/>
    </row>
    <row r="35" ht="20.1" customHeight="1" spans="1:19">
      <c r="A35" s="174"/>
      <c r="B35" s="171" t="s">
        <v>300</v>
      </c>
      <c r="C35" s="175" t="s">
        <v>318</v>
      </c>
      <c r="D35" s="173"/>
      <c r="E35" s="173"/>
      <c r="F35" s="173"/>
      <c r="G35" s="173"/>
      <c r="H35" s="173"/>
      <c r="I35" s="173"/>
      <c r="J35" s="173"/>
      <c r="K35" s="173"/>
      <c r="L35" s="173"/>
      <c r="M35" s="187"/>
      <c r="N35" s="173"/>
      <c r="O35" s="173"/>
      <c r="P35" s="173"/>
      <c r="Q35" s="173"/>
      <c r="R35" s="173"/>
      <c r="S35" s="173"/>
    </row>
    <row r="36" ht="14.25" spans="1:19">
      <c r="A36" s="174"/>
      <c r="B36" s="171" t="s">
        <v>302</v>
      </c>
      <c r="C36" s="175" t="s">
        <v>319</v>
      </c>
      <c r="D36" s="173"/>
      <c r="E36" s="173"/>
      <c r="F36" s="173"/>
      <c r="G36" s="173"/>
      <c r="H36" s="173"/>
      <c r="I36" s="173"/>
      <c r="J36" s="173"/>
      <c r="K36" s="173"/>
      <c r="L36" s="173"/>
      <c r="M36" s="187"/>
      <c r="N36" s="173"/>
      <c r="O36" s="173"/>
      <c r="P36" s="173"/>
      <c r="Q36" s="173"/>
      <c r="R36" s="173"/>
      <c r="S36" s="173"/>
    </row>
    <row r="37" ht="14.25" spans="1:19">
      <c r="A37" s="174"/>
      <c r="B37" s="171" t="s">
        <v>320</v>
      </c>
      <c r="C37" s="175" t="s">
        <v>321</v>
      </c>
      <c r="D37" s="42">
        <v>0.44</v>
      </c>
      <c r="E37" s="42">
        <v>0.44</v>
      </c>
      <c r="F37" s="42">
        <v>0.44</v>
      </c>
      <c r="G37" s="42">
        <v>0.44</v>
      </c>
      <c r="H37" s="173"/>
      <c r="I37" s="173"/>
      <c r="J37" s="173"/>
      <c r="K37" s="173"/>
      <c r="L37" s="173"/>
      <c r="M37" s="187"/>
      <c r="N37" s="173"/>
      <c r="O37" s="173"/>
      <c r="P37" s="173"/>
      <c r="Q37" s="173"/>
      <c r="R37" s="173"/>
      <c r="S37" s="173"/>
    </row>
    <row r="38" ht="14.25" spans="1:19">
      <c r="A38" s="174"/>
      <c r="B38" s="171" t="s">
        <v>322</v>
      </c>
      <c r="C38" s="175" t="s">
        <v>323</v>
      </c>
      <c r="D38" s="42">
        <v>0.7</v>
      </c>
      <c r="E38" s="42">
        <v>0.7</v>
      </c>
      <c r="F38" s="42">
        <v>0.7</v>
      </c>
      <c r="G38" s="42">
        <v>0.7</v>
      </c>
      <c r="H38" s="173"/>
      <c r="I38" s="173"/>
      <c r="J38" s="173"/>
      <c r="K38" s="173"/>
      <c r="L38" s="173"/>
      <c r="M38" s="187"/>
      <c r="N38" s="173"/>
      <c r="O38" s="173"/>
      <c r="P38" s="173"/>
      <c r="Q38" s="173"/>
      <c r="R38" s="173"/>
      <c r="S38" s="173"/>
    </row>
    <row r="39" ht="14.25" spans="1:19">
      <c r="A39" s="174"/>
      <c r="B39" s="171" t="s">
        <v>324</v>
      </c>
      <c r="C39" s="175" t="s">
        <v>325</v>
      </c>
      <c r="D39" s="42">
        <v>2.5</v>
      </c>
      <c r="E39" s="42">
        <v>2.5</v>
      </c>
      <c r="F39" s="42">
        <v>2.5</v>
      </c>
      <c r="G39" s="42">
        <v>2.5</v>
      </c>
      <c r="H39" s="173"/>
      <c r="I39" s="173"/>
      <c r="J39" s="173"/>
      <c r="K39" s="173"/>
      <c r="L39" s="173"/>
      <c r="M39" s="187"/>
      <c r="N39" s="173"/>
      <c r="O39" s="173"/>
      <c r="P39" s="173"/>
      <c r="Q39" s="173"/>
      <c r="R39" s="173"/>
      <c r="S39" s="173"/>
    </row>
    <row r="40" ht="14.25" spans="1:19">
      <c r="A40" s="174"/>
      <c r="B40" s="171" t="s">
        <v>326</v>
      </c>
      <c r="C40" s="175" t="s">
        <v>327</v>
      </c>
      <c r="D40" s="173"/>
      <c r="E40" s="173"/>
      <c r="F40" s="173"/>
      <c r="G40" s="173"/>
      <c r="H40" s="173"/>
      <c r="I40" s="173"/>
      <c r="J40" s="173"/>
      <c r="K40" s="173"/>
      <c r="L40" s="173"/>
      <c r="M40" s="187"/>
      <c r="N40" s="173"/>
      <c r="O40" s="173"/>
      <c r="P40" s="173"/>
      <c r="Q40" s="173"/>
      <c r="R40" s="173"/>
      <c r="S40" s="173"/>
    </row>
    <row r="41" ht="14.25" spans="1:19">
      <c r="A41" s="174"/>
      <c r="B41" s="171" t="s">
        <v>328</v>
      </c>
      <c r="C41" s="175" t="s">
        <v>329</v>
      </c>
      <c r="D41" s="173"/>
      <c r="E41" s="173"/>
      <c r="F41" s="173"/>
      <c r="G41" s="173"/>
      <c r="H41" s="173"/>
      <c r="I41" s="173"/>
      <c r="J41" s="173"/>
      <c r="K41" s="173"/>
      <c r="L41" s="173"/>
      <c r="M41" s="187"/>
      <c r="N41" s="173"/>
      <c r="O41" s="173"/>
      <c r="P41" s="173"/>
      <c r="Q41" s="173"/>
      <c r="R41" s="173"/>
      <c r="S41" s="173"/>
    </row>
    <row r="42" ht="14.25" spans="1:19">
      <c r="A42" s="174"/>
      <c r="B42" s="171" t="s">
        <v>330</v>
      </c>
      <c r="C42" s="175" t="s">
        <v>331</v>
      </c>
      <c r="D42" s="173"/>
      <c r="E42" s="173"/>
      <c r="F42" s="173"/>
      <c r="G42" s="173"/>
      <c r="H42" s="173"/>
      <c r="I42" s="173"/>
      <c r="J42" s="173"/>
      <c r="K42" s="173"/>
      <c r="L42" s="173"/>
      <c r="M42" s="187"/>
      <c r="N42" s="173"/>
      <c r="O42" s="173"/>
      <c r="P42" s="173"/>
      <c r="Q42" s="173"/>
      <c r="R42" s="173"/>
      <c r="S42" s="173"/>
    </row>
    <row r="43" ht="14.25" spans="1:19">
      <c r="A43" s="174"/>
      <c r="B43" s="171" t="s">
        <v>332</v>
      </c>
      <c r="C43" s="175" t="s">
        <v>333</v>
      </c>
      <c r="D43" s="173"/>
      <c r="E43" s="173"/>
      <c r="F43" s="173"/>
      <c r="G43" s="173"/>
      <c r="H43" s="173"/>
      <c r="I43" s="173"/>
      <c r="J43" s="173"/>
      <c r="K43" s="173"/>
      <c r="L43" s="173"/>
      <c r="M43" s="187"/>
      <c r="N43" s="173"/>
      <c r="O43" s="173"/>
      <c r="P43" s="173"/>
      <c r="Q43" s="173"/>
      <c r="R43" s="173"/>
      <c r="S43" s="173"/>
    </row>
    <row r="44" ht="14.25" spans="1:19">
      <c r="A44" s="174"/>
      <c r="B44" s="171" t="s">
        <v>334</v>
      </c>
      <c r="C44" s="175" t="s">
        <v>335</v>
      </c>
      <c r="D44" s="176">
        <v>20</v>
      </c>
      <c r="E44" s="173"/>
      <c r="F44" s="173"/>
      <c r="G44" s="173"/>
      <c r="H44" s="173"/>
      <c r="I44" s="173"/>
      <c r="J44" s="173"/>
      <c r="K44" s="173"/>
      <c r="L44" s="173"/>
      <c r="M44" s="186">
        <v>20</v>
      </c>
      <c r="N44" s="173"/>
      <c r="O44" s="173"/>
      <c r="P44" s="173"/>
      <c r="Q44" s="173"/>
      <c r="R44" s="173"/>
      <c r="S44" s="173"/>
    </row>
    <row r="45" ht="14.25" spans="1:19">
      <c r="A45" s="174"/>
      <c r="B45" s="171" t="s">
        <v>336</v>
      </c>
      <c r="C45" s="175" t="s">
        <v>337</v>
      </c>
      <c r="D45" s="42">
        <v>12.39</v>
      </c>
      <c r="E45" s="42">
        <v>12.39</v>
      </c>
      <c r="F45" s="42">
        <v>12.39</v>
      </c>
      <c r="G45" s="42">
        <v>12.39</v>
      </c>
      <c r="H45" s="173"/>
      <c r="I45" s="173"/>
      <c r="J45" s="173"/>
      <c r="K45" s="173"/>
      <c r="L45" s="173"/>
      <c r="M45" s="187"/>
      <c r="N45" s="173"/>
      <c r="O45" s="173"/>
      <c r="P45" s="173"/>
      <c r="Q45" s="173"/>
      <c r="R45" s="173"/>
      <c r="S45" s="173"/>
    </row>
    <row r="46" ht="14.25" spans="1:19">
      <c r="A46" s="174"/>
      <c r="B46" s="171" t="s">
        <v>338</v>
      </c>
      <c r="C46" s="175" t="s">
        <v>339</v>
      </c>
      <c r="D46" s="173"/>
      <c r="E46" s="173"/>
      <c r="F46" s="173"/>
      <c r="G46" s="173"/>
      <c r="H46" s="173"/>
      <c r="I46" s="173"/>
      <c r="J46" s="173"/>
      <c r="K46" s="173"/>
      <c r="L46" s="173"/>
      <c r="M46" s="187"/>
      <c r="N46" s="173"/>
      <c r="O46" s="173"/>
      <c r="P46" s="173"/>
      <c r="Q46" s="173"/>
      <c r="R46" s="173"/>
      <c r="S46" s="173"/>
    </row>
    <row r="47" ht="14.25" spans="1:19">
      <c r="A47" s="174"/>
      <c r="B47" s="171" t="s">
        <v>340</v>
      </c>
      <c r="C47" s="175" t="s">
        <v>341</v>
      </c>
      <c r="D47" s="173"/>
      <c r="E47" s="173"/>
      <c r="F47" s="173"/>
      <c r="G47" s="173"/>
      <c r="H47" s="173"/>
      <c r="I47" s="173"/>
      <c r="J47" s="173"/>
      <c r="K47" s="173"/>
      <c r="L47" s="173"/>
      <c r="M47" s="187"/>
      <c r="N47" s="173"/>
      <c r="O47" s="173"/>
      <c r="P47" s="173"/>
      <c r="Q47" s="173"/>
      <c r="R47" s="173"/>
      <c r="S47" s="173"/>
    </row>
    <row r="48" ht="14.25" spans="1:19">
      <c r="A48" s="174"/>
      <c r="B48" s="171" t="s">
        <v>342</v>
      </c>
      <c r="C48" s="175" t="s">
        <v>343</v>
      </c>
      <c r="D48" s="173"/>
      <c r="E48" s="173"/>
      <c r="F48" s="173"/>
      <c r="G48" s="173"/>
      <c r="H48" s="173"/>
      <c r="I48" s="173"/>
      <c r="J48" s="173"/>
      <c r="K48" s="173"/>
      <c r="L48" s="173"/>
      <c r="M48" s="187"/>
      <c r="N48" s="173"/>
      <c r="O48" s="173"/>
      <c r="P48" s="173"/>
      <c r="Q48" s="173"/>
      <c r="R48" s="173"/>
      <c r="S48" s="173"/>
    </row>
    <row r="49" ht="14.25" spans="1:19">
      <c r="A49" s="174"/>
      <c r="B49" s="171" t="s">
        <v>344</v>
      </c>
      <c r="C49" s="175" t="s">
        <v>345</v>
      </c>
      <c r="D49" s="173"/>
      <c r="E49" s="173"/>
      <c r="F49" s="173"/>
      <c r="G49" s="173"/>
      <c r="H49" s="173"/>
      <c r="I49" s="173"/>
      <c r="J49" s="173"/>
      <c r="K49" s="173"/>
      <c r="L49" s="173"/>
      <c r="M49" s="187"/>
      <c r="N49" s="173"/>
      <c r="O49" s="173"/>
      <c r="P49" s="173"/>
      <c r="Q49" s="173"/>
      <c r="R49" s="173"/>
      <c r="S49" s="173"/>
    </row>
    <row r="50" ht="14.25" spans="1:19">
      <c r="A50" s="174"/>
      <c r="B50" s="171" t="s">
        <v>304</v>
      </c>
      <c r="C50" s="175" t="s">
        <v>346</v>
      </c>
      <c r="D50" s="173"/>
      <c r="E50" s="173"/>
      <c r="F50" s="173"/>
      <c r="G50" s="173"/>
      <c r="H50" s="173"/>
      <c r="I50" s="173"/>
      <c r="J50" s="173"/>
      <c r="K50" s="173"/>
      <c r="L50" s="173"/>
      <c r="M50" s="187"/>
      <c r="N50" s="173"/>
      <c r="O50" s="173"/>
      <c r="P50" s="173"/>
      <c r="Q50" s="173"/>
      <c r="R50" s="173"/>
      <c r="S50" s="173"/>
    </row>
    <row r="51" ht="14.25" spans="1:19">
      <c r="A51" s="170">
        <v>303</v>
      </c>
      <c r="B51" s="171"/>
      <c r="C51" s="172" t="s">
        <v>136</v>
      </c>
      <c r="D51" s="42">
        <v>71.53</v>
      </c>
      <c r="E51" s="42">
        <v>71.53</v>
      </c>
      <c r="F51" s="42">
        <v>71.53</v>
      </c>
      <c r="G51" s="42">
        <v>71.53</v>
      </c>
      <c r="H51" s="173"/>
      <c r="I51" s="173"/>
      <c r="J51" s="173"/>
      <c r="K51" s="173"/>
      <c r="L51" s="173"/>
      <c r="M51" s="187"/>
      <c r="N51" s="173"/>
      <c r="O51" s="173"/>
      <c r="P51" s="173"/>
      <c r="Q51" s="173"/>
      <c r="R51" s="173"/>
      <c r="S51" s="173"/>
    </row>
    <row r="52" ht="14.25" spans="1:19">
      <c r="A52" s="174"/>
      <c r="B52" s="171" t="s">
        <v>280</v>
      </c>
      <c r="C52" s="175" t="s">
        <v>347</v>
      </c>
      <c r="D52" s="173"/>
      <c r="E52" s="173"/>
      <c r="F52" s="173"/>
      <c r="G52" s="173"/>
      <c r="H52" s="173"/>
      <c r="I52" s="173"/>
      <c r="J52" s="173"/>
      <c r="K52" s="173"/>
      <c r="L52" s="173"/>
      <c r="M52" s="187"/>
      <c r="N52" s="173"/>
      <c r="O52" s="173"/>
      <c r="P52" s="173"/>
      <c r="Q52" s="173"/>
      <c r="R52" s="173"/>
      <c r="S52" s="173"/>
    </row>
    <row r="53" ht="14.25" spans="1:19">
      <c r="A53" s="174"/>
      <c r="B53" s="171" t="s">
        <v>282</v>
      </c>
      <c r="C53" s="175" t="s">
        <v>204</v>
      </c>
      <c r="D53" s="42">
        <v>71.21</v>
      </c>
      <c r="E53" s="42">
        <v>71.21</v>
      </c>
      <c r="F53" s="42">
        <v>71.21</v>
      </c>
      <c r="G53" s="42">
        <v>71.21</v>
      </c>
      <c r="H53" s="173"/>
      <c r="I53" s="173"/>
      <c r="J53" s="173"/>
      <c r="K53" s="173"/>
      <c r="L53" s="173"/>
      <c r="M53" s="187"/>
      <c r="N53" s="173"/>
      <c r="O53" s="173"/>
      <c r="P53" s="173"/>
      <c r="Q53" s="173"/>
      <c r="R53" s="173"/>
      <c r="S53" s="173"/>
    </row>
    <row r="54" ht="14.25" spans="1:19">
      <c r="A54" s="174"/>
      <c r="B54" s="171" t="s">
        <v>284</v>
      </c>
      <c r="C54" s="175" t="s">
        <v>348</v>
      </c>
      <c r="D54" s="173"/>
      <c r="E54" s="173"/>
      <c r="F54" s="173"/>
      <c r="G54" s="173"/>
      <c r="H54" s="173"/>
      <c r="I54" s="173"/>
      <c r="J54" s="173"/>
      <c r="K54" s="173"/>
      <c r="L54" s="173"/>
      <c r="M54" s="187"/>
      <c r="N54" s="173"/>
      <c r="O54" s="173"/>
      <c r="P54" s="173"/>
      <c r="Q54" s="173"/>
      <c r="R54" s="173"/>
      <c r="S54" s="173"/>
    </row>
    <row r="55" ht="14.25" spans="1:19">
      <c r="A55" s="174"/>
      <c r="B55" s="171" t="s">
        <v>308</v>
      </c>
      <c r="C55" s="175" t="s">
        <v>349</v>
      </c>
      <c r="D55" s="173"/>
      <c r="E55" s="173"/>
      <c r="F55" s="173"/>
      <c r="G55" s="173"/>
      <c r="H55" s="173"/>
      <c r="I55" s="173"/>
      <c r="J55" s="173"/>
      <c r="K55" s="173"/>
      <c r="L55" s="173"/>
      <c r="M55" s="187"/>
      <c r="N55" s="173"/>
      <c r="O55" s="173"/>
      <c r="P55" s="173"/>
      <c r="Q55" s="173"/>
      <c r="R55" s="173"/>
      <c r="S55" s="173"/>
    </row>
    <row r="56" ht="14.25" spans="1:19">
      <c r="A56" s="174"/>
      <c r="B56" s="171" t="s">
        <v>310</v>
      </c>
      <c r="C56" s="175" t="s">
        <v>350</v>
      </c>
      <c r="D56" s="173"/>
      <c r="E56" s="173"/>
      <c r="F56" s="173"/>
      <c r="G56" s="173"/>
      <c r="H56" s="173"/>
      <c r="I56" s="173"/>
      <c r="J56" s="173"/>
      <c r="K56" s="173"/>
      <c r="L56" s="173"/>
      <c r="M56" s="187"/>
      <c r="N56" s="173"/>
      <c r="O56" s="173"/>
      <c r="P56" s="173"/>
      <c r="Q56" s="173"/>
      <c r="R56" s="173"/>
      <c r="S56" s="173"/>
    </row>
    <row r="57" ht="14.25" spans="1:19">
      <c r="A57" s="174"/>
      <c r="B57" s="171" t="s">
        <v>286</v>
      </c>
      <c r="C57" s="175" t="s">
        <v>351</v>
      </c>
      <c r="D57" s="173"/>
      <c r="E57" s="173"/>
      <c r="F57" s="173"/>
      <c r="G57" s="173"/>
      <c r="H57" s="173"/>
      <c r="I57" s="173"/>
      <c r="J57" s="173"/>
      <c r="K57" s="173"/>
      <c r="L57" s="173"/>
      <c r="M57" s="187"/>
      <c r="N57" s="173"/>
      <c r="O57" s="173"/>
      <c r="P57" s="173"/>
      <c r="Q57" s="173"/>
      <c r="R57" s="173"/>
      <c r="S57" s="173"/>
    </row>
    <row r="58" ht="14.25" spans="1:19">
      <c r="A58" s="174"/>
      <c r="B58" s="171" t="s">
        <v>288</v>
      </c>
      <c r="C58" s="175" t="s">
        <v>352</v>
      </c>
      <c r="D58" s="173"/>
      <c r="E58" s="173"/>
      <c r="F58" s="173"/>
      <c r="G58" s="173"/>
      <c r="H58" s="173"/>
      <c r="I58" s="173"/>
      <c r="J58" s="173"/>
      <c r="K58" s="173"/>
      <c r="L58" s="173"/>
      <c r="M58" s="187"/>
      <c r="N58" s="173"/>
      <c r="O58" s="173"/>
      <c r="P58" s="173"/>
      <c r="Q58" s="173"/>
      <c r="R58" s="173"/>
      <c r="S58" s="173"/>
    </row>
    <row r="59" ht="14.25" spans="1:19">
      <c r="A59" s="174"/>
      <c r="B59" s="171" t="s">
        <v>290</v>
      </c>
      <c r="C59" s="175" t="s">
        <v>353</v>
      </c>
      <c r="D59" s="173"/>
      <c r="E59" s="173"/>
      <c r="F59" s="173"/>
      <c r="G59" s="173"/>
      <c r="H59" s="173"/>
      <c r="I59" s="173"/>
      <c r="J59" s="173"/>
      <c r="K59" s="173"/>
      <c r="L59" s="173"/>
      <c r="M59" s="187"/>
      <c r="N59" s="173"/>
      <c r="O59" s="173"/>
      <c r="P59" s="173"/>
      <c r="Q59" s="173"/>
      <c r="R59" s="173"/>
      <c r="S59" s="173"/>
    </row>
    <row r="60" ht="14.25" spans="1:19">
      <c r="A60" s="174"/>
      <c r="B60" s="171" t="s">
        <v>292</v>
      </c>
      <c r="C60" s="175" t="s">
        <v>354</v>
      </c>
      <c r="D60" s="42">
        <v>0.32</v>
      </c>
      <c r="E60" s="42">
        <v>0.32</v>
      </c>
      <c r="F60" s="42">
        <v>0.32</v>
      </c>
      <c r="G60" s="42">
        <v>0.32</v>
      </c>
      <c r="H60" s="173"/>
      <c r="I60" s="173"/>
      <c r="J60" s="173"/>
      <c r="K60" s="173"/>
      <c r="L60" s="173"/>
      <c r="M60" s="187"/>
      <c r="N60" s="173"/>
      <c r="O60" s="173"/>
      <c r="P60" s="173"/>
      <c r="Q60" s="173"/>
      <c r="R60" s="173"/>
      <c r="S60" s="173"/>
    </row>
    <row r="61" ht="14.25" spans="1:19">
      <c r="A61" s="174"/>
      <c r="B61" s="171" t="s">
        <v>294</v>
      </c>
      <c r="C61" s="175" t="s">
        <v>355</v>
      </c>
      <c r="D61" s="173"/>
      <c r="E61" s="173"/>
      <c r="F61" s="173"/>
      <c r="G61" s="173"/>
      <c r="H61" s="173"/>
      <c r="I61" s="173"/>
      <c r="J61" s="173"/>
      <c r="K61" s="173"/>
      <c r="L61" s="173"/>
      <c r="M61" s="187"/>
      <c r="N61" s="173"/>
      <c r="O61" s="173"/>
      <c r="P61" s="173"/>
      <c r="Q61" s="173"/>
      <c r="R61" s="173"/>
      <c r="S61" s="173"/>
    </row>
    <row r="62" ht="14.25" spans="1:19">
      <c r="A62" s="174"/>
      <c r="B62" s="171" t="s">
        <v>304</v>
      </c>
      <c r="C62" s="175" t="s">
        <v>356</v>
      </c>
      <c r="D62" s="173"/>
      <c r="E62" s="173"/>
      <c r="F62" s="173"/>
      <c r="G62" s="173"/>
      <c r="H62" s="173"/>
      <c r="I62" s="173"/>
      <c r="J62" s="173"/>
      <c r="K62" s="173"/>
      <c r="L62" s="173"/>
      <c r="M62" s="187"/>
      <c r="N62" s="173"/>
      <c r="O62" s="173"/>
      <c r="P62" s="173"/>
      <c r="Q62" s="173"/>
      <c r="R62" s="173"/>
      <c r="S62" s="173"/>
    </row>
  </sheetData>
  <mergeCells count="14">
    <mergeCell ref="A1:S1"/>
    <mergeCell ref="D3:S3"/>
    <mergeCell ref="E4:O4"/>
    <mergeCell ref="F5:M5"/>
    <mergeCell ref="A8:C8"/>
    <mergeCell ref="A5:A6"/>
    <mergeCell ref="B5:B6"/>
    <mergeCell ref="C3:C6"/>
    <mergeCell ref="D4:D6"/>
    <mergeCell ref="E5:E6"/>
    <mergeCell ref="N5:N6"/>
    <mergeCell ref="O5:O6"/>
    <mergeCell ref="P4:S5"/>
    <mergeCell ref="A3:B4"/>
  </mergeCells>
  <printOptions horizontalCentered="1"/>
  <pageMargins left="0.590277777777778" right="0.590277777777778" top="0.747916666666667" bottom="0.747916666666667" header="0.313888888888889" footer="0.313888888888889"/>
  <pageSetup paperSize="9" scale="63"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5"/>
  <sheetViews>
    <sheetView workbookViewId="0">
      <selection activeCell="J26" sqref="J26"/>
    </sheetView>
  </sheetViews>
  <sheetFormatPr defaultColWidth="9" defaultRowHeight="13.5" outlineLevelCol="6"/>
  <cols>
    <col min="1" max="3" width="6.375" customWidth="1"/>
    <col min="4" max="4" width="24.5" customWidth="1"/>
    <col min="5" max="5" width="14.75" style="103" customWidth="1"/>
    <col min="6" max="7" width="14.75" customWidth="1"/>
  </cols>
  <sheetData>
    <row r="1" ht="38.1" customHeight="1" spans="1:7">
      <c r="A1" s="27" t="s">
        <v>11</v>
      </c>
      <c r="B1" s="27"/>
      <c r="C1" s="27"/>
      <c r="D1" s="27"/>
      <c r="E1" s="27"/>
      <c r="F1" s="27"/>
      <c r="G1" s="27"/>
    </row>
    <row r="2" spans="1:7">
      <c r="A2" s="28" t="s">
        <v>19</v>
      </c>
      <c r="B2" s="107"/>
      <c r="C2" s="107"/>
      <c r="D2" s="107"/>
      <c r="E2" s="108"/>
      <c r="F2" s="25"/>
      <c r="G2" s="52" t="s">
        <v>20</v>
      </c>
    </row>
    <row r="3" spans="1:7">
      <c r="A3" s="114" t="s">
        <v>357</v>
      </c>
      <c r="B3" s="114"/>
      <c r="C3" s="114"/>
      <c r="D3" s="114"/>
      <c r="E3" s="111" t="s">
        <v>358</v>
      </c>
      <c r="F3" s="112"/>
      <c r="G3" s="136"/>
    </row>
    <row r="4" spans="1:7">
      <c r="A4" s="116" t="s">
        <v>139</v>
      </c>
      <c r="B4" s="116" t="s">
        <v>140</v>
      </c>
      <c r="C4" s="116" t="s">
        <v>141</v>
      </c>
      <c r="D4" s="116" t="s">
        <v>359</v>
      </c>
      <c r="E4" s="32" t="s">
        <v>133</v>
      </c>
      <c r="F4" s="32" t="s">
        <v>127</v>
      </c>
      <c r="G4" s="32" t="s">
        <v>128</v>
      </c>
    </row>
    <row r="5" spans="1:7">
      <c r="A5" s="116" t="s">
        <v>149</v>
      </c>
      <c r="B5" s="116" t="s">
        <v>150</v>
      </c>
      <c r="C5" s="116" t="s">
        <v>151</v>
      </c>
      <c r="D5" s="116" t="s">
        <v>152</v>
      </c>
      <c r="E5" s="116" t="s">
        <v>153</v>
      </c>
      <c r="F5" s="116" t="s">
        <v>154</v>
      </c>
      <c r="G5" s="116" t="s">
        <v>155</v>
      </c>
    </row>
    <row r="6" spans="1:7">
      <c r="A6" s="142"/>
      <c r="B6" s="142"/>
      <c r="C6" s="142"/>
      <c r="D6" s="146" t="s">
        <v>360</v>
      </c>
      <c r="E6" s="147">
        <v>394.37</v>
      </c>
      <c r="F6" s="125"/>
      <c r="G6" s="147">
        <v>394.37</v>
      </c>
    </row>
    <row r="7" spans="1:7">
      <c r="A7" s="142" t="s">
        <v>231</v>
      </c>
      <c r="B7" s="142"/>
      <c r="C7" s="142"/>
      <c r="D7" s="148" t="s">
        <v>177</v>
      </c>
      <c r="E7" s="147">
        <v>202.37</v>
      </c>
      <c r="F7" s="125"/>
      <c r="G7" s="147">
        <v>202.37</v>
      </c>
    </row>
    <row r="8" ht="12.75" customHeight="1" spans="1:7">
      <c r="A8" s="142"/>
      <c r="B8" s="142" t="s">
        <v>361</v>
      </c>
      <c r="C8" s="142"/>
      <c r="D8" s="148" t="s">
        <v>362</v>
      </c>
      <c r="E8" s="147">
        <v>2.37</v>
      </c>
      <c r="F8" s="125"/>
      <c r="G8" s="147">
        <v>2.37</v>
      </c>
    </row>
    <row r="9" spans="1:7">
      <c r="A9" s="142"/>
      <c r="B9" s="142"/>
      <c r="C9" s="142" t="s">
        <v>178</v>
      </c>
      <c r="D9" s="148" t="s">
        <v>363</v>
      </c>
      <c r="E9" s="147">
        <v>2.37</v>
      </c>
      <c r="F9" s="125"/>
      <c r="G9" s="147">
        <v>2.37</v>
      </c>
    </row>
    <row r="10" spans="1:7">
      <c r="A10" s="142"/>
      <c r="B10" s="142" t="s">
        <v>158</v>
      </c>
      <c r="C10" s="142"/>
      <c r="D10" s="148" t="s">
        <v>364</v>
      </c>
      <c r="E10" s="147">
        <v>200</v>
      </c>
      <c r="F10" s="125"/>
      <c r="G10" s="147">
        <v>200</v>
      </c>
    </row>
    <row r="11" spans="1:7">
      <c r="A11" s="142"/>
      <c r="B11" s="142"/>
      <c r="C11" s="142" t="s">
        <v>210</v>
      </c>
      <c r="D11" s="148" t="s">
        <v>365</v>
      </c>
      <c r="E11" s="147">
        <v>200</v>
      </c>
      <c r="F11" s="125"/>
      <c r="G11" s="147">
        <v>200</v>
      </c>
    </row>
    <row r="12" spans="1:7">
      <c r="A12" s="142" t="s">
        <v>366</v>
      </c>
      <c r="B12" s="142"/>
      <c r="C12" s="142"/>
      <c r="D12" s="148" t="s">
        <v>367</v>
      </c>
      <c r="E12" s="147">
        <v>192</v>
      </c>
      <c r="F12" s="125"/>
      <c r="G12" s="147">
        <v>192</v>
      </c>
    </row>
    <row r="13" spans="1:7">
      <c r="A13" s="142"/>
      <c r="B13" s="142" t="s">
        <v>368</v>
      </c>
      <c r="C13" s="142"/>
      <c r="D13" s="148" t="s">
        <v>369</v>
      </c>
      <c r="E13" s="147">
        <v>192</v>
      </c>
      <c r="F13" s="125"/>
      <c r="G13" s="147">
        <v>192</v>
      </c>
    </row>
    <row r="14" spans="1:7">
      <c r="A14" s="142"/>
      <c r="B14" s="142"/>
      <c r="C14" s="142" t="s">
        <v>197</v>
      </c>
      <c r="D14" s="148" t="s">
        <v>370</v>
      </c>
      <c r="E14" s="147">
        <v>192</v>
      </c>
      <c r="F14" s="125"/>
      <c r="G14" s="147">
        <v>192</v>
      </c>
    </row>
    <row r="15" spans="1:7">
      <c r="A15" s="142"/>
      <c r="B15" s="142"/>
      <c r="C15" s="142"/>
      <c r="D15" s="142"/>
      <c r="E15" s="53"/>
      <c r="F15" s="125"/>
      <c r="G15" s="125"/>
    </row>
    <row r="16" spans="1:7">
      <c r="A16" s="142"/>
      <c r="B16" s="142"/>
      <c r="C16" s="142"/>
      <c r="D16" s="142"/>
      <c r="E16" s="53"/>
      <c r="F16" s="125"/>
      <c r="G16" s="125"/>
    </row>
    <row r="17" spans="1:7">
      <c r="A17" s="142"/>
      <c r="B17" s="142"/>
      <c r="C17" s="142"/>
      <c r="D17" s="142"/>
      <c r="E17" s="53"/>
      <c r="F17" s="125"/>
      <c r="G17" s="125"/>
    </row>
    <row r="18" spans="1:7">
      <c r="A18" s="142"/>
      <c r="B18" s="142"/>
      <c r="C18" s="142"/>
      <c r="D18" s="142"/>
      <c r="E18" s="53"/>
      <c r="F18" s="125"/>
      <c r="G18" s="125"/>
    </row>
    <row r="19" spans="1:7">
      <c r="A19" s="142"/>
      <c r="B19" s="142"/>
      <c r="C19" s="142"/>
      <c r="D19" s="142"/>
      <c r="E19" s="53"/>
      <c r="F19" s="125"/>
      <c r="G19" s="125"/>
    </row>
    <row r="20" spans="1:7">
      <c r="A20" s="142"/>
      <c r="B20" s="142"/>
      <c r="C20" s="142"/>
      <c r="D20" s="142"/>
      <c r="E20" s="53"/>
      <c r="F20" s="125"/>
      <c r="G20" s="125"/>
    </row>
    <row r="21" spans="1:7">
      <c r="A21" s="142"/>
      <c r="B21" s="142"/>
      <c r="C21" s="142"/>
      <c r="D21" s="142"/>
      <c r="E21" s="53"/>
      <c r="F21" s="125"/>
      <c r="G21" s="125"/>
    </row>
    <row r="22" spans="1:7">
      <c r="A22" s="142"/>
      <c r="B22" s="142"/>
      <c r="C22" s="142"/>
      <c r="D22" s="142"/>
      <c r="E22" s="53"/>
      <c r="F22" s="125"/>
      <c r="G22" s="125"/>
    </row>
    <row r="23" spans="1:7">
      <c r="A23" s="142"/>
      <c r="B23" s="142"/>
      <c r="C23" s="142"/>
      <c r="D23" s="142"/>
      <c r="E23" s="53"/>
      <c r="F23" s="125"/>
      <c r="G23" s="125"/>
    </row>
    <row r="24" spans="1:7">
      <c r="A24" s="142"/>
      <c r="B24" s="142"/>
      <c r="C24" s="142"/>
      <c r="D24" s="142"/>
      <c r="E24" s="53"/>
      <c r="F24" s="125"/>
      <c r="G24" s="125"/>
    </row>
    <row r="25" spans="1:7">
      <c r="A25" s="142"/>
      <c r="B25" s="142"/>
      <c r="C25" s="142"/>
      <c r="D25" s="142"/>
      <c r="E25" s="53"/>
      <c r="F25" s="125"/>
      <c r="G25" s="125"/>
    </row>
    <row r="26" spans="1:7">
      <c r="A26" s="142"/>
      <c r="B26" s="142"/>
      <c r="C26" s="142"/>
      <c r="D26" s="142"/>
      <c r="E26" s="53"/>
      <c r="F26" s="125"/>
      <c r="G26" s="125"/>
    </row>
    <row r="27" spans="1:7">
      <c r="A27" s="142"/>
      <c r="B27" s="142"/>
      <c r="C27" s="142"/>
      <c r="D27" s="142"/>
      <c r="E27" s="53"/>
      <c r="F27" s="125"/>
      <c r="G27" s="125"/>
    </row>
    <row r="28" spans="1:7">
      <c r="A28" s="142"/>
      <c r="B28" s="142"/>
      <c r="C28" s="142"/>
      <c r="D28" s="142"/>
      <c r="E28" s="53"/>
      <c r="F28" s="125"/>
      <c r="G28" s="125"/>
    </row>
    <row r="29" spans="1:7">
      <c r="A29" s="142"/>
      <c r="B29" s="142"/>
      <c r="C29" s="142"/>
      <c r="D29" s="142"/>
      <c r="E29" s="53"/>
      <c r="F29" s="125"/>
      <c r="G29" s="125"/>
    </row>
    <row r="30" spans="1:7">
      <c r="A30" s="142"/>
      <c r="B30" s="142"/>
      <c r="C30" s="142"/>
      <c r="D30" s="142"/>
      <c r="E30" s="53"/>
      <c r="F30" s="125"/>
      <c r="G30" s="125"/>
    </row>
    <row r="31" spans="1:7">
      <c r="A31" s="142"/>
      <c r="B31" s="142"/>
      <c r="C31" s="142"/>
      <c r="D31" s="142"/>
      <c r="E31" s="53"/>
      <c r="F31" s="125"/>
      <c r="G31" s="125"/>
    </row>
    <row r="32" spans="1:7">
      <c r="A32" s="142"/>
      <c r="B32" s="142"/>
      <c r="C32" s="142"/>
      <c r="D32" s="142"/>
      <c r="E32" s="53"/>
      <c r="F32" s="125"/>
      <c r="G32" s="125"/>
    </row>
    <row r="33" spans="1:7">
      <c r="A33" s="142"/>
      <c r="B33" s="142"/>
      <c r="C33" s="142"/>
      <c r="D33" s="142"/>
      <c r="E33" s="53"/>
      <c r="F33" s="125"/>
      <c r="G33" s="125"/>
    </row>
    <row r="34" spans="1:7">
      <c r="A34" s="142"/>
      <c r="B34" s="142"/>
      <c r="C34" s="142"/>
      <c r="D34" s="142"/>
      <c r="E34" s="53"/>
      <c r="F34" s="125"/>
      <c r="G34" s="125"/>
    </row>
    <row r="35" spans="1:7">
      <c r="A35" s="142"/>
      <c r="B35" s="142"/>
      <c r="C35" s="142"/>
      <c r="D35" s="142"/>
      <c r="E35" s="53"/>
      <c r="F35" s="125"/>
      <c r="G35" s="125"/>
    </row>
    <row r="36" spans="1:7">
      <c r="A36" s="142"/>
      <c r="B36" s="142"/>
      <c r="C36" s="142"/>
      <c r="D36" s="142"/>
      <c r="E36" s="53"/>
      <c r="F36" s="125"/>
      <c r="G36" s="125"/>
    </row>
    <row r="37" spans="1:7">
      <c r="A37" s="142"/>
      <c r="B37" s="142"/>
      <c r="C37" s="142"/>
      <c r="D37" s="142"/>
      <c r="E37" s="53"/>
      <c r="F37" s="125"/>
      <c r="G37" s="125"/>
    </row>
    <row r="38" spans="1:7">
      <c r="A38" s="142"/>
      <c r="B38" s="142"/>
      <c r="C38" s="142"/>
      <c r="D38" s="142"/>
      <c r="E38" s="53"/>
      <c r="F38" s="125"/>
      <c r="G38" s="125"/>
    </row>
    <row r="39" spans="1:7">
      <c r="A39" s="142"/>
      <c r="B39" s="142"/>
      <c r="C39" s="142"/>
      <c r="D39" s="142"/>
      <c r="E39" s="53"/>
      <c r="F39" s="125"/>
      <c r="G39" s="125"/>
    </row>
    <row r="40" spans="1:7">
      <c r="A40" s="142"/>
      <c r="B40" s="142"/>
      <c r="C40" s="142"/>
      <c r="D40" s="142"/>
      <c r="E40" s="53"/>
      <c r="F40" s="125"/>
      <c r="G40" s="125"/>
    </row>
    <row r="41" spans="1:7">
      <c r="A41" s="142"/>
      <c r="B41" s="142"/>
      <c r="C41" s="142"/>
      <c r="D41" s="142"/>
      <c r="E41" s="53"/>
      <c r="F41" s="125"/>
      <c r="G41" s="125"/>
    </row>
    <row r="42" spans="1:7">
      <c r="A42" s="142"/>
      <c r="B42" s="142"/>
      <c r="C42" s="142"/>
      <c r="D42" s="142"/>
      <c r="E42" s="53"/>
      <c r="F42" s="125"/>
      <c r="G42" s="125"/>
    </row>
    <row r="43" spans="1:7">
      <c r="A43" s="142"/>
      <c r="B43" s="142"/>
      <c r="C43" s="142"/>
      <c r="D43" s="142"/>
      <c r="E43" s="53"/>
      <c r="F43" s="125"/>
      <c r="G43" s="125"/>
    </row>
    <row r="44" spans="1:7">
      <c r="A44" s="142"/>
      <c r="B44" s="142"/>
      <c r="C44" s="142"/>
      <c r="D44" s="142"/>
      <c r="E44" s="53"/>
      <c r="F44" s="125"/>
      <c r="G44" s="125"/>
    </row>
    <row r="45" spans="1:7">
      <c r="A45" s="142"/>
      <c r="B45" s="142"/>
      <c r="C45" s="142"/>
      <c r="D45" s="142"/>
      <c r="E45" s="53"/>
      <c r="F45" s="125"/>
      <c r="G45" s="125"/>
    </row>
  </sheetData>
  <mergeCells count="3">
    <mergeCell ref="A1:G1"/>
    <mergeCell ref="A3:D3"/>
    <mergeCell ref="E3:G3"/>
  </mergeCells>
  <pageMargins left="0.554166666666667" right="0.554166666666667" top="1" bottom="1" header="0.511805555555556" footer="0.511805555555556"/>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13"/>
  <sheetViews>
    <sheetView topLeftCell="C1" workbookViewId="0">
      <pane ySplit="6" topLeftCell="A7" activePane="bottomLeft" state="frozen"/>
      <selection/>
      <selection pane="bottomLeft" activeCell="J116" sqref="J116"/>
    </sheetView>
  </sheetViews>
  <sheetFormatPr defaultColWidth="9" defaultRowHeight="13.5"/>
  <cols>
    <col min="1" max="1" width="10.75" customWidth="1"/>
    <col min="2" max="2" width="23.375" customWidth="1"/>
    <col min="3" max="3" width="22" customWidth="1"/>
    <col min="4" max="4" width="20.625" style="103" customWidth="1"/>
    <col min="5" max="5" width="20.625" style="104" customWidth="1"/>
    <col min="6" max="6" width="9.375" style="105"/>
    <col min="9" max="9" width="9" style="106"/>
    <col min="12" max="12" width="34.5" customWidth="1"/>
    <col min="13" max="13" width="9.375"/>
    <col min="15" max="15" width="9.375"/>
    <col min="16" max="16" width="12.75" customWidth="1"/>
    <col min="18" max="18" width="9" style="106"/>
  </cols>
  <sheetData>
    <row r="1" ht="39.95" customHeight="1" spans="1:18">
      <c r="A1" s="27" t="s">
        <v>12</v>
      </c>
      <c r="B1" s="27"/>
      <c r="C1" s="27"/>
      <c r="D1" s="27"/>
      <c r="E1" s="27"/>
      <c r="F1" s="27"/>
      <c r="G1" s="27"/>
      <c r="H1" s="27"/>
      <c r="I1" s="133"/>
      <c r="J1" s="27"/>
      <c r="K1" s="27"/>
      <c r="L1" s="27"/>
      <c r="M1" s="27"/>
      <c r="N1" s="27"/>
      <c r="O1" s="27"/>
      <c r="P1" s="27"/>
      <c r="Q1" s="27"/>
      <c r="R1" s="133"/>
    </row>
    <row r="2" ht="39.95" customHeight="1" spans="1:18">
      <c r="A2" s="28" t="s">
        <v>19</v>
      </c>
      <c r="B2" s="107"/>
      <c r="C2" s="107"/>
      <c r="D2" s="108"/>
      <c r="E2" s="109"/>
      <c r="F2" s="110"/>
      <c r="G2" s="25"/>
      <c r="H2" s="25"/>
      <c r="I2" s="134"/>
      <c r="J2" s="107"/>
      <c r="K2" s="107"/>
      <c r="L2" s="107"/>
      <c r="M2" s="25"/>
      <c r="N2" s="25"/>
      <c r="O2" s="25"/>
      <c r="P2" s="25"/>
      <c r="Q2" s="25"/>
      <c r="R2" s="141" t="s">
        <v>20</v>
      </c>
    </row>
    <row r="3" ht="20.1" customHeight="1" spans="1:18">
      <c r="A3" s="111" t="s">
        <v>22</v>
      </c>
      <c r="B3" s="112"/>
      <c r="C3" s="112"/>
      <c r="D3" s="112"/>
      <c r="E3" s="113"/>
      <c r="F3" s="113"/>
      <c r="G3" s="112"/>
      <c r="H3" s="112"/>
      <c r="I3" s="135"/>
      <c r="J3" s="32" t="s">
        <v>22</v>
      </c>
      <c r="K3" s="32"/>
      <c r="L3" s="32"/>
      <c r="M3" s="32"/>
      <c r="N3" s="32"/>
      <c r="O3" s="32"/>
      <c r="P3" s="32"/>
      <c r="Q3" s="32"/>
      <c r="R3" s="137"/>
    </row>
    <row r="4" ht="30" customHeight="1" spans="1:18">
      <c r="A4" s="114" t="s">
        <v>371</v>
      </c>
      <c r="B4" s="114"/>
      <c r="C4" s="114"/>
      <c r="D4" s="111" t="s">
        <v>266</v>
      </c>
      <c r="E4" s="113"/>
      <c r="F4" s="115"/>
      <c r="G4" s="111" t="s">
        <v>372</v>
      </c>
      <c r="H4" s="112"/>
      <c r="I4" s="135"/>
      <c r="J4" s="114" t="s">
        <v>373</v>
      </c>
      <c r="K4" s="114"/>
      <c r="L4" s="114"/>
      <c r="M4" s="111" t="s">
        <v>266</v>
      </c>
      <c r="N4" s="112"/>
      <c r="O4" s="136"/>
      <c r="P4" s="111" t="s">
        <v>267</v>
      </c>
      <c r="Q4" s="112"/>
      <c r="R4" s="135"/>
    </row>
    <row r="5" spans="1:18">
      <c r="A5" s="116" t="s">
        <v>139</v>
      </c>
      <c r="B5" s="116" t="s">
        <v>140</v>
      </c>
      <c r="C5" s="116" t="s">
        <v>359</v>
      </c>
      <c r="D5" s="32" t="s">
        <v>137</v>
      </c>
      <c r="E5" s="117" t="s">
        <v>127</v>
      </c>
      <c r="F5" s="117" t="s">
        <v>128</v>
      </c>
      <c r="G5" s="32" t="s">
        <v>137</v>
      </c>
      <c r="H5" s="32" t="s">
        <v>127</v>
      </c>
      <c r="I5" s="137" t="s">
        <v>128</v>
      </c>
      <c r="J5" s="116" t="s">
        <v>139</v>
      </c>
      <c r="K5" s="116" t="s">
        <v>140</v>
      </c>
      <c r="L5" s="116" t="s">
        <v>359</v>
      </c>
      <c r="M5" s="32" t="s">
        <v>137</v>
      </c>
      <c r="N5" s="32" t="s">
        <v>127</v>
      </c>
      <c r="O5" s="32" t="s">
        <v>128</v>
      </c>
      <c r="P5" s="32" t="s">
        <v>137</v>
      </c>
      <c r="Q5" s="32" t="s">
        <v>127</v>
      </c>
      <c r="R5" s="137" t="s">
        <v>128</v>
      </c>
    </row>
    <row r="6" spans="1:18">
      <c r="A6" s="116" t="s">
        <v>149</v>
      </c>
      <c r="B6" s="116" t="s">
        <v>150</v>
      </c>
      <c r="C6" s="116" t="s">
        <v>151</v>
      </c>
      <c r="D6" s="116" t="s">
        <v>152</v>
      </c>
      <c r="E6" s="118" t="s">
        <v>153</v>
      </c>
      <c r="F6" s="118" t="s">
        <v>154</v>
      </c>
      <c r="G6" s="116" t="s">
        <v>155</v>
      </c>
      <c r="H6" s="116" t="s">
        <v>156</v>
      </c>
      <c r="I6" s="137" t="s">
        <v>157</v>
      </c>
      <c r="J6" s="116" t="s">
        <v>158</v>
      </c>
      <c r="K6" s="116" t="s">
        <v>159</v>
      </c>
      <c r="L6" s="116" t="s">
        <v>160</v>
      </c>
      <c r="M6" s="116" t="s">
        <v>161</v>
      </c>
      <c r="N6" s="116" t="s">
        <v>162</v>
      </c>
      <c r="O6" s="116" t="s">
        <v>163</v>
      </c>
      <c r="P6" s="116" t="s">
        <v>164</v>
      </c>
      <c r="Q6" s="116" t="s">
        <v>165</v>
      </c>
      <c r="R6" s="137" t="s">
        <v>166</v>
      </c>
    </row>
    <row r="7" spans="1:18">
      <c r="A7" s="119" t="s">
        <v>374</v>
      </c>
      <c r="B7" s="120" t="s">
        <v>375</v>
      </c>
      <c r="C7" s="121" t="s">
        <v>376</v>
      </c>
      <c r="D7" s="122">
        <f>E7+F7</f>
        <v>701.48</v>
      </c>
      <c r="E7" s="123">
        <v>610.8</v>
      </c>
      <c r="F7" s="124">
        <v>90.68</v>
      </c>
      <c r="G7" s="125"/>
      <c r="H7" s="125"/>
      <c r="I7" s="132"/>
      <c r="J7" s="119" t="s">
        <v>377</v>
      </c>
      <c r="K7" s="119" t="s">
        <v>375</v>
      </c>
      <c r="L7" s="121" t="s">
        <v>134</v>
      </c>
      <c r="M7" s="122">
        <f>N7+O7</f>
        <v>701.48</v>
      </c>
      <c r="N7" s="122">
        <f>SUM(N8:N20)</f>
        <v>610.8</v>
      </c>
      <c r="O7" s="122">
        <f>SUM(O8:O20)</f>
        <v>90.68</v>
      </c>
      <c r="P7" s="125"/>
      <c r="Q7" s="125"/>
      <c r="R7" s="132"/>
    </row>
    <row r="8" spans="1:18">
      <c r="A8" s="120"/>
      <c r="B8" s="120" t="s">
        <v>280</v>
      </c>
      <c r="C8" s="126" t="s">
        <v>378</v>
      </c>
      <c r="D8" s="122">
        <f t="shared" ref="D8:D21" si="0">E8+F8</f>
        <v>564.37</v>
      </c>
      <c r="E8" s="123">
        <v>564.37</v>
      </c>
      <c r="F8" s="124"/>
      <c r="G8" s="125"/>
      <c r="H8" s="125"/>
      <c r="I8" s="132"/>
      <c r="J8" s="120"/>
      <c r="K8" s="120" t="s">
        <v>280</v>
      </c>
      <c r="L8" s="126" t="s">
        <v>188</v>
      </c>
      <c r="M8" s="122">
        <f t="shared" ref="M8:M22" si="1">N8+O8</f>
        <v>182.25</v>
      </c>
      <c r="N8" s="138">
        <v>182.25</v>
      </c>
      <c r="O8" s="122"/>
      <c r="P8" s="125"/>
      <c r="Q8" s="125"/>
      <c r="R8" s="132"/>
    </row>
    <row r="9" spans="1:18">
      <c r="A9" s="120"/>
      <c r="B9" s="120" t="s">
        <v>282</v>
      </c>
      <c r="C9" s="126" t="s">
        <v>379</v>
      </c>
      <c r="D9" s="122">
        <f t="shared" si="0"/>
        <v>90.68</v>
      </c>
      <c r="E9" s="127"/>
      <c r="F9" s="124">
        <v>90.68</v>
      </c>
      <c r="G9" s="125"/>
      <c r="H9" s="125"/>
      <c r="I9" s="132"/>
      <c r="J9" s="120"/>
      <c r="K9" s="120" t="s">
        <v>282</v>
      </c>
      <c r="L9" s="126" t="s">
        <v>191</v>
      </c>
      <c r="M9" s="122">
        <f t="shared" si="1"/>
        <v>342.27</v>
      </c>
      <c r="N9" s="138">
        <v>342.27</v>
      </c>
      <c r="O9" s="122"/>
      <c r="P9" s="125"/>
      <c r="Q9" s="125"/>
      <c r="R9" s="132"/>
    </row>
    <row r="10" spans="1:18">
      <c r="A10" s="120"/>
      <c r="B10" s="120" t="s">
        <v>284</v>
      </c>
      <c r="C10" s="126" t="s">
        <v>199</v>
      </c>
      <c r="D10" s="122">
        <f t="shared" si="0"/>
        <v>46.43</v>
      </c>
      <c r="E10" s="123">
        <v>46.43</v>
      </c>
      <c r="F10" s="124"/>
      <c r="G10" s="125"/>
      <c r="H10" s="125"/>
      <c r="I10" s="132"/>
      <c r="J10" s="120"/>
      <c r="K10" s="120" t="s">
        <v>284</v>
      </c>
      <c r="L10" s="126" t="s">
        <v>190</v>
      </c>
      <c r="M10" s="122">
        <f t="shared" si="1"/>
        <v>15.19</v>
      </c>
      <c r="N10" s="138">
        <v>15.19</v>
      </c>
      <c r="O10" s="122"/>
      <c r="P10" s="125"/>
      <c r="Q10" s="125"/>
      <c r="R10" s="132"/>
    </row>
    <row r="11" spans="1:18">
      <c r="A11" s="120"/>
      <c r="B11" s="120" t="s">
        <v>304</v>
      </c>
      <c r="C11" s="126" t="s">
        <v>380</v>
      </c>
      <c r="D11" s="122">
        <f t="shared" si="0"/>
        <v>0</v>
      </c>
      <c r="E11" s="123"/>
      <c r="F11" s="124"/>
      <c r="G11" s="125"/>
      <c r="H11" s="125"/>
      <c r="I11" s="132"/>
      <c r="J11" s="120"/>
      <c r="K11" s="120" t="s">
        <v>286</v>
      </c>
      <c r="L11" s="126" t="s">
        <v>381</v>
      </c>
      <c r="M11" s="122">
        <f t="shared" si="1"/>
        <v>0</v>
      </c>
      <c r="N11" s="122"/>
      <c r="O11" s="122"/>
      <c r="P11" s="125"/>
      <c r="Q11" s="125"/>
      <c r="R11" s="132"/>
    </row>
    <row r="12" spans="1:18">
      <c r="A12" s="119" t="s">
        <v>382</v>
      </c>
      <c r="B12" s="119" t="s">
        <v>375</v>
      </c>
      <c r="C12" s="121" t="s">
        <v>383</v>
      </c>
      <c r="D12" s="122">
        <f t="shared" si="0"/>
        <v>1394.01</v>
      </c>
      <c r="E12" s="123">
        <v>60.88</v>
      </c>
      <c r="F12" s="124">
        <f>SUM(F13:F22)</f>
        <v>1333.13</v>
      </c>
      <c r="G12" s="125"/>
      <c r="H12" s="125"/>
      <c r="I12" s="132"/>
      <c r="J12" s="120"/>
      <c r="K12" s="120" t="s">
        <v>288</v>
      </c>
      <c r="L12" s="126" t="s">
        <v>189</v>
      </c>
      <c r="M12" s="122">
        <f t="shared" si="1"/>
        <v>24.66</v>
      </c>
      <c r="N12" s="138">
        <v>24.66</v>
      </c>
      <c r="O12" s="122"/>
      <c r="P12" s="125"/>
      <c r="Q12" s="125"/>
      <c r="R12" s="132"/>
    </row>
    <row r="13" spans="1:18">
      <c r="A13" s="120"/>
      <c r="B13" s="120" t="s">
        <v>280</v>
      </c>
      <c r="C13" s="126" t="s">
        <v>384</v>
      </c>
      <c r="D13" s="122">
        <f t="shared" si="0"/>
        <v>313.1</v>
      </c>
      <c r="E13" s="123">
        <v>37.24</v>
      </c>
      <c r="F13" s="124">
        <v>275.86</v>
      </c>
      <c r="G13" s="125"/>
      <c r="H13" s="125"/>
      <c r="I13" s="132"/>
      <c r="J13" s="120"/>
      <c r="K13" s="120" t="s">
        <v>290</v>
      </c>
      <c r="L13" s="126" t="s">
        <v>385</v>
      </c>
      <c r="M13" s="122">
        <f t="shared" si="1"/>
        <v>88.28</v>
      </c>
      <c r="N13" s="139"/>
      <c r="O13" s="138">
        <v>88.28</v>
      </c>
      <c r="P13" s="125"/>
      <c r="Q13" s="125"/>
      <c r="R13" s="132"/>
    </row>
    <row r="14" spans="1:18">
      <c r="A14" s="120"/>
      <c r="B14" s="120" t="s">
        <v>282</v>
      </c>
      <c r="C14" s="126" t="s">
        <v>187</v>
      </c>
      <c r="D14" s="122">
        <f t="shared" si="0"/>
        <v>0.44</v>
      </c>
      <c r="E14" s="128">
        <v>0.44</v>
      </c>
      <c r="F14" s="129"/>
      <c r="G14" s="125"/>
      <c r="H14" s="125"/>
      <c r="I14" s="132"/>
      <c r="J14" s="120"/>
      <c r="K14" s="120" t="s">
        <v>292</v>
      </c>
      <c r="L14" s="126" t="s">
        <v>386</v>
      </c>
      <c r="M14" s="122">
        <f t="shared" si="1"/>
        <v>2.4</v>
      </c>
      <c r="N14" s="139"/>
      <c r="O14" s="138">
        <v>2.4</v>
      </c>
      <c r="P14" s="125"/>
      <c r="Q14" s="125"/>
      <c r="R14" s="132"/>
    </row>
    <row r="15" spans="1:18">
      <c r="A15" s="120"/>
      <c r="B15" s="120" t="s">
        <v>284</v>
      </c>
      <c r="C15" s="126" t="s">
        <v>192</v>
      </c>
      <c r="D15" s="122">
        <f t="shared" si="0"/>
        <v>0.7</v>
      </c>
      <c r="E15" s="128">
        <v>0.7</v>
      </c>
      <c r="F15" s="129"/>
      <c r="G15" s="125"/>
      <c r="H15" s="125"/>
      <c r="I15" s="132"/>
      <c r="J15" s="120"/>
      <c r="K15" s="120" t="s">
        <v>294</v>
      </c>
      <c r="L15" s="126" t="s">
        <v>387</v>
      </c>
      <c r="M15" s="122">
        <f t="shared" si="1"/>
        <v>0</v>
      </c>
      <c r="N15" s="122"/>
      <c r="O15" s="122"/>
      <c r="P15" s="125"/>
      <c r="Q15" s="125"/>
      <c r="R15" s="132"/>
    </row>
    <row r="16" spans="1:18">
      <c r="A16" s="120"/>
      <c r="B16" s="120" t="s">
        <v>308</v>
      </c>
      <c r="C16" s="126" t="s">
        <v>388</v>
      </c>
      <c r="D16" s="122">
        <f t="shared" si="0"/>
        <v>20</v>
      </c>
      <c r="E16" s="123">
        <v>20</v>
      </c>
      <c r="F16" s="124"/>
      <c r="G16" s="125"/>
      <c r="H16" s="125"/>
      <c r="I16" s="132"/>
      <c r="J16" s="120"/>
      <c r="K16" s="120" t="s">
        <v>296</v>
      </c>
      <c r="L16" s="126" t="s">
        <v>389</v>
      </c>
      <c r="M16" s="122">
        <f t="shared" si="1"/>
        <v>0</v>
      </c>
      <c r="N16" s="122"/>
      <c r="O16" s="122"/>
      <c r="P16" s="125"/>
      <c r="Q16" s="125"/>
      <c r="R16" s="132"/>
    </row>
    <row r="17" spans="1:18">
      <c r="A17" s="120"/>
      <c r="B17" s="120" t="s">
        <v>310</v>
      </c>
      <c r="C17" s="126" t="s">
        <v>390</v>
      </c>
      <c r="D17" s="122">
        <f t="shared" si="0"/>
        <v>444.44</v>
      </c>
      <c r="E17" s="123"/>
      <c r="F17" s="124">
        <v>444.44</v>
      </c>
      <c r="G17" s="125"/>
      <c r="H17" s="125"/>
      <c r="I17" s="132"/>
      <c r="J17" s="120"/>
      <c r="K17" s="120" t="s">
        <v>298</v>
      </c>
      <c r="L17" s="126" t="s">
        <v>391</v>
      </c>
      <c r="M17" s="122">
        <f t="shared" si="1"/>
        <v>0</v>
      </c>
      <c r="N17" s="122"/>
      <c r="O17" s="122"/>
      <c r="P17" s="125"/>
      <c r="Q17" s="125"/>
      <c r="R17" s="132"/>
    </row>
    <row r="18" spans="1:18">
      <c r="A18" s="120"/>
      <c r="B18" s="120" t="s">
        <v>286</v>
      </c>
      <c r="C18" s="126" t="s">
        <v>185</v>
      </c>
      <c r="D18" s="122">
        <f t="shared" si="0"/>
        <v>2.5</v>
      </c>
      <c r="E18" s="130">
        <v>2.5</v>
      </c>
      <c r="F18" s="131"/>
      <c r="G18" s="125"/>
      <c r="H18" s="125"/>
      <c r="I18" s="132"/>
      <c r="J18" s="120"/>
      <c r="K18" s="120" t="s">
        <v>300</v>
      </c>
      <c r="L18" s="126" t="s">
        <v>199</v>
      </c>
      <c r="M18" s="122">
        <f t="shared" si="1"/>
        <v>46.43</v>
      </c>
      <c r="N18" s="138">
        <v>46.43</v>
      </c>
      <c r="O18" s="122"/>
      <c r="P18" s="125"/>
      <c r="Q18" s="125"/>
      <c r="R18" s="132"/>
    </row>
    <row r="19" spans="1:18">
      <c r="A19" s="120"/>
      <c r="B19" s="120" t="s">
        <v>288</v>
      </c>
      <c r="C19" s="126" t="s">
        <v>392</v>
      </c>
      <c r="D19" s="122">
        <f t="shared" si="0"/>
        <v>0</v>
      </c>
      <c r="E19" s="123"/>
      <c r="F19" s="124"/>
      <c r="G19" s="125"/>
      <c r="H19" s="125"/>
      <c r="I19" s="132"/>
      <c r="J19" s="120"/>
      <c r="K19" s="120" t="s">
        <v>302</v>
      </c>
      <c r="L19" s="126" t="s">
        <v>393</v>
      </c>
      <c r="M19" s="122">
        <f t="shared" si="1"/>
        <v>0</v>
      </c>
      <c r="N19" s="122"/>
      <c r="O19" s="122"/>
      <c r="P19" s="125"/>
      <c r="Q19" s="125"/>
      <c r="R19" s="132"/>
    </row>
    <row r="20" spans="1:18">
      <c r="A20" s="120"/>
      <c r="B20" s="120" t="s">
        <v>290</v>
      </c>
      <c r="C20" s="126" t="s">
        <v>394</v>
      </c>
      <c r="D20" s="122">
        <f t="shared" si="0"/>
        <v>0</v>
      </c>
      <c r="E20" s="123"/>
      <c r="F20" s="124"/>
      <c r="G20" s="125"/>
      <c r="H20" s="125"/>
      <c r="I20" s="132"/>
      <c r="J20" s="120"/>
      <c r="K20" s="120" t="s">
        <v>304</v>
      </c>
      <c r="L20" s="126" t="s">
        <v>380</v>
      </c>
      <c r="M20" s="122">
        <f t="shared" si="1"/>
        <v>0</v>
      </c>
      <c r="N20" s="122"/>
      <c r="O20" s="122"/>
      <c r="P20" s="125"/>
      <c r="Q20" s="125"/>
      <c r="R20" s="132"/>
    </row>
    <row r="21" spans="1:18">
      <c r="A21" s="120"/>
      <c r="B21" s="120" t="s">
        <v>292</v>
      </c>
      <c r="C21" s="126" t="s">
        <v>395</v>
      </c>
      <c r="D21" s="122">
        <f t="shared" si="0"/>
        <v>0</v>
      </c>
      <c r="E21" s="123"/>
      <c r="F21" s="124"/>
      <c r="G21" s="125"/>
      <c r="H21" s="125"/>
      <c r="I21" s="132"/>
      <c r="J21" s="119" t="s">
        <v>396</v>
      </c>
      <c r="K21" s="119" t="s">
        <v>375</v>
      </c>
      <c r="L21" s="121" t="s">
        <v>135</v>
      </c>
      <c r="M21" s="122">
        <f t="shared" si="1"/>
        <v>1394.01</v>
      </c>
      <c r="N21" s="122">
        <f>SUM(N22:N48)</f>
        <v>60.88</v>
      </c>
      <c r="O21" s="122">
        <f>SUM(O22:O48)</f>
        <v>1333.13</v>
      </c>
      <c r="P21" s="125"/>
      <c r="Q21" s="125"/>
      <c r="R21" s="132"/>
    </row>
    <row r="22" spans="1:18">
      <c r="A22" s="120"/>
      <c r="B22" s="120" t="s">
        <v>304</v>
      </c>
      <c r="C22" s="126" t="s">
        <v>397</v>
      </c>
      <c r="D22" s="122">
        <f t="shared" ref="D22:D30" si="2">E22+F22</f>
        <v>612.83</v>
      </c>
      <c r="E22" s="123"/>
      <c r="F22" s="123">
        <v>612.83</v>
      </c>
      <c r="G22" s="125"/>
      <c r="H22" s="125"/>
      <c r="I22" s="132"/>
      <c r="J22" s="120"/>
      <c r="K22" s="120" t="s">
        <v>280</v>
      </c>
      <c r="L22" s="126" t="s">
        <v>181</v>
      </c>
      <c r="M22" s="122">
        <f t="shared" si="1"/>
        <v>52.72</v>
      </c>
      <c r="N22" s="122">
        <v>16.35</v>
      </c>
      <c r="O22" s="122">
        <v>36.37</v>
      </c>
      <c r="P22" s="125"/>
      <c r="Q22" s="125"/>
      <c r="R22" s="132"/>
    </row>
    <row r="23" spans="1:18">
      <c r="A23" s="119" t="s">
        <v>398</v>
      </c>
      <c r="B23" s="119" t="s">
        <v>375</v>
      </c>
      <c r="C23" s="121" t="s">
        <v>399</v>
      </c>
      <c r="D23" s="122">
        <f t="shared" si="2"/>
        <v>3077.91</v>
      </c>
      <c r="E23" s="123"/>
      <c r="F23" s="123">
        <f>SUM(F24:F25)</f>
        <v>3077.91</v>
      </c>
      <c r="G23" s="132">
        <f>SUM(G24:G30)</f>
        <v>394.37</v>
      </c>
      <c r="H23" s="125"/>
      <c r="I23" s="132">
        <f>SUM(I24:I30)</f>
        <v>394.37</v>
      </c>
      <c r="J23" s="120"/>
      <c r="K23" s="120" t="s">
        <v>282</v>
      </c>
      <c r="L23" s="126" t="s">
        <v>194</v>
      </c>
      <c r="M23" s="122">
        <f t="shared" ref="M23:M54" si="3">N23+O23</f>
        <v>0.9</v>
      </c>
      <c r="N23" s="122">
        <v>0.9</v>
      </c>
      <c r="O23" s="139"/>
      <c r="P23" s="125"/>
      <c r="Q23" s="125"/>
      <c r="R23" s="132"/>
    </row>
    <row r="24" spans="1:18">
      <c r="A24" s="120"/>
      <c r="B24" s="120" t="s">
        <v>280</v>
      </c>
      <c r="C24" s="126" t="s">
        <v>400</v>
      </c>
      <c r="D24" s="122">
        <f t="shared" si="2"/>
        <v>1583.41</v>
      </c>
      <c r="E24" s="123"/>
      <c r="F24" s="122">
        <v>1583.41</v>
      </c>
      <c r="G24" s="132">
        <v>192</v>
      </c>
      <c r="H24" s="125"/>
      <c r="I24" s="132">
        <v>192</v>
      </c>
      <c r="J24" s="120"/>
      <c r="K24" s="120" t="s">
        <v>284</v>
      </c>
      <c r="L24" s="126" t="s">
        <v>401</v>
      </c>
      <c r="M24" s="122">
        <f t="shared" si="3"/>
        <v>0</v>
      </c>
      <c r="N24" s="122"/>
      <c r="O24" s="122"/>
      <c r="P24" s="125"/>
      <c r="Q24" s="125"/>
      <c r="R24" s="132"/>
    </row>
    <row r="25" spans="1:18">
      <c r="A25" s="120"/>
      <c r="B25" s="120" t="s">
        <v>282</v>
      </c>
      <c r="C25" s="126" t="s">
        <v>402</v>
      </c>
      <c r="D25" s="122">
        <f t="shared" si="2"/>
        <v>1494.5</v>
      </c>
      <c r="E25" s="123"/>
      <c r="F25" s="122">
        <v>1494.5</v>
      </c>
      <c r="G25" s="132">
        <v>200</v>
      </c>
      <c r="H25" s="125"/>
      <c r="I25" s="132">
        <v>200</v>
      </c>
      <c r="J25" s="120"/>
      <c r="K25" s="120" t="s">
        <v>308</v>
      </c>
      <c r="L25" s="126" t="s">
        <v>403</v>
      </c>
      <c r="M25" s="122">
        <f t="shared" si="3"/>
        <v>0</v>
      </c>
      <c r="N25" s="122"/>
      <c r="O25" s="122"/>
      <c r="P25" s="125"/>
      <c r="Q25" s="125"/>
      <c r="R25" s="132"/>
    </row>
    <row r="26" spans="1:18">
      <c r="A26" s="120"/>
      <c r="B26" s="120" t="s">
        <v>284</v>
      </c>
      <c r="C26" s="126" t="s">
        <v>404</v>
      </c>
      <c r="D26" s="122">
        <f t="shared" si="2"/>
        <v>0</v>
      </c>
      <c r="E26" s="123"/>
      <c r="F26" s="123"/>
      <c r="G26" s="132"/>
      <c r="H26" s="125"/>
      <c r="I26" s="132"/>
      <c r="J26" s="120"/>
      <c r="K26" s="120" t="s">
        <v>310</v>
      </c>
      <c r="L26" s="126" t="s">
        <v>193</v>
      </c>
      <c r="M26" s="122">
        <f t="shared" si="3"/>
        <v>1.83</v>
      </c>
      <c r="N26" s="122">
        <v>0.6</v>
      </c>
      <c r="O26" s="139">
        <v>1.23</v>
      </c>
      <c r="P26" s="125"/>
      <c r="Q26" s="125"/>
      <c r="R26" s="132"/>
    </row>
    <row r="27" spans="1:18">
      <c r="A27" s="120"/>
      <c r="B27" s="120" t="s">
        <v>310</v>
      </c>
      <c r="C27" s="126" t="s">
        <v>405</v>
      </c>
      <c r="D27" s="122">
        <f t="shared" si="2"/>
        <v>0</v>
      </c>
      <c r="E27" s="123"/>
      <c r="F27" s="123"/>
      <c r="G27" s="132">
        <v>2.37</v>
      </c>
      <c r="H27" s="125"/>
      <c r="I27" s="132">
        <v>2.37</v>
      </c>
      <c r="J27" s="120"/>
      <c r="K27" s="120" t="s">
        <v>286</v>
      </c>
      <c r="L27" s="126" t="s">
        <v>183</v>
      </c>
      <c r="M27" s="122">
        <f t="shared" si="3"/>
        <v>103.39</v>
      </c>
      <c r="N27" s="122">
        <v>1.2</v>
      </c>
      <c r="O27" s="122">
        <v>102.19</v>
      </c>
      <c r="P27" s="125"/>
      <c r="Q27" s="125"/>
      <c r="R27" s="132"/>
    </row>
    <row r="28" spans="1:18">
      <c r="A28" s="120"/>
      <c r="B28" s="120" t="s">
        <v>286</v>
      </c>
      <c r="C28" s="126" t="s">
        <v>406</v>
      </c>
      <c r="D28" s="122">
        <f t="shared" si="2"/>
        <v>0</v>
      </c>
      <c r="E28" s="123"/>
      <c r="F28" s="123"/>
      <c r="G28" s="125"/>
      <c r="H28" s="125"/>
      <c r="I28" s="132"/>
      <c r="J28" s="120"/>
      <c r="K28" s="120" t="s">
        <v>288</v>
      </c>
      <c r="L28" s="126" t="s">
        <v>195</v>
      </c>
      <c r="M28" s="122">
        <f t="shared" si="3"/>
        <v>4</v>
      </c>
      <c r="N28" s="122">
        <v>4</v>
      </c>
      <c r="O28" s="139"/>
      <c r="P28" s="125"/>
      <c r="Q28" s="125"/>
      <c r="R28" s="132"/>
    </row>
    <row r="29" spans="1:18">
      <c r="A29" s="120"/>
      <c r="B29" s="120" t="s">
        <v>288</v>
      </c>
      <c r="C29" s="126" t="s">
        <v>407</v>
      </c>
      <c r="D29" s="122">
        <f t="shared" si="2"/>
        <v>0</v>
      </c>
      <c r="E29" s="123"/>
      <c r="F29" s="123"/>
      <c r="G29" s="125"/>
      <c r="H29" s="125"/>
      <c r="I29" s="132"/>
      <c r="J29" s="120"/>
      <c r="K29" s="120" t="s">
        <v>290</v>
      </c>
      <c r="L29" s="126" t="s">
        <v>408</v>
      </c>
      <c r="M29" s="122">
        <f t="shared" si="3"/>
        <v>0</v>
      </c>
      <c r="N29" s="122"/>
      <c r="O29" s="122"/>
      <c r="P29" s="125"/>
      <c r="Q29" s="125"/>
      <c r="R29" s="132"/>
    </row>
    <row r="30" spans="1:18">
      <c r="A30" s="120"/>
      <c r="B30" s="120" t="s">
        <v>304</v>
      </c>
      <c r="C30" s="126" t="s">
        <v>409</v>
      </c>
      <c r="D30" s="122">
        <f t="shared" si="2"/>
        <v>0</v>
      </c>
      <c r="E30" s="123"/>
      <c r="F30" s="123"/>
      <c r="G30" s="125"/>
      <c r="H30" s="125"/>
      <c r="I30" s="132"/>
      <c r="J30" s="120"/>
      <c r="K30" s="120" t="s">
        <v>292</v>
      </c>
      <c r="L30" s="126" t="s">
        <v>410</v>
      </c>
      <c r="M30" s="122">
        <f t="shared" si="3"/>
        <v>133.77</v>
      </c>
      <c r="N30" s="122"/>
      <c r="O30" s="138">
        <v>133.77</v>
      </c>
      <c r="P30" s="125"/>
      <c r="Q30" s="125"/>
      <c r="R30" s="132"/>
    </row>
    <row r="31" spans="1:18">
      <c r="A31" s="119" t="s">
        <v>411</v>
      </c>
      <c r="B31" s="119" t="s">
        <v>375</v>
      </c>
      <c r="C31" s="121" t="s">
        <v>412</v>
      </c>
      <c r="D31" s="122">
        <f t="shared" ref="D31:D62" si="4">E31+F31</f>
        <v>0</v>
      </c>
      <c r="E31" s="123"/>
      <c r="F31" s="123"/>
      <c r="G31" s="125"/>
      <c r="H31" s="125"/>
      <c r="I31" s="132"/>
      <c r="J31" s="120"/>
      <c r="K31" s="120" t="s">
        <v>296</v>
      </c>
      <c r="L31" s="126" t="s">
        <v>182</v>
      </c>
      <c r="M31" s="122">
        <f t="shared" si="3"/>
        <v>1.8</v>
      </c>
      <c r="N31" s="122">
        <v>1.8</v>
      </c>
      <c r="O31" s="139"/>
      <c r="P31" s="125"/>
      <c r="Q31" s="125"/>
      <c r="R31" s="132"/>
    </row>
    <row r="32" spans="1:18">
      <c r="A32" s="120"/>
      <c r="B32" s="120" t="s">
        <v>280</v>
      </c>
      <c r="C32" s="126" t="s">
        <v>400</v>
      </c>
      <c r="D32" s="122">
        <f t="shared" si="4"/>
        <v>0</v>
      </c>
      <c r="E32" s="123"/>
      <c r="F32" s="123"/>
      <c r="G32" s="125"/>
      <c r="H32" s="125"/>
      <c r="I32" s="132"/>
      <c r="J32" s="120"/>
      <c r="K32" s="120" t="s">
        <v>298</v>
      </c>
      <c r="L32" s="126" t="s">
        <v>392</v>
      </c>
      <c r="M32" s="122">
        <f t="shared" si="3"/>
        <v>0</v>
      </c>
      <c r="N32" s="122"/>
      <c r="O32" s="122"/>
      <c r="P32" s="125"/>
      <c r="Q32" s="125"/>
      <c r="R32" s="132"/>
    </row>
    <row r="33" spans="1:18">
      <c r="A33" s="120"/>
      <c r="B33" s="120" t="s">
        <v>282</v>
      </c>
      <c r="C33" s="126" t="s">
        <v>402</v>
      </c>
      <c r="D33" s="122">
        <f t="shared" si="4"/>
        <v>0</v>
      </c>
      <c r="E33" s="123"/>
      <c r="F33" s="123"/>
      <c r="G33" s="125"/>
      <c r="H33" s="125"/>
      <c r="I33" s="132"/>
      <c r="J33" s="120"/>
      <c r="K33" s="120" t="s">
        <v>300</v>
      </c>
      <c r="L33" s="126" t="s">
        <v>395</v>
      </c>
      <c r="M33" s="122">
        <f t="shared" si="3"/>
        <v>0</v>
      </c>
      <c r="N33" s="122"/>
      <c r="O33" s="122"/>
      <c r="P33" s="125"/>
      <c r="Q33" s="125"/>
      <c r="R33" s="132"/>
    </row>
    <row r="34" spans="1:18">
      <c r="A34" s="120"/>
      <c r="B34" s="120" t="s">
        <v>284</v>
      </c>
      <c r="C34" s="126" t="s">
        <v>404</v>
      </c>
      <c r="D34" s="122">
        <f t="shared" si="4"/>
        <v>0</v>
      </c>
      <c r="E34" s="123"/>
      <c r="F34" s="123"/>
      <c r="G34" s="125"/>
      <c r="H34" s="125"/>
      <c r="I34" s="132"/>
      <c r="J34" s="120"/>
      <c r="K34" s="120" t="s">
        <v>302</v>
      </c>
      <c r="L34" s="126" t="s">
        <v>413</v>
      </c>
      <c r="M34" s="122">
        <f t="shared" si="3"/>
        <v>0</v>
      </c>
      <c r="N34" s="122"/>
      <c r="O34" s="122"/>
      <c r="P34" s="125"/>
      <c r="Q34" s="125"/>
      <c r="R34" s="132"/>
    </row>
    <row r="35" spans="1:18">
      <c r="A35" s="120"/>
      <c r="B35" s="120" t="s">
        <v>308</v>
      </c>
      <c r="C35" s="126" t="s">
        <v>406</v>
      </c>
      <c r="D35" s="122">
        <f t="shared" si="4"/>
        <v>0</v>
      </c>
      <c r="E35" s="123"/>
      <c r="F35" s="123"/>
      <c r="G35" s="125"/>
      <c r="H35" s="125"/>
      <c r="I35" s="132"/>
      <c r="J35" s="120"/>
      <c r="K35" s="120" t="s">
        <v>320</v>
      </c>
      <c r="L35" s="126" t="s">
        <v>187</v>
      </c>
      <c r="M35" s="122">
        <f t="shared" si="3"/>
        <v>0.44</v>
      </c>
      <c r="N35" s="122">
        <v>0.44</v>
      </c>
      <c r="O35" s="122"/>
      <c r="P35" s="125"/>
      <c r="Q35" s="125"/>
      <c r="R35" s="132"/>
    </row>
    <row r="36" spans="1:18">
      <c r="A36" s="120"/>
      <c r="B36" s="120" t="s">
        <v>310</v>
      </c>
      <c r="C36" s="126" t="s">
        <v>407</v>
      </c>
      <c r="D36" s="122">
        <f t="shared" si="4"/>
        <v>0</v>
      </c>
      <c r="E36" s="123"/>
      <c r="F36" s="123"/>
      <c r="G36" s="125"/>
      <c r="H36" s="125"/>
      <c r="I36" s="132"/>
      <c r="J36" s="120"/>
      <c r="K36" s="120" t="s">
        <v>322</v>
      </c>
      <c r="L36" s="126" t="s">
        <v>192</v>
      </c>
      <c r="M36" s="122">
        <f t="shared" si="3"/>
        <v>0.7</v>
      </c>
      <c r="N36" s="122">
        <v>0.7</v>
      </c>
      <c r="O36" s="122"/>
      <c r="P36" s="125"/>
      <c r="Q36" s="125"/>
      <c r="R36" s="132"/>
    </row>
    <row r="37" spans="1:18">
      <c r="A37" s="120"/>
      <c r="B37" s="120" t="s">
        <v>304</v>
      </c>
      <c r="C37" s="126" t="s">
        <v>409</v>
      </c>
      <c r="D37" s="122">
        <f t="shared" si="4"/>
        <v>0</v>
      </c>
      <c r="E37" s="123"/>
      <c r="F37" s="123"/>
      <c r="G37" s="125"/>
      <c r="H37" s="125"/>
      <c r="I37" s="132"/>
      <c r="J37" s="120"/>
      <c r="K37" s="120" t="s">
        <v>324</v>
      </c>
      <c r="L37" s="126" t="s">
        <v>185</v>
      </c>
      <c r="M37" s="122">
        <f t="shared" si="3"/>
        <v>2.5</v>
      </c>
      <c r="N37" s="122">
        <v>2.5</v>
      </c>
      <c r="O37" s="122"/>
      <c r="P37" s="125"/>
      <c r="Q37" s="125"/>
      <c r="R37" s="132"/>
    </row>
    <row r="38" spans="1:18">
      <c r="A38" s="119" t="s">
        <v>414</v>
      </c>
      <c r="B38" s="119" t="s">
        <v>375</v>
      </c>
      <c r="C38" s="121" t="s">
        <v>415</v>
      </c>
      <c r="D38" s="122">
        <f t="shared" si="4"/>
        <v>0</v>
      </c>
      <c r="E38" s="123"/>
      <c r="F38" s="123"/>
      <c r="G38" s="125"/>
      <c r="H38" s="125"/>
      <c r="I38" s="132"/>
      <c r="J38" s="120"/>
      <c r="K38" s="120" t="s">
        <v>326</v>
      </c>
      <c r="L38" s="126" t="s">
        <v>416</v>
      </c>
      <c r="M38" s="122">
        <f t="shared" si="3"/>
        <v>0</v>
      </c>
      <c r="N38" s="122"/>
      <c r="O38" s="122"/>
      <c r="P38" s="125"/>
      <c r="Q38" s="125"/>
      <c r="R38" s="132"/>
    </row>
    <row r="39" spans="1:18">
      <c r="A39" s="120"/>
      <c r="B39" s="120" t="s">
        <v>280</v>
      </c>
      <c r="C39" s="126" t="s">
        <v>134</v>
      </c>
      <c r="D39" s="122">
        <f t="shared" si="4"/>
        <v>0</v>
      </c>
      <c r="E39" s="123"/>
      <c r="F39" s="123"/>
      <c r="G39" s="125"/>
      <c r="H39" s="125"/>
      <c r="I39" s="132"/>
      <c r="J39" s="120"/>
      <c r="K39" s="120" t="s">
        <v>328</v>
      </c>
      <c r="L39" s="126" t="s">
        <v>417</v>
      </c>
      <c r="M39" s="122">
        <f t="shared" si="3"/>
        <v>0</v>
      </c>
      <c r="N39" s="122"/>
      <c r="O39" s="122"/>
      <c r="P39" s="125"/>
      <c r="Q39" s="125"/>
      <c r="R39" s="132"/>
    </row>
    <row r="40" spans="1:18">
      <c r="A40" s="120"/>
      <c r="B40" s="120" t="s">
        <v>282</v>
      </c>
      <c r="C40" s="126" t="s">
        <v>135</v>
      </c>
      <c r="D40" s="122">
        <f t="shared" si="4"/>
        <v>0</v>
      </c>
      <c r="E40" s="123"/>
      <c r="F40" s="123"/>
      <c r="G40" s="125"/>
      <c r="H40" s="125"/>
      <c r="I40" s="132"/>
      <c r="J40" s="120"/>
      <c r="K40" s="120" t="s">
        <v>330</v>
      </c>
      <c r="L40" s="126" t="s">
        <v>418</v>
      </c>
      <c r="M40" s="122">
        <f t="shared" si="3"/>
        <v>0</v>
      </c>
      <c r="N40" s="122"/>
      <c r="O40" s="122"/>
      <c r="P40" s="125"/>
      <c r="Q40" s="125"/>
      <c r="R40" s="132"/>
    </row>
    <row r="41" spans="1:18">
      <c r="A41" s="120"/>
      <c r="B41" s="120" t="s">
        <v>304</v>
      </c>
      <c r="C41" s="126" t="s">
        <v>419</v>
      </c>
      <c r="D41" s="122">
        <f t="shared" si="4"/>
        <v>0</v>
      </c>
      <c r="E41" s="123"/>
      <c r="F41" s="123"/>
      <c r="G41" s="125"/>
      <c r="H41" s="125"/>
      <c r="I41" s="132"/>
      <c r="J41" s="120"/>
      <c r="K41" s="120" t="s">
        <v>332</v>
      </c>
      <c r="L41" s="126" t="s">
        <v>420</v>
      </c>
      <c r="M41" s="122">
        <f t="shared" si="3"/>
        <v>249.21</v>
      </c>
      <c r="N41" s="122"/>
      <c r="O41" s="122">
        <v>249.21</v>
      </c>
      <c r="P41" s="125"/>
      <c r="Q41" s="125"/>
      <c r="R41" s="132"/>
    </row>
    <row r="42" spans="1:18">
      <c r="A42" s="119" t="s">
        <v>421</v>
      </c>
      <c r="B42" s="119" t="s">
        <v>375</v>
      </c>
      <c r="C42" s="121" t="s">
        <v>422</v>
      </c>
      <c r="D42" s="122">
        <f t="shared" si="4"/>
        <v>0</v>
      </c>
      <c r="E42" s="123"/>
      <c r="F42" s="123"/>
      <c r="G42" s="125"/>
      <c r="H42" s="125"/>
      <c r="I42" s="132"/>
      <c r="J42" s="120"/>
      <c r="K42" s="120" t="s">
        <v>334</v>
      </c>
      <c r="L42" s="126" t="s">
        <v>390</v>
      </c>
      <c r="M42" s="122">
        <f t="shared" si="3"/>
        <v>315.96</v>
      </c>
      <c r="N42" s="122">
        <v>20</v>
      </c>
      <c r="O42" s="122">
        <v>295.96</v>
      </c>
      <c r="P42" s="140"/>
      <c r="Q42" s="125"/>
      <c r="R42" s="132"/>
    </row>
    <row r="43" spans="1:18">
      <c r="A43" s="120"/>
      <c r="B43" s="120" t="s">
        <v>280</v>
      </c>
      <c r="C43" s="126" t="s">
        <v>423</v>
      </c>
      <c r="D43" s="122">
        <f t="shared" si="4"/>
        <v>0</v>
      </c>
      <c r="E43" s="123"/>
      <c r="F43" s="123"/>
      <c r="G43" s="125"/>
      <c r="H43" s="125"/>
      <c r="I43" s="132"/>
      <c r="J43" s="120"/>
      <c r="K43" s="120" t="s">
        <v>336</v>
      </c>
      <c r="L43" s="126" t="s">
        <v>184</v>
      </c>
      <c r="M43" s="122">
        <f t="shared" si="3"/>
        <v>12.39</v>
      </c>
      <c r="N43" s="122">
        <v>12.39</v>
      </c>
      <c r="O43" s="139"/>
      <c r="P43" s="125"/>
      <c r="Q43" s="125"/>
      <c r="R43" s="132"/>
    </row>
    <row r="44" spans="1:18">
      <c r="A44" s="120"/>
      <c r="B44" s="120" t="s">
        <v>282</v>
      </c>
      <c r="C44" s="126" t="s">
        <v>424</v>
      </c>
      <c r="D44" s="122">
        <f t="shared" si="4"/>
        <v>0</v>
      </c>
      <c r="E44" s="123"/>
      <c r="F44" s="123"/>
      <c r="G44" s="125"/>
      <c r="H44" s="125"/>
      <c r="I44" s="132"/>
      <c r="J44" s="120"/>
      <c r="K44" s="120" t="s">
        <v>338</v>
      </c>
      <c r="L44" s="126" t="s">
        <v>425</v>
      </c>
      <c r="M44" s="122">
        <f t="shared" si="3"/>
        <v>0</v>
      </c>
      <c r="N44" s="122"/>
      <c r="O44" s="122"/>
      <c r="P44" s="125"/>
      <c r="Q44" s="125"/>
      <c r="R44" s="132"/>
    </row>
    <row r="45" spans="1:18">
      <c r="A45" s="119" t="s">
        <v>426</v>
      </c>
      <c r="B45" s="119" t="s">
        <v>375</v>
      </c>
      <c r="C45" s="121" t="s">
        <v>427</v>
      </c>
      <c r="D45" s="122">
        <f t="shared" si="4"/>
        <v>0</v>
      </c>
      <c r="E45" s="123"/>
      <c r="F45" s="123"/>
      <c r="G45" s="125"/>
      <c r="H45" s="125"/>
      <c r="I45" s="132"/>
      <c r="J45" s="120"/>
      <c r="K45" s="120" t="s">
        <v>340</v>
      </c>
      <c r="L45" s="126" t="s">
        <v>394</v>
      </c>
      <c r="M45" s="122">
        <f t="shared" si="3"/>
        <v>0</v>
      </c>
      <c r="N45" s="122"/>
      <c r="O45" s="122"/>
      <c r="P45" s="125"/>
      <c r="Q45" s="125"/>
      <c r="R45" s="132"/>
    </row>
    <row r="46" spans="1:18">
      <c r="A46" s="120"/>
      <c r="B46" s="120" t="s">
        <v>280</v>
      </c>
      <c r="C46" s="126" t="s">
        <v>428</v>
      </c>
      <c r="D46" s="122">
        <f t="shared" si="4"/>
        <v>0</v>
      </c>
      <c r="E46" s="123"/>
      <c r="F46" s="123"/>
      <c r="G46" s="125"/>
      <c r="H46" s="125"/>
      <c r="I46" s="132"/>
      <c r="J46" s="120"/>
      <c r="K46" s="120" t="s">
        <v>342</v>
      </c>
      <c r="L46" s="126" t="s">
        <v>429</v>
      </c>
      <c r="M46" s="122">
        <f t="shared" si="3"/>
        <v>2.3</v>
      </c>
      <c r="N46" s="122"/>
      <c r="O46" s="122">
        <v>2.3</v>
      </c>
      <c r="P46" s="125"/>
      <c r="Q46" s="125"/>
      <c r="R46" s="132"/>
    </row>
    <row r="47" spans="1:18">
      <c r="A47" s="120"/>
      <c r="B47" s="120" t="s">
        <v>282</v>
      </c>
      <c r="C47" s="126" t="s">
        <v>430</v>
      </c>
      <c r="D47" s="122">
        <f t="shared" si="4"/>
        <v>0</v>
      </c>
      <c r="E47" s="123"/>
      <c r="F47" s="123"/>
      <c r="G47" s="125"/>
      <c r="H47" s="125"/>
      <c r="I47" s="132"/>
      <c r="J47" s="120"/>
      <c r="K47" s="120" t="s">
        <v>344</v>
      </c>
      <c r="L47" s="126" t="s">
        <v>431</v>
      </c>
      <c r="M47" s="122">
        <f t="shared" si="3"/>
        <v>0</v>
      </c>
      <c r="N47" s="122"/>
      <c r="O47" s="122"/>
      <c r="P47" s="125"/>
      <c r="Q47" s="125"/>
      <c r="R47" s="132"/>
    </row>
    <row r="48" spans="1:18">
      <c r="A48" s="120"/>
      <c r="B48" s="120" t="s">
        <v>304</v>
      </c>
      <c r="C48" s="126" t="s">
        <v>432</v>
      </c>
      <c r="D48" s="122">
        <f t="shared" si="4"/>
        <v>0</v>
      </c>
      <c r="E48" s="123"/>
      <c r="F48" s="123"/>
      <c r="G48" s="125"/>
      <c r="H48" s="125"/>
      <c r="I48" s="132"/>
      <c r="J48" s="120"/>
      <c r="K48" s="120" t="s">
        <v>304</v>
      </c>
      <c r="L48" s="126" t="s">
        <v>397</v>
      </c>
      <c r="M48" s="122">
        <f t="shared" si="3"/>
        <v>512.1</v>
      </c>
      <c r="N48" s="122"/>
      <c r="O48" s="122">
        <v>512.1</v>
      </c>
      <c r="P48" s="125"/>
      <c r="Q48" s="125"/>
      <c r="R48" s="132"/>
    </row>
    <row r="49" spans="1:18">
      <c r="A49" s="119" t="s">
        <v>433</v>
      </c>
      <c r="B49" s="120" t="s">
        <v>375</v>
      </c>
      <c r="C49" s="121" t="s">
        <v>434</v>
      </c>
      <c r="D49" s="122">
        <f t="shared" si="4"/>
        <v>0</v>
      </c>
      <c r="E49" s="123"/>
      <c r="F49" s="123"/>
      <c r="G49" s="125"/>
      <c r="H49" s="125"/>
      <c r="I49" s="132"/>
      <c r="J49" s="119" t="s">
        <v>435</v>
      </c>
      <c r="K49" s="119" t="s">
        <v>375</v>
      </c>
      <c r="L49" s="121" t="s">
        <v>136</v>
      </c>
      <c r="M49" s="122">
        <f t="shared" si="3"/>
        <v>103.83</v>
      </c>
      <c r="N49" s="122">
        <v>71.53</v>
      </c>
      <c r="O49" s="122">
        <v>32.3</v>
      </c>
      <c r="P49" s="125"/>
      <c r="Q49" s="125"/>
      <c r="R49" s="132"/>
    </row>
    <row r="50" spans="1:18">
      <c r="A50" s="120"/>
      <c r="B50" s="120" t="s">
        <v>280</v>
      </c>
      <c r="C50" s="126" t="s">
        <v>436</v>
      </c>
      <c r="D50" s="122">
        <f t="shared" si="4"/>
        <v>0</v>
      </c>
      <c r="E50" s="123"/>
      <c r="F50" s="123"/>
      <c r="G50" s="125"/>
      <c r="H50" s="125"/>
      <c r="I50" s="132"/>
      <c r="J50" s="120"/>
      <c r="K50" s="120" t="s">
        <v>280</v>
      </c>
      <c r="L50" s="126" t="s">
        <v>437</v>
      </c>
      <c r="M50" s="122">
        <f t="shared" si="3"/>
        <v>0</v>
      </c>
      <c r="N50" s="122"/>
      <c r="O50" s="122"/>
      <c r="P50" s="125"/>
      <c r="Q50" s="125"/>
      <c r="R50" s="132"/>
    </row>
    <row r="51" spans="1:18">
      <c r="A51" s="120"/>
      <c r="B51" s="120" t="s">
        <v>282</v>
      </c>
      <c r="C51" s="126" t="s">
        <v>438</v>
      </c>
      <c r="D51" s="122">
        <f t="shared" si="4"/>
        <v>0</v>
      </c>
      <c r="E51" s="123"/>
      <c r="F51" s="123"/>
      <c r="G51" s="125"/>
      <c r="H51" s="125"/>
      <c r="I51" s="132"/>
      <c r="J51" s="120"/>
      <c r="K51" s="120" t="s">
        <v>282</v>
      </c>
      <c r="L51" s="126" t="s">
        <v>439</v>
      </c>
      <c r="M51" s="122">
        <f t="shared" si="3"/>
        <v>71.21</v>
      </c>
      <c r="N51" s="138">
        <v>71.21</v>
      </c>
      <c r="O51" s="139"/>
      <c r="P51" s="125"/>
      <c r="Q51" s="125"/>
      <c r="R51" s="132"/>
    </row>
    <row r="52" spans="1:18">
      <c r="A52" s="119" t="s">
        <v>440</v>
      </c>
      <c r="B52" s="119" t="s">
        <v>375</v>
      </c>
      <c r="C52" s="121" t="s">
        <v>136</v>
      </c>
      <c r="D52" s="122">
        <f t="shared" si="4"/>
        <v>103.83</v>
      </c>
      <c r="E52" s="123">
        <v>71.53</v>
      </c>
      <c r="F52" s="123">
        <v>32.3</v>
      </c>
      <c r="G52" s="125"/>
      <c r="H52" s="125"/>
      <c r="I52" s="132"/>
      <c r="J52" s="120"/>
      <c r="K52" s="120" t="s">
        <v>284</v>
      </c>
      <c r="L52" s="126" t="s">
        <v>441</v>
      </c>
      <c r="M52" s="122">
        <f t="shared" si="3"/>
        <v>0</v>
      </c>
      <c r="N52" s="122"/>
      <c r="O52" s="122"/>
      <c r="P52" s="125"/>
      <c r="Q52" s="125"/>
      <c r="R52" s="132"/>
    </row>
    <row r="53" spans="1:18">
      <c r="A53" s="120"/>
      <c r="B53" s="120" t="s">
        <v>280</v>
      </c>
      <c r="C53" s="126" t="s">
        <v>442</v>
      </c>
      <c r="D53" s="122">
        <f t="shared" si="4"/>
        <v>0.32</v>
      </c>
      <c r="E53" s="130">
        <v>0.32</v>
      </c>
      <c r="F53" s="127"/>
      <c r="G53" s="125"/>
      <c r="H53" s="125"/>
      <c r="I53" s="132"/>
      <c r="J53" s="120"/>
      <c r="K53" s="120" t="s">
        <v>308</v>
      </c>
      <c r="L53" s="126" t="s">
        <v>443</v>
      </c>
      <c r="M53" s="122">
        <f t="shared" si="3"/>
        <v>0</v>
      </c>
      <c r="N53" s="122"/>
      <c r="O53" s="122"/>
      <c r="P53" s="125"/>
      <c r="Q53" s="125"/>
      <c r="R53" s="132"/>
    </row>
    <row r="54" spans="1:18">
      <c r="A54" s="120"/>
      <c r="B54" s="120" t="s">
        <v>282</v>
      </c>
      <c r="C54" s="126" t="s">
        <v>444</v>
      </c>
      <c r="D54" s="122">
        <f t="shared" si="4"/>
        <v>0</v>
      </c>
      <c r="E54" s="123"/>
      <c r="F54" s="123"/>
      <c r="G54" s="125"/>
      <c r="H54" s="125"/>
      <c r="I54" s="132"/>
      <c r="J54" s="120"/>
      <c r="K54" s="120" t="s">
        <v>310</v>
      </c>
      <c r="L54" s="126" t="s">
        <v>445</v>
      </c>
      <c r="M54" s="122">
        <f t="shared" si="3"/>
        <v>0</v>
      </c>
      <c r="N54" s="122"/>
      <c r="O54" s="122"/>
      <c r="P54" s="125"/>
      <c r="Q54" s="125"/>
      <c r="R54" s="132"/>
    </row>
    <row r="55" spans="1:18">
      <c r="A55" s="120"/>
      <c r="B55" s="120" t="s">
        <v>284</v>
      </c>
      <c r="C55" s="126" t="s">
        <v>446</v>
      </c>
      <c r="D55" s="122">
        <f t="shared" si="4"/>
        <v>0</v>
      </c>
      <c r="E55" s="123"/>
      <c r="F55" s="123"/>
      <c r="G55" s="125"/>
      <c r="H55" s="125"/>
      <c r="I55" s="132"/>
      <c r="J55" s="120"/>
      <c r="K55" s="120" t="s">
        <v>286</v>
      </c>
      <c r="L55" s="126" t="s">
        <v>447</v>
      </c>
      <c r="M55" s="122">
        <f t="shared" ref="M55:M86" si="5">N55+O55</f>
        <v>0</v>
      </c>
      <c r="N55" s="122"/>
      <c r="O55" s="122"/>
      <c r="P55" s="125"/>
      <c r="Q55" s="125"/>
      <c r="R55" s="132"/>
    </row>
    <row r="56" spans="1:18">
      <c r="A56" s="120"/>
      <c r="B56" s="120" t="s">
        <v>310</v>
      </c>
      <c r="C56" s="126" t="s">
        <v>448</v>
      </c>
      <c r="D56" s="122">
        <f t="shared" si="4"/>
        <v>71.21</v>
      </c>
      <c r="E56" s="130">
        <v>71.21</v>
      </c>
      <c r="F56" s="127"/>
      <c r="G56" s="125"/>
      <c r="H56" s="125"/>
      <c r="I56" s="132"/>
      <c r="J56" s="120"/>
      <c r="K56" s="120" t="s">
        <v>288</v>
      </c>
      <c r="L56" s="126" t="s">
        <v>449</v>
      </c>
      <c r="M56" s="122">
        <f t="shared" si="5"/>
        <v>0</v>
      </c>
      <c r="N56" s="122"/>
      <c r="O56" s="122"/>
      <c r="P56" s="125"/>
      <c r="Q56" s="125"/>
      <c r="R56" s="132"/>
    </row>
    <row r="57" spans="1:18">
      <c r="A57" s="120"/>
      <c r="B57" s="120" t="s">
        <v>304</v>
      </c>
      <c r="C57" s="126" t="s">
        <v>450</v>
      </c>
      <c r="D57" s="122">
        <f t="shared" si="4"/>
        <v>32.3</v>
      </c>
      <c r="E57" s="123"/>
      <c r="F57" s="130">
        <v>32.3</v>
      </c>
      <c r="G57" s="125"/>
      <c r="H57" s="125"/>
      <c r="I57" s="132"/>
      <c r="J57" s="120"/>
      <c r="K57" s="120" t="s">
        <v>290</v>
      </c>
      <c r="L57" s="126" t="s">
        <v>444</v>
      </c>
      <c r="M57" s="122">
        <f t="shared" si="5"/>
        <v>0</v>
      </c>
      <c r="N57" s="122"/>
      <c r="O57" s="122"/>
      <c r="P57" s="125"/>
      <c r="Q57" s="125"/>
      <c r="R57" s="132"/>
    </row>
    <row r="58" spans="1:18">
      <c r="A58" s="119" t="s">
        <v>451</v>
      </c>
      <c r="B58" s="119" t="s">
        <v>375</v>
      </c>
      <c r="C58" s="121" t="s">
        <v>452</v>
      </c>
      <c r="D58" s="122">
        <f t="shared" si="4"/>
        <v>0</v>
      </c>
      <c r="E58" s="123"/>
      <c r="F58" s="123"/>
      <c r="G58" s="125"/>
      <c r="H58" s="125"/>
      <c r="I58" s="132"/>
      <c r="J58" s="120"/>
      <c r="K58" s="120" t="s">
        <v>292</v>
      </c>
      <c r="L58" s="126" t="s">
        <v>453</v>
      </c>
      <c r="M58" s="122">
        <f t="shared" si="5"/>
        <v>0.32</v>
      </c>
      <c r="N58" s="138">
        <v>0.32</v>
      </c>
      <c r="O58" s="122"/>
      <c r="P58" s="125"/>
      <c r="Q58" s="125"/>
      <c r="R58" s="132"/>
    </row>
    <row r="59" spans="1:18">
      <c r="A59" s="120"/>
      <c r="B59" s="120" t="s">
        <v>282</v>
      </c>
      <c r="C59" s="126" t="s">
        <v>454</v>
      </c>
      <c r="D59" s="122">
        <f t="shared" si="4"/>
        <v>0</v>
      </c>
      <c r="E59" s="123"/>
      <c r="F59" s="123"/>
      <c r="G59" s="125"/>
      <c r="H59" s="125"/>
      <c r="I59" s="132"/>
      <c r="J59" s="120"/>
      <c r="K59" s="120" t="s">
        <v>294</v>
      </c>
      <c r="L59" s="126" t="s">
        <v>446</v>
      </c>
      <c r="M59" s="122">
        <f t="shared" si="5"/>
        <v>0</v>
      </c>
      <c r="N59" s="122"/>
      <c r="O59" s="122"/>
      <c r="P59" s="125"/>
      <c r="Q59" s="125"/>
      <c r="R59" s="132"/>
    </row>
    <row r="60" spans="1:18">
      <c r="A60" s="120"/>
      <c r="B60" s="120" t="s">
        <v>284</v>
      </c>
      <c r="C60" s="126" t="s">
        <v>455</v>
      </c>
      <c r="D60" s="122">
        <f t="shared" si="4"/>
        <v>0</v>
      </c>
      <c r="E60" s="123"/>
      <c r="F60" s="123"/>
      <c r="G60" s="125"/>
      <c r="H60" s="125"/>
      <c r="I60" s="132"/>
      <c r="J60" s="120"/>
      <c r="K60" s="120" t="s">
        <v>304</v>
      </c>
      <c r="L60" s="126" t="s">
        <v>456</v>
      </c>
      <c r="M60" s="122">
        <f t="shared" si="5"/>
        <v>32.3</v>
      </c>
      <c r="N60" s="122"/>
      <c r="O60" s="138">
        <v>32.3</v>
      </c>
      <c r="P60" s="125"/>
      <c r="Q60" s="125"/>
      <c r="R60" s="132"/>
    </row>
    <row r="61" spans="1:18">
      <c r="A61" s="119" t="s">
        <v>457</v>
      </c>
      <c r="B61" s="119" t="s">
        <v>375</v>
      </c>
      <c r="C61" s="121" t="s">
        <v>458</v>
      </c>
      <c r="D61" s="122">
        <f t="shared" si="4"/>
        <v>15</v>
      </c>
      <c r="E61" s="123"/>
      <c r="F61" s="123">
        <v>15</v>
      </c>
      <c r="G61" s="125"/>
      <c r="H61" s="125"/>
      <c r="I61" s="132"/>
      <c r="J61" s="119" t="s">
        <v>459</v>
      </c>
      <c r="K61" s="119" t="s">
        <v>375</v>
      </c>
      <c r="L61" s="121" t="s">
        <v>458</v>
      </c>
      <c r="M61" s="122">
        <f t="shared" si="5"/>
        <v>15</v>
      </c>
      <c r="N61" s="122"/>
      <c r="O61" s="138">
        <v>15</v>
      </c>
      <c r="P61" s="125"/>
      <c r="Q61" s="125"/>
      <c r="R61" s="132"/>
    </row>
    <row r="62" spans="1:18">
      <c r="A62" s="120"/>
      <c r="B62" s="120" t="s">
        <v>280</v>
      </c>
      <c r="C62" s="126" t="s">
        <v>460</v>
      </c>
      <c r="D62" s="122">
        <f t="shared" si="4"/>
        <v>15</v>
      </c>
      <c r="E62" s="123"/>
      <c r="F62" s="130">
        <v>15</v>
      </c>
      <c r="G62" s="125"/>
      <c r="H62" s="125"/>
      <c r="I62" s="132"/>
      <c r="J62" s="120"/>
      <c r="K62" s="120" t="s">
        <v>280</v>
      </c>
      <c r="L62" s="126" t="s">
        <v>460</v>
      </c>
      <c r="M62" s="122">
        <f t="shared" si="5"/>
        <v>15</v>
      </c>
      <c r="N62" s="122"/>
      <c r="O62" s="138">
        <v>15</v>
      </c>
      <c r="P62" s="125"/>
      <c r="Q62" s="125"/>
      <c r="R62" s="132"/>
    </row>
    <row r="63" spans="1:18">
      <c r="A63" s="120"/>
      <c r="B63" s="120" t="s">
        <v>282</v>
      </c>
      <c r="C63" s="126" t="s">
        <v>461</v>
      </c>
      <c r="D63" s="122">
        <f t="shared" ref="D63:D94" si="6">E63+F63</f>
        <v>0</v>
      </c>
      <c r="E63" s="123"/>
      <c r="F63" s="123"/>
      <c r="G63" s="125"/>
      <c r="H63" s="125"/>
      <c r="I63" s="132"/>
      <c r="J63" s="120"/>
      <c r="K63" s="120" t="s">
        <v>282</v>
      </c>
      <c r="L63" s="126" t="s">
        <v>461</v>
      </c>
      <c r="M63" s="122">
        <f t="shared" si="5"/>
        <v>0</v>
      </c>
      <c r="N63" s="122"/>
      <c r="O63" s="122"/>
      <c r="P63" s="125"/>
      <c r="Q63" s="125"/>
      <c r="R63" s="132"/>
    </row>
    <row r="64" spans="1:18">
      <c r="A64" s="120"/>
      <c r="B64" s="120" t="s">
        <v>284</v>
      </c>
      <c r="C64" s="126" t="s">
        <v>462</v>
      </c>
      <c r="D64" s="122">
        <f t="shared" si="6"/>
        <v>0</v>
      </c>
      <c r="E64" s="123"/>
      <c r="F64" s="123"/>
      <c r="G64" s="125"/>
      <c r="H64" s="125"/>
      <c r="I64" s="132"/>
      <c r="J64" s="120"/>
      <c r="K64" s="120" t="s">
        <v>284</v>
      </c>
      <c r="L64" s="126" t="s">
        <v>462</v>
      </c>
      <c r="M64" s="122">
        <f t="shared" si="5"/>
        <v>0</v>
      </c>
      <c r="N64" s="122"/>
      <c r="O64" s="122"/>
      <c r="P64" s="125"/>
      <c r="Q64" s="125"/>
      <c r="R64" s="132"/>
    </row>
    <row r="65" spans="1:18">
      <c r="A65" s="120"/>
      <c r="B65" s="120" t="s">
        <v>308</v>
      </c>
      <c r="C65" s="126" t="s">
        <v>463</v>
      </c>
      <c r="D65" s="122">
        <f t="shared" si="6"/>
        <v>0</v>
      </c>
      <c r="E65" s="123"/>
      <c r="F65" s="123"/>
      <c r="G65" s="125"/>
      <c r="H65" s="125"/>
      <c r="I65" s="132"/>
      <c r="J65" s="120"/>
      <c r="K65" s="120" t="s">
        <v>308</v>
      </c>
      <c r="L65" s="126" t="s">
        <v>463</v>
      </c>
      <c r="M65" s="122">
        <f t="shared" si="5"/>
        <v>0</v>
      </c>
      <c r="N65" s="122"/>
      <c r="O65" s="122"/>
      <c r="P65" s="125"/>
      <c r="Q65" s="125"/>
      <c r="R65" s="132"/>
    </row>
    <row r="66" spans="1:18">
      <c r="A66" s="119" t="s">
        <v>464</v>
      </c>
      <c r="B66" s="119" t="s">
        <v>375</v>
      </c>
      <c r="C66" s="121" t="s">
        <v>465</v>
      </c>
      <c r="D66" s="122">
        <f t="shared" si="6"/>
        <v>0</v>
      </c>
      <c r="E66" s="123"/>
      <c r="F66" s="123"/>
      <c r="G66" s="125"/>
      <c r="H66" s="125"/>
      <c r="I66" s="132"/>
      <c r="J66" s="119" t="s">
        <v>466</v>
      </c>
      <c r="K66" s="119" t="s">
        <v>375</v>
      </c>
      <c r="L66" s="121" t="s">
        <v>467</v>
      </c>
      <c r="M66" s="122">
        <f t="shared" si="5"/>
        <v>0</v>
      </c>
      <c r="N66" s="122"/>
      <c r="O66" s="122"/>
      <c r="P66" s="125"/>
      <c r="Q66" s="125"/>
      <c r="R66" s="132"/>
    </row>
    <row r="67" spans="1:18">
      <c r="A67" s="120"/>
      <c r="B67" s="120" t="s">
        <v>280</v>
      </c>
      <c r="C67" s="126" t="s">
        <v>468</v>
      </c>
      <c r="D67" s="122">
        <f t="shared" si="6"/>
        <v>0</v>
      </c>
      <c r="E67" s="123"/>
      <c r="F67" s="123"/>
      <c r="G67" s="125"/>
      <c r="H67" s="125"/>
      <c r="I67" s="132"/>
      <c r="J67" s="120"/>
      <c r="K67" s="120" t="s">
        <v>280</v>
      </c>
      <c r="L67" s="126" t="s">
        <v>469</v>
      </c>
      <c r="M67" s="122">
        <f t="shared" si="5"/>
        <v>0</v>
      </c>
      <c r="N67" s="122"/>
      <c r="O67" s="122"/>
      <c r="P67" s="125"/>
      <c r="Q67" s="125"/>
      <c r="R67" s="132"/>
    </row>
    <row r="68" spans="1:18">
      <c r="A68" s="120"/>
      <c r="B68" s="120" t="s">
        <v>282</v>
      </c>
      <c r="C68" s="126" t="s">
        <v>470</v>
      </c>
      <c r="D68" s="122">
        <f t="shared" si="6"/>
        <v>0</v>
      </c>
      <c r="E68" s="123"/>
      <c r="F68" s="123"/>
      <c r="G68" s="125"/>
      <c r="H68" s="125"/>
      <c r="I68" s="132"/>
      <c r="J68" s="120"/>
      <c r="K68" s="120" t="s">
        <v>282</v>
      </c>
      <c r="L68" s="126" t="s">
        <v>471</v>
      </c>
      <c r="M68" s="122">
        <f t="shared" si="5"/>
        <v>0</v>
      </c>
      <c r="N68" s="122"/>
      <c r="O68" s="122"/>
      <c r="P68" s="125"/>
      <c r="Q68" s="125"/>
      <c r="R68" s="132"/>
    </row>
    <row r="69" spans="1:18">
      <c r="A69" s="119" t="s">
        <v>472</v>
      </c>
      <c r="B69" s="119" t="s">
        <v>375</v>
      </c>
      <c r="C69" s="121" t="s">
        <v>473</v>
      </c>
      <c r="D69" s="122">
        <f t="shared" si="6"/>
        <v>0</v>
      </c>
      <c r="E69" s="123"/>
      <c r="F69" s="123"/>
      <c r="G69" s="125"/>
      <c r="H69" s="125"/>
      <c r="I69" s="132"/>
      <c r="J69" s="120"/>
      <c r="K69" s="120" t="s">
        <v>284</v>
      </c>
      <c r="L69" s="126" t="s">
        <v>474</v>
      </c>
      <c r="M69" s="122">
        <f t="shared" si="5"/>
        <v>0</v>
      </c>
      <c r="N69" s="122"/>
      <c r="O69" s="122"/>
      <c r="P69" s="125"/>
      <c r="Q69" s="125"/>
      <c r="R69" s="132"/>
    </row>
    <row r="70" spans="1:18">
      <c r="A70" s="120"/>
      <c r="B70" s="120" t="s">
        <v>280</v>
      </c>
      <c r="C70" s="126" t="s">
        <v>475</v>
      </c>
      <c r="D70" s="122">
        <f t="shared" si="6"/>
        <v>0</v>
      </c>
      <c r="E70" s="123"/>
      <c r="F70" s="123"/>
      <c r="G70" s="125"/>
      <c r="H70" s="125"/>
      <c r="I70" s="132"/>
      <c r="J70" s="120"/>
      <c r="K70" s="120" t="s">
        <v>310</v>
      </c>
      <c r="L70" s="126" t="s">
        <v>402</v>
      </c>
      <c r="M70" s="122">
        <f t="shared" si="5"/>
        <v>0</v>
      </c>
      <c r="N70" s="122"/>
      <c r="O70" s="122"/>
      <c r="P70" s="125"/>
      <c r="Q70" s="125"/>
      <c r="R70" s="132"/>
    </row>
    <row r="71" spans="1:18">
      <c r="A71" s="120"/>
      <c r="B71" s="120" t="s">
        <v>282</v>
      </c>
      <c r="C71" s="126" t="s">
        <v>476</v>
      </c>
      <c r="D71" s="122">
        <f t="shared" si="6"/>
        <v>0</v>
      </c>
      <c r="E71" s="123"/>
      <c r="F71" s="123"/>
      <c r="G71" s="125"/>
      <c r="H71" s="125"/>
      <c r="I71" s="132"/>
      <c r="J71" s="120"/>
      <c r="K71" s="120" t="s">
        <v>286</v>
      </c>
      <c r="L71" s="126" t="s">
        <v>407</v>
      </c>
      <c r="M71" s="122">
        <f t="shared" si="5"/>
        <v>0</v>
      </c>
      <c r="N71" s="122"/>
      <c r="O71" s="122"/>
      <c r="P71" s="125"/>
      <c r="Q71" s="125"/>
      <c r="R71" s="132"/>
    </row>
    <row r="72" spans="1:18">
      <c r="A72" s="120"/>
      <c r="B72" s="120" t="s">
        <v>284</v>
      </c>
      <c r="C72" s="126" t="s">
        <v>477</v>
      </c>
      <c r="D72" s="122">
        <f t="shared" si="6"/>
        <v>0</v>
      </c>
      <c r="E72" s="123"/>
      <c r="F72" s="123"/>
      <c r="G72" s="125"/>
      <c r="H72" s="125"/>
      <c r="I72" s="132"/>
      <c r="J72" s="120"/>
      <c r="K72" s="120" t="s">
        <v>288</v>
      </c>
      <c r="L72" s="126" t="s">
        <v>478</v>
      </c>
      <c r="M72" s="122">
        <f t="shared" si="5"/>
        <v>0</v>
      </c>
      <c r="N72" s="122"/>
      <c r="O72" s="122"/>
      <c r="P72" s="125"/>
      <c r="Q72" s="125"/>
      <c r="R72" s="132"/>
    </row>
    <row r="73" spans="1:18">
      <c r="A73" s="120"/>
      <c r="B73" s="120" t="s">
        <v>308</v>
      </c>
      <c r="C73" s="126" t="s">
        <v>479</v>
      </c>
      <c r="D73" s="122">
        <f t="shared" si="6"/>
        <v>0</v>
      </c>
      <c r="E73" s="123"/>
      <c r="F73" s="123"/>
      <c r="G73" s="125"/>
      <c r="H73" s="125"/>
      <c r="I73" s="132"/>
      <c r="J73" s="120"/>
      <c r="K73" s="120" t="s">
        <v>290</v>
      </c>
      <c r="L73" s="126" t="s">
        <v>480</v>
      </c>
      <c r="M73" s="122">
        <f t="shared" si="5"/>
        <v>0</v>
      </c>
      <c r="N73" s="122"/>
      <c r="O73" s="122"/>
      <c r="P73" s="125"/>
      <c r="Q73" s="125"/>
      <c r="R73" s="132"/>
    </row>
    <row r="74" spans="1:18">
      <c r="A74" s="119" t="s">
        <v>481</v>
      </c>
      <c r="B74" s="119" t="s">
        <v>375</v>
      </c>
      <c r="C74" s="121" t="s">
        <v>482</v>
      </c>
      <c r="D74" s="122">
        <f t="shared" si="6"/>
        <v>0</v>
      </c>
      <c r="E74" s="123"/>
      <c r="F74" s="123"/>
      <c r="G74" s="125"/>
      <c r="H74" s="125"/>
      <c r="I74" s="132"/>
      <c r="J74" s="120"/>
      <c r="K74" s="120" t="s">
        <v>300</v>
      </c>
      <c r="L74" s="126" t="s">
        <v>404</v>
      </c>
      <c r="M74" s="122">
        <f t="shared" si="5"/>
        <v>0</v>
      </c>
      <c r="N74" s="122"/>
      <c r="O74" s="122"/>
      <c r="P74" s="125"/>
      <c r="Q74" s="125"/>
      <c r="R74" s="132"/>
    </row>
    <row r="75" spans="1:18">
      <c r="A75" s="120"/>
      <c r="B75" s="120" t="s">
        <v>280</v>
      </c>
      <c r="C75" s="126" t="s">
        <v>483</v>
      </c>
      <c r="D75" s="122">
        <f t="shared" si="6"/>
        <v>0</v>
      </c>
      <c r="E75" s="123"/>
      <c r="F75" s="123"/>
      <c r="G75" s="125"/>
      <c r="H75" s="125"/>
      <c r="I75" s="132"/>
      <c r="J75" s="120"/>
      <c r="K75" s="120" t="s">
        <v>484</v>
      </c>
      <c r="L75" s="126" t="s">
        <v>485</v>
      </c>
      <c r="M75" s="122">
        <f t="shared" si="5"/>
        <v>0</v>
      </c>
      <c r="N75" s="122"/>
      <c r="O75" s="122"/>
      <c r="P75" s="125"/>
      <c r="Q75" s="125"/>
      <c r="R75" s="132"/>
    </row>
    <row r="76" spans="1:18">
      <c r="A76" s="120"/>
      <c r="B76" s="120" t="s">
        <v>282</v>
      </c>
      <c r="C76" s="126" t="s">
        <v>486</v>
      </c>
      <c r="D76" s="122">
        <f t="shared" si="6"/>
        <v>0</v>
      </c>
      <c r="E76" s="123"/>
      <c r="F76" s="123"/>
      <c r="G76" s="125"/>
      <c r="H76" s="125"/>
      <c r="I76" s="132"/>
      <c r="J76" s="120"/>
      <c r="K76" s="120" t="s">
        <v>487</v>
      </c>
      <c r="L76" s="126" t="s">
        <v>488</v>
      </c>
      <c r="M76" s="122">
        <f t="shared" si="5"/>
        <v>0</v>
      </c>
      <c r="N76" s="122"/>
      <c r="O76" s="122"/>
      <c r="P76" s="125"/>
      <c r="Q76" s="125"/>
      <c r="R76" s="132"/>
    </row>
    <row r="77" spans="1:18">
      <c r="A77" s="119" t="s">
        <v>489</v>
      </c>
      <c r="B77" s="119" t="s">
        <v>375</v>
      </c>
      <c r="C77" s="121" t="s">
        <v>367</v>
      </c>
      <c r="D77" s="122">
        <f t="shared" si="6"/>
        <v>0</v>
      </c>
      <c r="E77" s="123"/>
      <c r="F77" s="123"/>
      <c r="G77" s="125"/>
      <c r="H77" s="125"/>
      <c r="I77" s="132"/>
      <c r="J77" s="120"/>
      <c r="K77" s="120" t="s">
        <v>490</v>
      </c>
      <c r="L77" s="126" t="s">
        <v>491</v>
      </c>
      <c r="M77" s="122">
        <f t="shared" si="5"/>
        <v>0</v>
      </c>
      <c r="N77" s="122"/>
      <c r="O77" s="122"/>
      <c r="P77" s="125"/>
      <c r="Q77" s="125"/>
      <c r="R77" s="132"/>
    </row>
    <row r="78" spans="1:18">
      <c r="A78" s="120"/>
      <c r="B78" s="120" t="s">
        <v>286</v>
      </c>
      <c r="C78" s="126" t="s">
        <v>492</v>
      </c>
      <c r="D78" s="122">
        <f t="shared" si="6"/>
        <v>0</v>
      </c>
      <c r="E78" s="123"/>
      <c r="F78" s="123"/>
      <c r="G78" s="125"/>
      <c r="H78" s="125"/>
      <c r="I78" s="132"/>
      <c r="J78" s="120"/>
      <c r="K78" s="120" t="s">
        <v>304</v>
      </c>
      <c r="L78" s="126" t="s">
        <v>493</v>
      </c>
      <c r="M78" s="122">
        <f t="shared" si="5"/>
        <v>0</v>
      </c>
      <c r="N78" s="122"/>
      <c r="O78" s="122"/>
      <c r="P78" s="125"/>
      <c r="Q78" s="125"/>
      <c r="R78" s="132"/>
    </row>
    <row r="79" spans="1:18">
      <c r="A79" s="120"/>
      <c r="B79" s="120" t="s">
        <v>288</v>
      </c>
      <c r="C79" s="126" t="s">
        <v>494</v>
      </c>
      <c r="D79" s="122">
        <f t="shared" si="6"/>
        <v>0</v>
      </c>
      <c r="E79" s="123"/>
      <c r="F79" s="123"/>
      <c r="G79" s="125"/>
      <c r="H79" s="125"/>
      <c r="I79" s="132"/>
      <c r="J79" s="119" t="s">
        <v>495</v>
      </c>
      <c r="K79" s="119" t="s">
        <v>375</v>
      </c>
      <c r="L79" s="121" t="s">
        <v>496</v>
      </c>
      <c r="M79" s="122">
        <f t="shared" si="5"/>
        <v>3077.91</v>
      </c>
      <c r="N79" s="122"/>
      <c r="O79" s="122">
        <f>SUM(O80:O95)</f>
        <v>3077.91</v>
      </c>
      <c r="P79" s="132">
        <f>SUM(P80:P93)</f>
        <v>394.37</v>
      </c>
      <c r="Q79" s="125"/>
      <c r="R79" s="132">
        <f>SUM(R80:R93)</f>
        <v>394.37</v>
      </c>
    </row>
    <row r="80" spans="1:18">
      <c r="A80" s="120"/>
      <c r="B80" s="120" t="s">
        <v>290</v>
      </c>
      <c r="C80" s="126" t="s">
        <v>497</v>
      </c>
      <c r="D80" s="122">
        <f t="shared" si="6"/>
        <v>0</v>
      </c>
      <c r="E80" s="123"/>
      <c r="F80" s="123"/>
      <c r="G80" s="125"/>
      <c r="H80" s="125"/>
      <c r="I80" s="132"/>
      <c r="J80" s="120"/>
      <c r="K80" s="120" t="s">
        <v>280</v>
      </c>
      <c r="L80" s="126" t="s">
        <v>469</v>
      </c>
      <c r="M80" s="122">
        <f t="shared" si="5"/>
        <v>1583.41</v>
      </c>
      <c r="N80" s="122"/>
      <c r="O80" s="122">
        <v>1583.41</v>
      </c>
      <c r="P80" s="132">
        <v>192</v>
      </c>
      <c r="Q80" s="125"/>
      <c r="R80" s="132">
        <v>192</v>
      </c>
    </row>
    <row r="81" spans="1:18">
      <c r="A81" s="120"/>
      <c r="B81" s="120" t="s">
        <v>304</v>
      </c>
      <c r="C81" s="126" t="s">
        <v>367</v>
      </c>
      <c r="D81" s="122">
        <f t="shared" si="6"/>
        <v>0</v>
      </c>
      <c r="E81" s="123"/>
      <c r="F81" s="123"/>
      <c r="G81" s="125"/>
      <c r="H81" s="125"/>
      <c r="I81" s="132"/>
      <c r="J81" s="120"/>
      <c r="K81" s="120" t="s">
        <v>282</v>
      </c>
      <c r="L81" s="126" t="s">
        <v>471</v>
      </c>
      <c r="M81" s="122">
        <f t="shared" si="5"/>
        <v>0</v>
      </c>
      <c r="N81" s="122"/>
      <c r="O81" s="122"/>
      <c r="P81" s="132"/>
      <c r="Q81" s="125"/>
      <c r="R81" s="132"/>
    </row>
    <row r="82" spans="1:18">
      <c r="A82" s="142"/>
      <c r="B82" s="142"/>
      <c r="C82" s="142"/>
      <c r="D82" s="122">
        <f t="shared" si="6"/>
        <v>0</v>
      </c>
      <c r="E82" s="123"/>
      <c r="F82" s="123"/>
      <c r="G82" s="125"/>
      <c r="H82" s="125"/>
      <c r="I82" s="132"/>
      <c r="J82" s="142"/>
      <c r="K82" s="142" t="s">
        <v>284</v>
      </c>
      <c r="L82" s="142" t="s">
        <v>474</v>
      </c>
      <c r="M82" s="122">
        <f t="shared" si="5"/>
        <v>0</v>
      </c>
      <c r="N82" s="122"/>
      <c r="O82" s="122"/>
      <c r="P82" s="132"/>
      <c r="Q82" s="125"/>
      <c r="R82" s="132"/>
    </row>
    <row r="83" spans="1:18">
      <c r="A83" s="142"/>
      <c r="B83" s="142"/>
      <c r="C83" s="142"/>
      <c r="D83" s="122">
        <f t="shared" si="6"/>
        <v>0</v>
      </c>
      <c r="E83" s="123"/>
      <c r="F83" s="123"/>
      <c r="G83" s="125"/>
      <c r="H83" s="125"/>
      <c r="I83" s="132"/>
      <c r="J83" s="142"/>
      <c r="K83" s="142" t="s">
        <v>310</v>
      </c>
      <c r="L83" s="142" t="s">
        <v>402</v>
      </c>
      <c r="M83" s="122">
        <f t="shared" si="5"/>
        <v>1494.5</v>
      </c>
      <c r="N83" s="122"/>
      <c r="O83" s="122">
        <v>1494.5</v>
      </c>
      <c r="P83" s="132">
        <v>200</v>
      </c>
      <c r="Q83" s="125"/>
      <c r="R83" s="132">
        <v>200</v>
      </c>
    </row>
    <row r="84" spans="1:18">
      <c r="A84" s="142"/>
      <c r="B84" s="142"/>
      <c r="C84" s="142"/>
      <c r="D84" s="122">
        <f t="shared" si="6"/>
        <v>0</v>
      </c>
      <c r="E84" s="123"/>
      <c r="F84" s="123"/>
      <c r="G84" s="125"/>
      <c r="H84" s="125"/>
      <c r="I84" s="132"/>
      <c r="J84" s="142"/>
      <c r="K84" s="142" t="s">
        <v>286</v>
      </c>
      <c r="L84" s="142" t="s">
        <v>407</v>
      </c>
      <c r="M84" s="122">
        <f t="shared" si="5"/>
        <v>0</v>
      </c>
      <c r="N84" s="122"/>
      <c r="O84" s="122"/>
      <c r="P84" s="132"/>
      <c r="Q84" s="125"/>
      <c r="R84" s="132"/>
    </row>
    <row r="85" spans="1:18">
      <c r="A85" s="142"/>
      <c r="B85" s="142"/>
      <c r="C85" s="142"/>
      <c r="D85" s="122">
        <f t="shared" si="6"/>
        <v>0</v>
      </c>
      <c r="E85" s="123"/>
      <c r="F85" s="123"/>
      <c r="G85" s="125"/>
      <c r="H85" s="125"/>
      <c r="I85" s="132"/>
      <c r="J85" s="142"/>
      <c r="K85" s="142" t="s">
        <v>288</v>
      </c>
      <c r="L85" s="142" t="s">
        <v>478</v>
      </c>
      <c r="M85" s="122">
        <f t="shared" si="5"/>
        <v>0</v>
      </c>
      <c r="N85" s="122"/>
      <c r="O85" s="122"/>
      <c r="P85" s="132"/>
      <c r="Q85" s="125"/>
      <c r="R85" s="132"/>
    </row>
    <row r="86" spans="1:18">
      <c r="A86" s="142"/>
      <c r="B86" s="142"/>
      <c r="C86" s="142"/>
      <c r="D86" s="122">
        <f t="shared" si="6"/>
        <v>0</v>
      </c>
      <c r="E86" s="123"/>
      <c r="F86" s="123"/>
      <c r="G86" s="125"/>
      <c r="H86" s="125"/>
      <c r="I86" s="132"/>
      <c r="J86" s="142"/>
      <c r="K86" s="142" t="s">
        <v>290</v>
      </c>
      <c r="L86" s="142" t="s">
        <v>480</v>
      </c>
      <c r="M86" s="122">
        <f t="shared" si="5"/>
        <v>0</v>
      </c>
      <c r="N86" s="122"/>
      <c r="O86" s="122"/>
      <c r="P86" s="132"/>
      <c r="Q86" s="125"/>
      <c r="R86" s="132"/>
    </row>
    <row r="87" spans="1:18">
      <c r="A87" s="142"/>
      <c r="B87" s="142"/>
      <c r="C87" s="142"/>
      <c r="D87" s="122">
        <f t="shared" si="6"/>
        <v>0</v>
      </c>
      <c r="E87" s="123"/>
      <c r="F87" s="123"/>
      <c r="G87" s="125"/>
      <c r="H87" s="125"/>
      <c r="I87" s="132"/>
      <c r="J87" s="142"/>
      <c r="K87" s="142" t="s">
        <v>292</v>
      </c>
      <c r="L87" s="142" t="s">
        <v>498</v>
      </c>
      <c r="M87" s="122">
        <f t="shared" ref="M87:M113" si="7">N87+O87</f>
        <v>0</v>
      </c>
      <c r="N87" s="122"/>
      <c r="O87" s="122"/>
      <c r="P87" s="132">
        <v>2.37</v>
      </c>
      <c r="Q87" s="125"/>
      <c r="R87" s="132">
        <v>2.37</v>
      </c>
    </row>
    <row r="88" spans="1:18">
      <c r="A88" s="142"/>
      <c r="B88" s="142"/>
      <c r="C88" s="142"/>
      <c r="D88" s="122">
        <f t="shared" si="6"/>
        <v>0</v>
      </c>
      <c r="E88" s="123"/>
      <c r="F88" s="123"/>
      <c r="G88" s="125"/>
      <c r="H88" s="125"/>
      <c r="I88" s="132"/>
      <c r="J88" s="142"/>
      <c r="K88" s="142" t="s">
        <v>294</v>
      </c>
      <c r="L88" s="142" t="s">
        <v>499</v>
      </c>
      <c r="M88" s="122">
        <f t="shared" si="7"/>
        <v>0</v>
      </c>
      <c r="N88" s="122"/>
      <c r="O88" s="122"/>
      <c r="P88" s="125"/>
      <c r="Q88" s="125"/>
      <c r="R88" s="132"/>
    </row>
    <row r="89" spans="1:18">
      <c r="A89" s="142"/>
      <c r="B89" s="142"/>
      <c r="C89" s="142"/>
      <c r="D89" s="122">
        <f t="shared" si="6"/>
        <v>0</v>
      </c>
      <c r="E89" s="123"/>
      <c r="F89" s="123"/>
      <c r="G89" s="125"/>
      <c r="H89" s="125"/>
      <c r="I89" s="132"/>
      <c r="J89" s="142"/>
      <c r="K89" s="142" t="s">
        <v>296</v>
      </c>
      <c r="L89" s="142" t="s">
        <v>500</v>
      </c>
      <c r="M89" s="122">
        <f t="shared" si="7"/>
        <v>0</v>
      </c>
      <c r="N89" s="122"/>
      <c r="O89" s="122"/>
      <c r="P89" s="125"/>
      <c r="Q89" s="125"/>
      <c r="R89" s="132"/>
    </row>
    <row r="90" spans="1:18">
      <c r="A90" s="142"/>
      <c r="B90" s="142"/>
      <c r="C90" s="142"/>
      <c r="D90" s="122">
        <f t="shared" si="6"/>
        <v>0</v>
      </c>
      <c r="E90" s="123"/>
      <c r="F90" s="123"/>
      <c r="G90" s="125"/>
      <c r="H90" s="125"/>
      <c r="I90" s="132"/>
      <c r="J90" s="142"/>
      <c r="K90" s="142" t="s">
        <v>298</v>
      </c>
      <c r="L90" s="142" t="s">
        <v>501</v>
      </c>
      <c r="M90" s="122">
        <f t="shared" si="7"/>
        <v>0</v>
      </c>
      <c r="N90" s="122"/>
      <c r="O90" s="122"/>
      <c r="P90" s="125"/>
      <c r="Q90" s="125"/>
      <c r="R90" s="132"/>
    </row>
    <row r="91" spans="1:18">
      <c r="A91" s="142"/>
      <c r="B91" s="142"/>
      <c r="C91" s="142"/>
      <c r="D91" s="122">
        <f t="shared" si="6"/>
        <v>0</v>
      </c>
      <c r="E91" s="123"/>
      <c r="F91" s="123"/>
      <c r="G91" s="125"/>
      <c r="H91" s="125"/>
      <c r="I91" s="132"/>
      <c r="J91" s="142"/>
      <c r="K91" s="142" t="s">
        <v>300</v>
      </c>
      <c r="L91" s="142" t="s">
        <v>404</v>
      </c>
      <c r="M91" s="122">
        <f t="shared" si="7"/>
        <v>0</v>
      </c>
      <c r="N91" s="122"/>
      <c r="O91" s="122"/>
      <c r="P91" s="125"/>
      <c r="Q91" s="125"/>
      <c r="R91" s="132"/>
    </row>
    <row r="92" spans="1:18">
      <c r="A92" s="142"/>
      <c r="B92" s="142"/>
      <c r="C92" s="142"/>
      <c r="D92" s="122">
        <f t="shared" si="6"/>
        <v>0</v>
      </c>
      <c r="E92" s="123"/>
      <c r="F92" s="123"/>
      <c r="G92" s="125"/>
      <c r="H92" s="125"/>
      <c r="I92" s="132"/>
      <c r="J92" s="142"/>
      <c r="K92" s="142" t="s">
        <v>484</v>
      </c>
      <c r="L92" s="142" t="s">
        <v>485</v>
      </c>
      <c r="M92" s="122">
        <f t="shared" si="7"/>
        <v>0</v>
      </c>
      <c r="N92" s="122"/>
      <c r="O92" s="122"/>
      <c r="P92" s="125"/>
      <c r="Q92" s="125"/>
      <c r="R92" s="132"/>
    </row>
    <row r="93" spans="1:18">
      <c r="A93" s="142"/>
      <c r="B93" s="142"/>
      <c r="C93" s="142"/>
      <c r="D93" s="122">
        <f t="shared" si="6"/>
        <v>0</v>
      </c>
      <c r="E93" s="123"/>
      <c r="F93" s="123"/>
      <c r="G93" s="125"/>
      <c r="H93" s="125"/>
      <c r="I93" s="132"/>
      <c r="J93" s="142"/>
      <c r="K93" s="142" t="s">
        <v>487</v>
      </c>
      <c r="L93" s="142" t="s">
        <v>488</v>
      </c>
      <c r="M93" s="122">
        <f t="shared" si="7"/>
        <v>0</v>
      </c>
      <c r="N93" s="122"/>
      <c r="O93" s="122"/>
      <c r="P93" s="125"/>
      <c r="Q93" s="125"/>
      <c r="R93" s="132"/>
    </row>
    <row r="94" spans="1:18">
      <c r="A94" s="142"/>
      <c r="B94" s="142"/>
      <c r="C94" s="142"/>
      <c r="D94" s="122">
        <f t="shared" si="6"/>
        <v>0</v>
      </c>
      <c r="E94" s="123"/>
      <c r="F94" s="123"/>
      <c r="G94" s="125"/>
      <c r="H94" s="125"/>
      <c r="I94" s="132"/>
      <c r="J94" s="142"/>
      <c r="K94" s="142" t="s">
        <v>490</v>
      </c>
      <c r="L94" s="142" t="s">
        <v>491</v>
      </c>
      <c r="M94" s="122">
        <f t="shared" si="7"/>
        <v>0</v>
      </c>
      <c r="N94" s="122"/>
      <c r="O94" s="122"/>
      <c r="P94" s="125"/>
      <c r="Q94" s="125"/>
      <c r="R94" s="132"/>
    </row>
    <row r="95" spans="1:18">
      <c r="A95" s="142"/>
      <c r="B95" s="142"/>
      <c r="C95" s="142"/>
      <c r="D95" s="122">
        <f t="shared" ref="D95:D113" si="8">E95+F95</f>
        <v>0</v>
      </c>
      <c r="E95" s="123"/>
      <c r="F95" s="123"/>
      <c r="G95" s="125"/>
      <c r="H95" s="125"/>
      <c r="I95" s="132"/>
      <c r="J95" s="142"/>
      <c r="K95" s="142" t="s">
        <v>304</v>
      </c>
      <c r="L95" s="142" t="s">
        <v>409</v>
      </c>
      <c r="M95" s="122">
        <f t="shared" si="7"/>
        <v>0</v>
      </c>
      <c r="N95" s="122"/>
      <c r="O95" s="122"/>
      <c r="P95" s="125"/>
      <c r="Q95" s="125"/>
      <c r="R95" s="132"/>
    </row>
    <row r="96" spans="1:18">
      <c r="A96" s="142"/>
      <c r="B96" s="142"/>
      <c r="C96" s="142"/>
      <c r="D96" s="122">
        <f t="shared" si="8"/>
        <v>0</v>
      </c>
      <c r="E96" s="123"/>
      <c r="F96" s="123"/>
      <c r="G96" s="125"/>
      <c r="H96" s="125"/>
      <c r="I96" s="132"/>
      <c r="J96" s="145" t="s">
        <v>502</v>
      </c>
      <c r="K96" s="145" t="s">
        <v>375</v>
      </c>
      <c r="L96" s="145" t="s">
        <v>503</v>
      </c>
      <c r="M96" s="122">
        <f t="shared" si="7"/>
        <v>0</v>
      </c>
      <c r="N96" s="122"/>
      <c r="O96" s="122"/>
      <c r="P96" s="125"/>
      <c r="Q96" s="125"/>
      <c r="R96" s="132"/>
    </row>
    <row r="97" spans="1:18">
      <c r="A97" s="142"/>
      <c r="B97" s="142"/>
      <c r="C97" s="142"/>
      <c r="D97" s="122">
        <f t="shared" si="8"/>
        <v>0</v>
      </c>
      <c r="E97" s="123"/>
      <c r="F97" s="123"/>
      <c r="G97" s="125"/>
      <c r="H97" s="125"/>
      <c r="I97" s="132"/>
      <c r="J97" s="142"/>
      <c r="K97" s="142" t="s">
        <v>280</v>
      </c>
      <c r="L97" s="142" t="s">
        <v>504</v>
      </c>
      <c r="M97" s="122">
        <f t="shared" si="7"/>
        <v>0</v>
      </c>
      <c r="N97" s="122"/>
      <c r="O97" s="122"/>
      <c r="P97" s="125"/>
      <c r="Q97" s="125"/>
      <c r="R97" s="132"/>
    </row>
    <row r="98" spans="1:18">
      <c r="A98" s="142"/>
      <c r="B98" s="142"/>
      <c r="C98" s="142"/>
      <c r="D98" s="122">
        <f t="shared" si="8"/>
        <v>0</v>
      </c>
      <c r="E98" s="123"/>
      <c r="F98" s="123"/>
      <c r="G98" s="125"/>
      <c r="H98" s="125"/>
      <c r="I98" s="132"/>
      <c r="J98" s="142"/>
      <c r="K98" s="142" t="s">
        <v>304</v>
      </c>
      <c r="L98" s="142" t="s">
        <v>432</v>
      </c>
      <c r="M98" s="122">
        <f t="shared" si="7"/>
        <v>0</v>
      </c>
      <c r="N98" s="122"/>
      <c r="O98" s="122"/>
      <c r="P98" s="125"/>
      <c r="Q98" s="125"/>
      <c r="R98" s="132"/>
    </row>
    <row r="99" spans="1:18">
      <c r="A99" s="142"/>
      <c r="B99" s="142"/>
      <c r="C99" s="142"/>
      <c r="D99" s="122">
        <f t="shared" si="8"/>
        <v>0</v>
      </c>
      <c r="E99" s="123"/>
      <c r="F99" s="123"/>
      <c r="G99" s="125"/>
      <c r="H99" s="125"/>
      <c r="I99" s="132"/>
      <c r="J99" s="145" t="s">
        <v>505</v>
      </c>
      <c r="K99" s="145" t="s">
        <v>375</v>
      </c>
      <c r="L99" s="145" t="s">
        <v>427</v>
      </c>
      <c r="M99" s="122">
        <f t="shared" si="7"/>
        <v>0</v>
      </c>
      <c r="N99" s="122"/>
      <c r="O99" s="122"/>
      <c r="P99" s="125"/>
      <c r="Q99" s="125"/>
      <c r="R99" s="132"/>
    </row>
    <row r="100" spans="1:18">
      <c r="A100" s="142"/>
      <c r="B100" s="142"/>
      <c r="C100" s="142"/>
      <c r="D100" s="122">
        <f t="shared" si="8"/>
        <v>0</v>
      </c>
      <c r="E100" s="123"/>
      <c r="F100" s="123"/>
      <c r="G100" s="125"/>
      <c r="H100" s="125"/>
      <c r="I100" s="132"/>
      <c r="J100" s="142"/>
      <c r="K100" s="142" t="s">
        <v>280</v>
      </c>
      <c r="L100" s="142" t="s">
        <v>504</v>
      </c>
      <c r="M100" s="122">
        <f t="shared" si="7"/>
        <v>0</v>
      </c>
      <c r="N100" s="122"/>
      <c r="O100" s="122"/>
      <c r="P100" s="125"/>
      <c r="Q100" s="125"/>
      <c r="R100" s="132"/>
    </row>
    <row r="101" spans="1:18">
      <c r="A101" s="142"/>
      <c r="B101" s="142"/>
      <c r="C101" s="142"/>
      <c r="D101" s="122">
        <f t="shared" si="8"/>
        <v>0</v>
      </c>
      <c r="E101" s="123"/>
      <c r="F101" s="123"/>
      <c r="G101" s="125"/>
      <c r="H101" s="125"/>
      <c r="I101" s="132"/>
      <c r="J101" s="142"/>
      <c r="K101" s="142" t="s">
        <v>284</v>
      </c>
      <c r="L101" s="142" t="s">
        <v>506</v>
      </c>
      <c r="M101" s="122">
        <f t="shared" si="7"/>
        <v>0</v>
      </c>
      <c r="N101" s="122"/>
      <c r="O101" s="122"/>
      <c r="P101" s="125"/>
      <c r="Q101" s="125"/>
      <c r="R101" s="132"/>
    </row>
    <row r="102" spans="1:18">
      <c r="A102" s="142"/>
      <c r="B102" s="142"/>
      <c r="C102" s="142"/>
      <c r="D102" s="122">
        <f t="shared" si="8"/>
        <v>0</v>
      </c>
      <c r="E102" s="123"/>
      <c r="F102" s="123"/>
      <c r="G102" s="125"/>
      <c r="H102" s="125"/>
      <c r="I102" s="132"/>
      <c r="J102" s="142"/>
      <c r="K102" s="142" t="s">
        <v>308</v>
      </c>
      <c r="L102" s="142" t="s">
        <v>428</v>
      </c>
      <c r="M102" s="122">
        <f t="shared" si="7"/>
        <v>0</v>
      </c>
      <c r="N102" s="122"/>
      <c r="O102" s="122"/>
      <c r="P102" s="125"/>
      <c r="Q102" s="125"/>
      <c r="R102" s="132"/>
    </row>
    <row r="103" spans="1:18">
      <c r="A103" s="142"/>
      <c r="B103" s="142"/>
      <c r="C103" s="142"/>
      <c r="D103" s="122">
        <f t="shared" si="8"/>
        <v>0</v>
      </c>
      <c r="E103" s="123"/>
      <c r="F103" s="123"/>
      <c r="G103" s="125"/>
      <c r="H103" s="125"/>
      <c r="I103" s="132"/>
      <c r="J103" s="142"/>
      <c r="K103" s="142" t="s">
        <v>310</v>
      </c>
      <c r="L103" s="142" t="s">
        <v>430</v>
      </c>
      <c r="M103" s="122">
        <f t="shared" si="7"/>
        <v>0</v>
      </c>
      <c r="N103" s="122"/>
      <c r="O103" s="122"/>
      <c r="P103" s="125"/>
      <c r="Q103" s="125"/>
      <c r="R103" s="132"/>
    </row>
    <row r="104" spans="1:18">
      <c r="A104" s="142"/>
      <c r="B104" s="142"/>
      <c r="C104" s="142"/>
      <c r="D104" s="122">
        <f t="shared" si="8"/>
        <v>0</v>
      </c>
      <c r="E104" s="123"/>
      <c r="F104" s="123"/>
      <c r="G104" s="125"/>
      <c r="H104" s="125"/>
      <c r="I104" s="132"/>
      <c r="J104" s="142"/>
      <c r="K104" s="142" t="s">
        <v>304</v>
      </c>
      <c r="L104" s="142" t="s">
        <v>432</v>
      </c>
      <c r="M104" s="122">
        <f t="shared" si="7"/>
        <v>0</v>
      </c>
      <c r="N104" s="122"/>
      <c r="O104" s="122"/>
      <c r="P104" s="125"/>
      <c r="Q104" s="125"/>
      <c r="R104" s="132"/>
    </row>
    <row r="105" spans="1:18">
      <c r="A105" s="142"/>
      <c r="B105" s="142"/>
      <c r="C105" s="142"/>
      <c r="D105" s="122">
        <f t="shared" si="8"/>
        <v>0</v>
      </c>
      <c r="E105" s="123"/>
      <c r="F105" s="123"/>
      <c r="G105" s="125"/>
      <c r="H105" s="125"/>
      <c r="I105" s="132"/>
      <c r="J105" s="145" t="s">
        <v>507</v>
      </c>
      <c r="K105" s="145" t="s">
        <v>375</v>
      </c>
      <c r="L105" s="145" t="s">
        <v>452</v>
      </c>
      <c r="M105" s="122">
        <f t="shared" si="7"/>
        <v>0</v>
      </c>
      <c r="N105" s="122"/>
      <c r="O105" s="122"/>
      <c r="P105" s="125"/>
      <c r="Q105" s="125"/>
      <c r="R105" s="132"/>
    </row>
    <row r="106" spans="1:18">
      <c r="A106" s="142"/>
      <c r="B106" s="142"/>
      <c r="C106" s="142"/>
      <c r="D106" s="122">
        <f t="shared" si="8"/>
        <v>0</v>
      </c>
      <c r="E106" s="123"/>
      <c r="F106" s="123"/>
      <c r="G106" s="125"/>
      <c r="H106" s="125"/>
      <c r="I106" s="132"/>
      <c r="J106" s="142"/>
      <c r="K106" s="142" t="s">
        <v>282</v>
      </c>
      <c r="L106" s="142" t="s">
        <v>454</v>
      </c>
      <c r="M106" s="122">
        <f t="shared" si="7"/>
        <v>0</v>
      </c>
      <c r="N106" s="122"/>
      <c r="O106" s="122"/>
      <c r="P106" s="125"/>
      <c r="Q106" s="125"/>
      <c r="R106" s="132"/>
    </row>
    <row r="107" spans="1:18">
      <c r="A107" s="142"/>
      <c r="B107" s="142"/>
      <c r="C107" s="142"/>
      <c r="D107" s="122">
        <f t="shared" si="8"/>
        <v>0</v>
      </c>
      <c r="E107" s="123"/>
      <c r="F107" s="123"/>
      <c r="G107" s="125"/>
      <c r="H107" s="125"/>
      <c r="I107" s="132"/>
      <c r="J107" s="142"/>
      <c r="K107" s="142" t="s">
        <v>284</v>
      </c>
      <c r="L107" s="142" t="s">
        <v>455</v>
      </c>
      <c r="M107" s="122">
        <f t="shared" si="7"/>
        <v>0</v>
      </c>
      <c r="N107" s="122"/>
      <c r="O107" s="122"/>
      <c r="P107" s="125"/>
      <c r="Q107" s="125"/>
      <c r="R107" s="132"/>
    </row>
    <row r="108" spans="1:18">
      <c r="A108" s="142"/>
      <c r="B108" s="142"/>
      <c r="C108" s="142"/>
      <c r="D108" s="122">
        <f t="shared" si="8"/>
        <v>0</v>
      </c>
      <c r="E108" s="123"/>
      <c r="F108" s="123"/>
      <c r="G108" s="125"/>
      <c r="H108" s="125"/>
      <c r="I108" s="132"/>
      <c r="J108" s="145" t="s">
        <v>508</v>
      </c>
      <c r="K108" s="145" t="s">
        <v>375</v>
      </c>
      <c r="L108" s="145" t="s">
        <v>367</v>
      </c>
      <c r="M108" s="122">
        <f t="shared" si="7"/>
        <v>0</v>
      </c>
      <c r="N108" s="122"/>
      <c r="O108" s="122"/>
      <c r="P108" s="125"/>
      <c r="Q108" s="125"/>
      <c r="R108" s="132"/>
    </row>
    <row r="109" spans="1:18">
      <c r="A109" s="142"/>
      <c r="B109" s="142"/>
      <c r="C109" s="142"/>
      <c r="D109" s="122">
        <f t="shared" si="8"/>
        <v>0</v>
      </c>
      <c r="E109" s="123"/>
      <c r="F109" s="123"/>
      <c r="G109" s="125"/>
      <c r="H109" s="125"/>
      <c r="I109" s="132"/>
      <c r="J109" s="142"/>
      <c r="K109" s="142" t="s">
        <v>286</v>
      </c>
      <c r="L109" s="142" t="s">
        <v>492</v>
      </c>
      <c r="M109" s="122">
        <f t="shared" si="7"/>
        <v>0</v>
      </c>
      <c r="N109" s="122"/>
      <c r="O109" s="122"/>
      <c r="P109" s="125"/>
      <c r="Q109" s="125"/>
      <c r="R109" s="132"/>
    </row>
    <row r="110" spans="1:18">
      <c r="A110" s="142"/>
      <c r="B110" s="142"/>
      <c r="C110" s="142"/>
      <c r="D110" s="122">
        <f t="shared" si="8"/>
        <v>0</v>
      </c>
      <c r="E110" s="123"/>
      <c r="F110" s="123"/>
      <c r="G110" s="125"/>
      <c r="H110" s="125"/>
      <c r="I110" s="132"/>
      <c r="J110" s="142"/>
      <c r="K110" s="142" t="s">
        <v>288</v>
      </c>
      <c r="L110" s="142" t="s">
        <v>494</v>
      </c>
      <c r="M110" s="122">
        <f t="shared" si="7"/>
        <v>0</v>
      </c>
      <c r="N110" s="122"/>
      <c r="O110" s="122"/>
      <c r="P110" s="125"/>
      <c r="Q110" s="125"/>
      <c r="R110" s="132"/>
    </row>
    <row r="111" spans="1:18">
      <c r="A111" s="142"/>
      <c r="B111" s="142"/>
      <c r="C111" s="142"/>
      <c r="D111" s="122">
        <f t="shared" si="8"/>
        <v>0</v>
      </c>
      <c r="E111" s="123"/>
      <c r="F111" s="123"/>
      <c r="G111" s="125"/>
      <c r="H111" s="125"/>
      <c r="I111" s="132"/>
      <c r="J111" s="142"/>
      <c r="K111" s="142" t="s">
        <v>290</v>
      </c>
      <c r="L111" s="142" t="s">
        <v>497</v>
      </c>
      <c r="M111" s="122">
        <f t="shared" si="7"/>
        <v>0</v>
      </c>
      <c r="N111" s="122"/>
      <c r="O111" s="122"/>
      <c r="P111" s="125"/>
      <c r="Q111" s="125"/>
      <c r="R111" s="132"/>
    </row>
    <row r="112" spans="1:18">
      <c r="A112" s="142"/>
      <c r="B112" s="142"/>
      <c r="C112" s="142"/>
      <c r="D112" s="122">
        <f t="shared" si="8"/>
        <v>0</v>
      </c>
      <c r="E112" s="123"/>
      <c r="F112" s="123"/>
      <c r="G112" s="125"/>
      <c r="H112" s="125"/>
      <c r="I112" s="132"/>
      <c r="J112" s="142"/>
      <c r="K112" s="142" t="s">
        <v>304</v>
      </c>
      <c r="L112" s="142" t="s">
        <v>367</v>
      </c>
      <c r="M112" s="122">
        <f t="shared" si="7"/>
        <v>0</v>
      </c>
      <c r="N112" s="122"/>
      <c r="O112" s="122"/>
      <c r="P112" s="125"/>
      <c r="Q112" s="125"/>
      <c r="R112" s="132"/>
    </row>
    <row r="113" spans="1:18">
      <c r="A113" s="143" t="s">
        <v>57</v>
      </c>
      <c r="B113" s="143"/>
      <c r="C113" s="143"/>
      <c r="D113" s="122">
        <f t="shared" si="8"/>
        <v>5292.23</v>
      </c>
      <c r="E113" s="144">
        <f>E7+E12+E52</f>
        <v>743.21</v>
      </c>
      <c r="F113" s="144">
        <f>F7+F12+F23+F52+F61</f>
        <v>4549.02</v>
      </c>
      <c r="G113" s="125">
        <v>394.37</v>
      </c>
      <c r="H113" s="125"/>
      <c r="I113" s="132">
        <v>394.37</v>
      </c>
      <c r="J113" s="143" t="s">
        <v>57</v>
      </c>
      <c r="K113" s="143"/>
      <c r="L113" s="143"/>
      <c r="M113" s="122">
        <f t="shared" si="7"/>
        <v>5292.23</v>
      </c>
      <c r="N113" s="122">
        <f>N7+N21+N49</f>
        <v>743.21</v>
      </c>
      <c r="O113" s="122">
        <f>O79+O61+O49+O21+O7</f>
        <v>4549.02</v>
      </c>
      <c r="P113" s="125">
        <v>394.37</v>
      </c>
      <c r="Q113" s="125"/>
      <c r="R113" s="132">
        <v>394.37</v>
      </c>
    </row>
  </sheetData>
  <mergeCells count="11">
    <mergeCell ref="A1:R1"/>
    <mergeCell ref="A3:I3"/>
    <mergeCell ref="J3:R3"/>
    <mergeCell ref="A4:C4"/>
    <mergeCell ref="D4:F4"/>
    <mergeCell ref="G4:I4"/>
    <mergeCell ref="J4:L4"/>
    <mergeCell ref="M4:O4"/>
    <mergeCell ref="P4:R4"/>
    <mergeCell ref="A113:C113"/>
    <mergeCell ref="J113:L113"/>
  </mergeCells>
  <printOptions horizontalCentered="1"/>
  <pageMargins left="0.0388888888888889" right="0.0388888888888889" top="0.747916666666667" bottom="0.747916666666667" header="0.313888888888889" footer="0.313888888888889"/>
  <pageSetup paperSize="9" scale="63"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部门预算公开目录表</vt:lpstr>
      <vt:lpstr>6-1</vt:lpstr>
      <vt:lpstr>6-2</vt:lpstr>
      <vt:lpstr>6-3</vt:lpstr>
      <vt:lpstr>6-4</vt:lpstr>
      <vt:lpstr>6-5</vt:lpstr>
      <vt:lpstr>6-6</vt:lpstr>
      <vt:lpstr>6-7</vt:lpstr>
      <vt:lpstr>6-8</vt:lpstr>
      <vt:lpstr>6-9</vt:lpstr>
      <vt:lpstr>6-10</vt:lpstr>
      <vt:lpstr>6-11</vt:lpstr>
      <vt:lpstr>6-12</vt:lpstr>
      <vt:lpstr>6-13</vt:lpstr>
      <vt:lpstr>6-14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cp:lastPrinted>2018-02-05T01:08:00Z</cp:lastPrinted>
  <dcterms:modified xsi:type="dcterms:W3CDTF">2024-03-04T08:05:16Z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0CAB76E673AE46938A0D454E642B916A</vt:lpwstr>
  </property>
</Properties>
</file>